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EFP\Trabayu\Activos\2018 FICYT3\GT1 Traits\Forests\3 - Trait DB\"/>
    </mc:Choice>
  </mc:AlternateContent>
  <xr:revisionPtr revIDLastSave="0" documentId="13_ncr:1_{944285EF-A7B5-4D59-9657-A8F9D11D9120}" xr6:coauthVersionLast="45" xr6:coauthVersionMax="45" xr10:uidLastSave="{00000000-0000-0000-0000-000000000000}"/>
  <bookViews>
    <workbookView xWindow="-120" yWindow="-120" windowWidth="29040" windowHeight="15840" xr2:uid="{85017D42-FA98-4A48-A2C9-9774EE10C498}"/>
  </bookViews>
  <sheets>
    <sheet name="Hoja1" sheetId="1" r:id="rId1"/>
  </sheets>
  <definedNames>
    <definedName name="_xlnm._FilterDatabase" localSheetId="0" hidden="1">Hoja1!$A$1:$AB$4844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801" i="1" l="1"/>
  <c r="N4727" i="1" l="1"/>
  <c r="N4726" i="1"/>
  <c r="N4725" i="1"/>
  <c r="N4724" i="1"/>
  <c r="N4723" i="1"/>
  <c r="N4722" i="1"/>
  <c r="N4721" i="1"/>
  <c r="N4720" i="1"/>
  <c r="N4719" i="1"/>
  <c r="N4718" i="1"/>
  <c r="N4717" i="1"/>
  <c r="N4716" i="1"/>
  <c r="N4715" i="1"/>
  <c r="N4714" i="1"/>
  <c r="N4713" i="1"/>
  <c r="J4652" i="1" l="1"/>
  <c r="J4650" i="1"/>
  <c r="N4542" i="1" l="1"/>
  <c r="J4542" i="1"/>
  <c r="N4541" i="1"/>
  <c r="J4541" i="1"/>
  <c r="N4540" i="1"/>
  <c r="J4540" i="1"/>
  <c r="J4531" i="1"/>
  <c r="J4522" i="1"/>
  <c r="J4488" i="1" l="1"/>
  <c r="J4487" i="1"/>
  <c r="J4486" i="1"/>
  <c r="J4485" i="1"/>
  <c r="J4484" i="1"/>
  <c r="J4483" i="1"/>
  <c r="J4473" i="1"/>
  <c r="J4303" i="1" l="1"/>
  <c r="J4302" i="1"/>
  <c r="J4301" i="1"/>
  <c r="J4300" i="1"/>
  <c r="J4299" i="1"/>
  <c r="J4298" i="1"/>
  <c r="J4297" i="1"/>
  <c r="J4296" i="1"/>
  <c r="N4303" i="1"/>
  <c r="N4302" i="1"/>
  <c r="N4301" i="1"/>
  <c r="N4300" i="1"/>
  <c r="N4299" i="1"/>
  <c r="N4298" i="1"/>
  <c r="N4297" i="1"/>
  <c r="N4296" i="1"/>
  <c r="J4293" i="1" l="1"/>
  <c r="J4292" i="1"/>
  <c r="N4289" i="1" l="1"/>
  <c r="N4288" i="1"/>
  <c r="N4287" i="1"/>
  <c r="N4286" i="1"/>
  <c r="N4285" i="1"/>
  <c r="N4284" i="1"/>
  <c r="N4283" i="1"/>
  <c r="J3846" i="1" l="1"/>
  <c r="J3845" i="1"/>
  <c r="J3844" i="1"/>
  <c r="J3843" i="1"/>
  <c r="N3822" i="1" l="1"/>
  <c r="N3754" i="1" l="1"/>
  <c r="J3754" i="1"/>
  <c r="J3730" i="1" l="1"/>
  <c r="J3707" i="1"/>
  <c r="J3706" i="1"/>
  <c r="J3705" i="1"/>
  <c r="J3704" i="1"/>
  <c r="J3703" i="1"/>
  <c r="J3702" i="1"/>
  <c r="J3701" i="1"/>
  <c r="J3700" i="1"/>
  <c r="J3699" i="1"/>
  <c r="J3698" i="1"/>
  <c r="J3617" i="1" l="1"/>
  <c r="J3616" i="1"/>
  <c r="J3615" i="1"/>
  <c r="J3614" i="1"/>
  <c r="J3613" i="1"/>
  <c r="J3612" i="1"/>
  <c r="N3603" i="1"/>
  <c r="J3590" i="1" l="1"/>
  <c r="N3587" i="1" l="1"/>
  <c r="J3582" i="1"/>
  <c r="J3569" i="1"/>
  <c r="N3372" i="1" l="1"/>
  <c r="N3371" i="1"/>
  <c r="N3370" i="1"/>
  <c r="N3369" i="1"/>
  <c r="N3368" i="1"/>
  <c r="N3367" i="1"/>
  <c r="N3366" i="1"/>
  <c r="N3365" i="1"/>
  <c r="N3364" i="1"/>
  <c r="N3276" i="1" l="1"/>
  <c r="N3274" i="1"/>
  <c r="N3273" i="1"/>
  <c r="J3271" i="1"/>
  <c r="J3270" i="1"/>
  <c r="J3269" i="1"/>
  <c r="J3268" i="1"/>
  <c r="J3267" i="1"/>
  <c r="J3266" i="1"/>
  <c r="J3265" i="1"/>
  <c r="J3264" i="1"/>
  <c r="J3263" i="1"/>
  <c r="J3262" i="1"/>
  <c r="J3251" i="1"/>
  <c r="J3250" i="1"/>
  <c r="J3249" i="1"/>
  <c r="J3248" i="1"/>
  <c r="J3247" i="1"/>
  <c r="J3246" i="1"/>
  <c r="J3245" i="1"/>
  <c r="J3244" i="1"/>
  <c r="J3243" i="1"/>
  <c r="J3242" i="1"/>
  <c r="N3225" i="1" l="1"/>
  <c r="N3224" i="1"/>
  <c r="N3223" i="1"/>
  <c r="N3222" i="1"/>
  <c r="N3221" i="1"/>
  <c r="N3220" i="1"/>
  <c r="N3219" i="1"/>
  <c r="N3218" i="1"/>
  <c r="N3217" i="1"/>
  <c r="N3216" i="1"/>
  <c r="N3215" i="1"/>
  <c r="N3214" i="1"/>
  <c r="J3137" i="1" l="1"/>
  <c r="J3136" i="1"/>
  <c r="J3135" i="1"/>
  <c r="J3134" i="1"/>
  <c r="J3133" i="1"/>
  <c r="J3132" i="1"/>
  <c r="J3125" i="1"/>
  <c r="J3124" i="1"/>
  <c r="J3123" i="1"/>
  <c r="J3122" i="1"/>
  <c r="J3121" i="1"/>
  <c r="J3120" i="1"/>
  <c r="J3113" i="1"/>
  <c r="J3112" i="1"/>
  <c r="J3111" i="1"/>
  <c r="J3110" i="1"/>
  <c r="J3109" i="1"/>
  <c r="J3108" i="1"/>
  <c r="J3101" i="1"/>
  <c r="J3100" i="1"/>
  <c r="J3099" i="1"/>
  <c r="J3098" i="1"/>
  <c r="J3097" i="1"/>
  <c r="J3096" i="1"/>
  <c r="J3089" i="1"/>
  <c r="J3088" i="1"/>
  <c r="J3087" i="1"/>
  <c r="J3086" i="1"/>
  <c r="J3085" i="1"/>
  <c r="J3084" i="1"/>
  <c r="J3045" i="1"/>
  <c r="J3044" i="1"/>
  <c r="J3043" i="1"/>
  <c r="J3042" i="1"/>
  <c r="J3041" i="1"/>
  <c r="J3040" i="1"/>
  <c r="J3039" i="1"/>
  <c r="J3038" i="1"/>
  <c r="J3037" i="1"/>
  <c r="J3036" i="1"/>
  <c r="N3025" i="1"/>
  <c r="N3024" i="1"/>
  <c r="N3023" i="1"/>
  <c r="N3022" i="1"/>
  <c r="N3021" i="1"/>
  <c r="N3020" i="1"/>
  <c r="N3019" i="1"/>
  <c r="N3018" i="1"/>
  <c r="N3017" i="1"/>
  <c r="N3016" i="1"/>
  <c r="J3013" i="1" l="1"/>
  <c r="J3012" i="1"/>
  <c r="J3011" i="1"/>
  <c r="J3010" i="1"/>
  <c r="N3005" i="1"/>
  <c r="J3000" i="1"/>
  <c r="J2999" i="1"/>
  <c r="J2998" i="1"/>
  <c r="J2997" i="1"/>
  <c r="J2996" i="1"/>
  <c r="J2988" i="1"/>
  <c r="J2987" i="1"/>
  <c r="J2986" i="1"/>
  <c r="J2985" i="1"/>
  <c r="J2984" i="1"/>
  <c r="J2983" i="1"/>
  <c r="J2982" i="1"/>
  <c r="J2981" i="1"/>
  <c r="J2980" i="1"/>
  <c r="J2979" i="1"/>
  <c r="N2916" i="1" l="1"/>
  <c r="N2913" i="1"/>
  <c r="N2912" i="1"/>
  <c r="N2911" i="1"/>
  <c r="N2910" i="1"/>
  <c r="N2909" i="1"/>
  <c r="N2908" i="1"/>
  <c r="N2907" i="1"/>
  <c r="N2906" i="1"/>
  <c r="J2260" i="1" l="1"/>
  <c r="J2248" i="1"/>
  <c r="J2247" i="1"/>
  <c r="J2246" i="1"/>
  <c r="J2245" i="1"/>
  <c r="J2244" i="1"/>
  <c r="J2243" i="1"/>
  <c r="J2242" i="1"/>
  <c r="J2241" i="1"/>
  <c r="N2161" i="1" l="1"/>
  <c r="N2160" i="1"/>
  <c r="N2159" i="1"/>
  <c r="N2158" i="1"/>
  <c r="N2157" i="1"/>
  <c r="N2156" i="1"/>
  <c r="N2155" i="1"/>
  <c r="N2154" i="1"/>
  <c r="J2113" i="1" l="1"/>
  <c r="J2112" i="1"/>
  <c r="J2111" i="1"/>
  <c r="J2110" i="1"/>
  <c r="N2091" i="1" l="1"/>
  <c r="N2084" i="1"/>
  <c r="N2089" i="1"/>
  <c r="N2024" i="1"/>
  <c r="J2022" i="1" l="1"/>
  <c r="J2021" i="1"/>
  <c r="N2022" i="1"/>
  <c r="N2021" i="1"/>
  <c r="N2020" i="1"/>
  <c r="J2020" i="1"/>
  <c r="N2019" i="1"/>
  <c r="J2019" i="1"/>
  <c r="J2018" i="1"/>
  <c r="N1980" i="1"/>
  <c r="N1979" i="1"/>
  <c r="J1977" i="1" l="1"/>
  <c r="N1961" i="1"/>
  <c r="N1960" i="1"/>
  <c r="N1959" i="1"/>
  <c r="N1958" i="1"/>
  <c r="N1957" i="1"/>
  <c r="N1956" i="1"/>
  <c r="N1955" i="1"/>
  <c r="N1954" i="1"/>
  <c r="N1953" i="1"/>
  <c r="N1952" i="1"/>
  <c r="N1951" i="1"/>
  <c r="N1950" i="1"/>
  <c r="N1949" i="1"/>
  <c r="N1948" i="1"/>
  <c r="N1947" i="1"/>
  <c r="N1946" i="1"/>
  <c r="N1945" i="1"/>
  <c r="N1944" i="1"/>
  <c r="N1943" i="1"/>
  <c r="N1942" i="1"/>
  <c r="N1941" i="1"/>
  <c r="N1940" i="1"/>
  <c r="N1939" i="1"/>
  <c r="N1938" i="1"/>
  <c r="N1937" i="1"/>
  <c r="N1936" i="1"/>
  <c r="N1935" i="1"/>
  <c r="N1934" i="1"/>
  <c r="N1933" i="1"/>
  <c r="N1932" i="1"/>
  <c r="N1931" i="1"/>
  <c r="N1930" i="1"/>
  <c r="N1927" i="1"/>
  <c r="N1926" i="1"/>
  <c r="N1925" i="1"/>
  <c r="N1924" i="1"/>
  <c r="N1923" i="1"/>
  <c r="N1922" i="1"/>
  <c r="N1921" i="1"/>
  <c r="N1920" i="1"/>
  <c r="N1914" i="1"/>
  <c r="N1913" i="1"/>
  <c r="N1912" i="1"/>
  <c r="N1911" i="1"/>
  <c r="N1910" i="1"/>
  <c r="N1909" i="1"/>
  <c r="N1809" i="1" l="1"/>
  <c r="N1808" i="1"/>
  <c r="N1807" i="1"/>
  <c r="N1806" i="1"/>
  <c r="N1797" i="1"/>
  <c r="J1797" i="1"/>
  <c r="N1796" i="1"/>
  <c r="N1787" i="1"/>
  <c r="J1787" i="1"/>
  <c r="N1767" i="1"/>
  <c r="N1766" i="1"/>
  <c r="N1765" i="1"/>
  <c r="N1764" i="1"/>
  <c r="N1763" i="1"/>
  <c r="N1762" i="1"/>
  <c r="N1761" i="1"/>
  <c r="N1760" i="1"/>
  <c r="J1759" i="1"/>
  <c r="J1758" i="1"/>
  <c r="J1757" i="1"/>
  <c r="J1756" i="1"/>
  <c r="J1755" i="1"/>
  <c r="J1754" i="1"/>
  <c r="J1747" i="1"/>
  <c r="J1746" i="1"/>
  <c r="J1745" i="1"/>
  <c r="J1744" i="1"/>
  <c r="J1743" i="1"/>
  <c r="J1742" i="1"/>
  <c r="J1753" i="1"/>
  <c r="J1752" i="1"/>
  <c r="J1751" i="1"/>
  <c r="J1750" i="1"/>
  <c r="J1749" i="1"/>
  <c r="J1748" i="1"/>
  <c r="J1741" i="1"/>
  <c r="J1740" i="1"/>
  <c r="J1739" i="1"/>
  <c r="J1738" i="1"/>
  <c r="J1737" i="1"/>
  <c r="J1736" i="1"/>
  <c r="N1703" i="1" l="1"/>
  <c r="J1703" i="1"/>
  <c r="N1701" i="1"/>
  <c r="J1701" i="1"/>
  <c r="N1699" i="1"/>
  <c r="J1699" i="1"/>
  <c r="N1697" i="1"/>
  <c r="J1697" i="1"/>
  <c r="N1695" i="1"/>
  <c r="J1695" i="1"/>
  <c r="N1693" i="1"/>
  <c r="J1693" i="1"/>
  <c r="N1691" i="1"/>
  <c r="J1691" i="1"/>
  <c r="N1689" i="1"/>
  <c r="J1689" i="1"/>
  <c r="N1687" i="1"/>
  <c r="J1687" i="1"/>
  <c r="N1685" i="1"/>
  <c r="J1685" i="1"/>
  <c r="N1683" i="1"/>
  <c r="J1683" i="1"/>
  <c r="N1681" i="1"/>
  <c r="J1681" i="1"/>
  <c r="N1679" i="1"/>
  <c r="J1679" i="1"/>
  <c r="N1677" i="1"/>
  <c r="J1677" i="1"/>
  <c r="N1675" i="1"/>
  <c r="J1675" i="1"/>
  <c r="N1673" i="1"/>
  <c r="J1673" i="1"/>
  <c r="N1671" i="1"/>
  <c r="J1671" i="1"/>
  <c r="N1669" i="1"/>
  <c r="J1669" i="1"/>
  <c r="N1667" i="1"/>
  <c r="J1667" i="1"/>
  <c r="N1665" i="1"/>
  <c r="J1665" i="1"/>
  <c r="N1663" i="1"/>
  <c r="J1663" i="1"/>
  <c r="N1661" i="1"/>
  <c r="J1661" i="1"/>
  <c r="N1659" i="1"/>
  <c r="J1659" i="1"/>
  <c r="N1657" i="1"/>
  <c r="J1657" i="1"/>
  <c r="N1702" i="1"/>
  <c r="J1702" i="1"/>
  <c r="N1700" i="1"/>
  <c r="J1700" i="1"/>
  <c r="N1698" i="1"/>
  <c r="J1698" i="1"/>
  <c r="N1696" i="1"/>
  <c r="J1696" i="1"/>
  <c r="N1694" i="1"/>
  <c r="J1694" i="1"/>
  <c r="N1692" i="1"/>
  <c r="J1692" i="1"/>
  <c r="N1690" i="1"/>
  <c r="J1690" i="1"/>
  <c r="N1688" i="1"/>
  <c r="J1688" i="1"/>
  <c r="N1686" i="1"/>
  <c r="J1686" i="1"/>
  <c r="N1684" i="1"/>
  <c r="J1684" i="1"/>
  <c r="N1682" i="1"/>
  <c r="J1682" i="1"/>
  <c r="N1680" i="1"/>
  <c r="J1680" i="1"/>
  <c r="N1678" i="1"/>
  <c r="J1678" i="1"/>
  <c r="N1676" i="1"/>
  <c r="J1676" i="1"/>
  <c r="N1674" i="1"/>
  <c r="J1674" i="1"/>
  <c r="N1672" i="1"/>
  <c r="J1672" i="1"/>
  <c r="N1670" i="1"/>
  <c r="J1670" i="1"/>
  <c r="N1668" i="1"/>
  <c r="J1668" i="1"/>
  <c r="N1666" i="1"/>
  <c r="J1666" i="1"/>
  <c r="N1664" i="1"/>
  <c r="J1664" i="1"/>
  <c r="N1662" i="1"/>
  <c r="J1662" i="1"/>
  <c r="N1660" i="1"/>
  <c r="J1660" i="1"/>
  <c r="N1658" i="1"/>
  <c r="J1658" i="1"/>
  <c r="N1656" i="1"/>
  <c r="J1656" i="1"/>
  <c r="J1652" i="1"/>
  <c r="J1650" i="1"/>
  <c r="I1647" i="1" l="1"/>
  <c r="I1646" i="1"/>
  <c r="I1645" i="1"/>
  <c r="I1644" i="1"/>
  <c r="N1639" i="1"/>
  <c r="N1638" i="1"/>
  <c r="J1628" i="1"/>
  <c r="J1627" i="1"/>
  <c r="J1626" i="1"/>
  <c r="J1625" i="1"/>
  <c r="J1624" i="1"/>
  <c r="J1623" i="1"/>
  <c r="J1622" i="1"/>
  <c r="J1621" i="1"/>
  <c r="N1599" i="1"/>
  <c r="N1598" i="1"/>
  <c r="N1597" i="1"/>
  <c r="N1596" i="1"/>
  <c r="J1479" i="1" l="1"/>
  <c r="J1288" i="1" l="1"/>
  <c r="J1287" i="1"/>
  <c r="J1286" i="1"/>
  <c r="J1285" i="1"/>
  <c r="N1280" i="1"/>
  <c r="N1279" i="1"/>
  <c r="N1278" i="1"/>
  <c r="N1277" i="1"/>
  <c r="N1276" i="1"/>
  <c r="N1155" i="1" l="1"/>
  <c r="N1154" i="1"/>
  <c r="N1153" i="1"/>
  <c r="N1152" i="1"/>
  <c r="N1151" i="1"/>
  <c r="N1150" i="1"/>
  <c r="N1149" i="1"/>
  <c r="N1148" i="1"/>
  <c r="J995" i="1" l="1"/>
  <c r="J994" i="1"/>
  <c r="J993" i="1"/>
  <c r="J992" i="1"/>
  <c r="J991" i="1"/>
  <c r="J990" i="1"/>
  <c r="J989" i="1"/>
  <c r="J988" i="1"/>
  <c r="J972" i="1" l="1"/>
  <c r="J971" i="1"/>
  <c r="J970" i="1"/>
  <c r="J969" i="1"/>
  <c r="J968" i="1"/>
  <c r="J967" i="1"/>
  <c r="J966" i="1"/>
  <c r="J965" i="1"/>
  <c r="J964" i="1"/>
  <c r="J963" i="1"/>
  <c r="J962" i="1"/>
  <c r="J961" i="1"/>
  <c r="J960" i="1"/>
  <c r="J959" i="1"/>
  <c r="J958" i="1"/>
  <c r="J957" i="1"/>
  <c r="J956" i="1"/>
  <c r="J955" i="1"/>
  <c r="J954" i="1"/>
  <c r="J953" i="1"/>
  <c r="J952" i="1"/>
  <c r="J951" i="1"/>
  <c r="J950" i="1"/>
  <c r="J949" i="1"/>
  <c r="J857" i="1" l="1"/>
  <c r="J856" i="1"/>
  <c r="J855" i="1"/>
  <c r="J854" i="1"/>
  <c r="J853" i="1"/>
  <c r="J852" i="1"/>
  <c r="J851" i="1"/>
  <c r="N584" i="1" l="1"/>
  <c r="N591" i="1"/>
  <c r="N583" i="1"/>
  <c r="N590" i="1"/>
  <c r="N582" i="1"/>
  <c r="N589" i="1"/>
  <c r="N581" i="1"/>
  <c r="N588" i="1"/>
  <c r="N580" i="1"/>
  <c r="N587" i="1"/>
  <c r="N579" i="1"/>
  <c r="N586" i="1"/>
  <c r="N578" i="1"/>
  <c r="N585" i="1"/>
  <c r="R4" i="1" l="1"/>
</calcChain>
</file>

<file path=xl/sharedStrings.xml><?xml version="1.0" encoding="utf-8"?>
<sst xmlns="http://schemas.openxmlformats.org/spreadsheetml/2006/main" count="47757" uniqueCount="3885">
  <si>
    <t>Fraxinus chinensis</t>
  </si>
  <si>
    <t>Pinus taeda</t>
  </si>
  <si>
    <t>Ji’an, Jiangxi Province, PR China</t>
  </si>
  <si>
    <t>Species</t>
  </si>
  <si>
    <t>Population</t>
  </si>
  <si>
    <t>Stratification °C</t>
  </si>
  <si>
    <t>Stratification days</t>
  </si>
  <si>
    <t>Scarification (Y/N)</t>
  </si>
  <si>
    <t>NO3 (mg/l)</t>
  </si>
  <si>
    <t>GA (mg/l)</t>
  </si>
  <si>
    <t>Tmax</t>
  </si>
  <si>
    <t>Tmin</t>
  </si>
  <si>
    <t>Ligh (h)</t>
  </si>
  <si>
    <t>Reference</t>
  </si>
  <si>
    <t>Dry storage (Y/N)</t>
  </si>
  <si>
    <t>Y</t>
  </si>
  <si>
    <t>NA</t>
  </si>
  <si>
    <t>N</t>
  </si>
  <si>
    <t>Date collection</t>
  </si>
  <si>
    <t>Date experiment</t>
  </si>
  <si>
    <t>Length experiment (days)</t>
  </si>
  <si>
    <t>Replicates</t>
  </si>
  <si>
    <t>Sown per replicate</t>
  </si>
  <si>
    <t>Germination (%)</t>
  </si>
  <si>
    <t>Zhang, Z. and F. Yu (2019). "Effects of Salt Stress on Seed Germination of Four Ornamental Non-Halophyte Species." International Journal of Agriculture and Biology 21(1): 47-53.</t>
  </si>
  <si>
    <t>Alejano, R., et al. (2019). "The age of black pine (Pinus nigra Arn. ssp. salzmannii (Dunal) Franco) mother trees has no effect on seed germination and on offspring seedling performance." Annals of Forest Science 76(1).</t>
  </si>
  <si>
    <t>Pinus nigra subsp. salzmannii</t>
  </si>
  <si>
    <t>Poyo de Santo Domingo Forest, Jaén, Spain</t>
  </si>
  <si>
    <t>Agrostis tenuis</t>
  </si>
  <si>
    <t>Zhang, X., et al. (2018). "Allelopathic Potential of Koelreuteria bipinnata var. integrifoliola on Germination of Three Turf Grasses." Russian Journal of Plant Physiology 65(6): 833-841.</t>
  </si>
  <si>
    <t>Commercial</t>
  </si>
  <si>
    <t>Walbott, M., et al. (2018). "[Beech (Fagus sylvatica) germination and seedling growth under climatic and allelopathic constraints]." C R Biol 341(9-10): 444-453.</t>
  </si>
  <si>
    <t>Fagus sylvatica</t>
  </si>
  <si>
    <t>Forêt de Faye, Jura, France</t>
  </si>
  <si>
    <t>Viable (%)</t>
  </si>
  <si>
    <t>Pinus koraiensis</t>
  </si>
  <si>
    <t>SD conclusion</t>
  </si>
  <si>
    <t>MPD</t>
  </si>
  <si>
    <t>Song, Y., et al. (2018). "Korean pine seed: linking changes in dormancy to germination in the 2 years following dispersal." Forestry: An International Journal of Forest Research 91(1): 98-109.</t>
  </si>
  <si>
    <t>Pine plantation, Qingyuan Forest CERN, Chinese Academy of Sciences (CAS), Northeast China</t>
  </si>
  <si>
    <t>Secondary forest, Qingyuan Forest CERN, Chinese Academy of Sciences (CAS), Northeast China</t>
  </si>
  <si>
    <t>Euonymus fortunei</t>
  </si>
  <si>
    <t>Rounsaville, T. J., et al. (2018). "Seed dynamics of the liana Euonymus fortunei (Celastraceae) and implications for invasibility." The Journal of the Torrey Botanical Society 145(3): 225-236.</t>
  </si>
  <si>
    <t>PD</t>
  </si>
  <si>
    <t>Scott's Grove, Jessamine Co., KY, USA</t>
  </si>
  <si>
    <t>Yasin, M. and C. Andreasen (2018). "Hypoxia Improves Germination of the Problematic Invader Garlic Mustard (Alliaria petiolata) of North American Forests." American Midland Naturalist 179(1): 150-156.</t>
  </si>
  <si>
    <t>Alliaria petiolata</t>
  </si>
  <si>
    <t>Snubbekorsvej, Taastrup,Denmark</t>
  </si>
  <si>
    <t>Richardson, W. C., et al. (2018). "Use of auto-germ to model germination timing in the sagebrush-steppe." Ecol Evol 8(23): 11533-11542.</t>
  </si>
  <si>
    <t>Festuca idahoensis</t>
  </si>
  <si>
    <t>Elymus elymoides</t>
  </si>
  <si>
    <t>Achillea millefolium</t>
  </si>
  <si>
    <t>Artemisia tridentata</t>
  </si>
  <si>
    <t>Certified lots at Granite Seed (Lehi, UT, USA)</t>
  </si>
  <si>
    <t>Solidago virgaurea</t>
  </si>
  <si>
    <t>Warsaw, Poland</t>
  </si>
  <si>
    <t>Pliszko, A. and K. Kostrakiewicz-Gieralt (2018). "Effect of cold stratification on seed germination in Solidago x niederederi (Asteraceae) and its parental species." Biologia (Bratisl) 73(10): 945-950.</t>
  </si>
  <si>
    <t>Primorye Territory, Russia</t>
  </si>
  <si>
    <t>Pinus sylvestris</t>
  </si>
  <si>
    <t>Ostroshenko, V. I. and V. V. Ostroshenko (2018). "Influence of growth stimulators on germination energy and ability of scots pine seeds (Pinus Sylvestris L.)." Research Journal of Pharmaceutical Biological and Chemical Sciences 9(1): 529-535.</t>
  </si>
  <si>
    <t>Molina-Montenegro, M. A., et al. (2018). "Is the Success of Plant Invasions the Result of Rapid Adaptive Evolution in Seed Traits? Evidence from a Latitudinal Rainfall Gradient." Front Plant Sci 9: 208.</t>
  </si>
  <si>
    <t>Taraxacum officinale</t>
  </si>
  <si>
    <t>Caldera, Chile</t>
  </si>
  <si>
    <t>La Serena, Chile</t>
  </si>
  <si>
    <t>Valparaiso, Chile</t>
  </si>
  <si>
    <t>Concepción, Chile</t>
  </si>
  <si>
    <t>Coyhaique, Chile</t>
  </si>
  <si>
    <t>Marin, M., et al. (2018). "Responses of Primula vulgaris to light quality in the maternal and germination environments." Plant Biol (Stuttg).</t>
  </si>
  <si>
    <t>Primula vulgaris</t>
  </si>
  <si>
    <t>Scotia Seeds, Scotland, UK</t>
  </si>
  <si>
    <t>Liu, K., et al. (2018). "Linking seed germination and plant height: a case study of a wetland community on the eastern Tibet Plateau." Plant Biol (Stuttg) 20(5): 886-893.</t>
  </si>
  <si>
    <t>Deschampsia littoralis</t>
  </si>
  <si>
    <t>Maqu, Gansu province, China</t>
  </si>
  <si>
    <t>León-Lobos, P. and R. H. Ellis (2018). "Comparison of seed desiccation sensitivity amongst Castanea sativa, Quercus ilex and Q. cerris." Seed Science and Technology 46(2): 233-237.</t>
  </si>
  <si>
    <t>Quercus cerris</t>
  </si>
  <si>
    <t>Quercus ilex</t>
  </si>
  <si>
    <t>University of Reading, UK</t>
  </si>
  <si>
    <t>Leiva, M. J., et al. (2018). "The effect of simulated damage by weevils on Quercus ilex subsp. Ballota acorns germination, seedling growth and tolerance to experimentally induced drought." Forest Ecology and Management 409: 740-748.</t>
  </si>
  <si>
    <t>Villamanrique de la Condesa, Spain</t>
  </si>
  <si>
    <t>Kim, D. H. and S. H. Han (2018). "Direct Effects on Seed Germination of 17 Tree Species under Elevated Temperature and CO2 Conditions." Open Life Sciences 13(1): 137-148.</t>
  </si>
  <si>
    <t>Pinus densiflora</t>
  </si>
  <si>
    <t>Betula ermanii</t>
  </si>
  <si>
    <t>Maackia amurensis</t>
  </si>
  <si>
    <t>Malus baccata</t>
  </si>
  <si>
    <t>Prunus padus</t>
  </si>
  <si>
    <t>Rhododendron mucronulatum</t>
  </si>
  <si>
    <t>Rhododendron schlippenbachii</t>
  </si>
  <si>
    <t>Zelkova serrata</t>
  </si>
  <si>
    <t>Suwon</t>
  </si>
  <si>
    <t>Mt. Jiri</t>
  </si>
  <si>
    <t>Chungju</t>
  </si>
  <si>
    <t>Imsil</t>
  </si>
  <si>
    <t>Kaliniewicz, Z. and P. Tylek (2018). "Influence of Scarification on the Germination Capacity of Acorns Harvested from Uneven-Aged Stands of Pedunculate Oak (Quercus robur L.)." Forests 9(3).</t>
  </si>
  <si>
    <t>Quercus robur</t>
  </si>
  <si>
    <t>batch 76 Szczytno, Poland</t>
  </si>
  <si>
    <t>batch 91 Szczytno, Poland</t>
  </si>
  <si>
    <t>batch 131 Szczytno, Poland</t>
  </si>
  <si>
    <t>batch 161 Szczytno, Poland</t>
  </si>
  <si>
    <t>Lomza, Poland</t>
  </si>
  <si>
    <t>Mikolajki, Poland</t>
  </si>
  <si>
    <t>Ruciane-Nida, Poland</t>
  </si>
  <si>
    <t>Kaliniewicz, Z., et al. (2018). "Correlations between Germination Capacity and Selected Properties of Black Alder (Alnus glutinosa Gaertn.) Achenes." Baltic Forestry 24(1): 68-76.</t>
  </si>
  <si>
    <t>Kaliniewicz, Z., et al. (2013). "Correlations between the Germination Capacity and Selected Physical Properties of Scots Pine (Pinus sylvestris L.) Seeds." Baltic Forestry 19(2): 201-211.</t>
  </si>
  <si>
    <t>Alnus glutinosa</t>
  </si>
  <si>
    <t>Gorowo Ilaweckie, Poland</t>
  </si>
  <si>
    <t>Ketrzyn, Poland</t>
  </si>
  <si>
    <t>Lolkowo, Poland</t>
  </si>
  <si>
    <t>Czarnia, Poland</t>
  </si>
  <si>
    <t>Ilawa, Poland</t>
  </si>
  <si>
    <t>Acer saccharinum</t>
  </si>
  <si>
    <t>Kalemba, E. M. and E. Ratajczak (2018). "The effect of a doubled glutathione level on parameters affecting the germinability of recalcitrant Acer saccharinum seeds during drying." J Plant Physiol 223: 72-83.</t>
  </si>
  <si>
    <t>Kórnik Arboretum, Poland</t>
  </si>
  <si>
    <t>Dello Jacovo, E., et al. (2018). "Towards a characterisation of the wild legume bitter vetch (Lathyrus linifolius L. (Reichard) Bassler): heteromorphic seed germination, root nodule structure and N-fixing rhizobial symbionts." Plant Biol (Stuttg).</t>
  </si>
  <si>
    <t>Lathyrus linifolius</t>
  </si>
  <si>
    <t>Green morph, Bitter-Vetch Ltd., Wingate, UK</t>
  </si>
  <si>
    <t>Brown morph, Bitter-Vetch Ltd., Wingate, UK</t>
  </si>
  <si>
    <t>Cho, J. S. and C. H. Lee (2018). "Effect of germination and water absorption on scarification and stratification of kousa dogwood seed." Horticulture, Environment, and Biotechnology 59(3): 335-344.</t>
  </si>
  <si>
    <t>Cornus kousa</t>
  </si>
  <si>
    <t>Miwon-myeon region, Cheogju-si, Korea</t>
  </si>
  <si>
    <t>PYPD(embryo)</t>
  </si>
  <si>
    <t>Arcamone, J. R. and P. Jaureguiberry (2018). "Germination response of common annual and perennial forbs to heat shock and smoke treatments in the Chaco Serrano, central Argentina." Austral Ecology 43(5): 567-577.</t>
  </si>
  <si>
    <t>Sierras Chicas, Córdoba, Argentina</t>
  </si>
  <si>
    <t>Zhu, J., et al. (2017). "Effects of drought stresses induced by polyethylene glycol on germination of Pinus sylvestris var. mongolica seeds from natural and plantation forests on sandy land." Journal of Forest Research 11(5): 319-328.</t>
  </si>
  <si>
    <t>Honghuaerji, Hulunbeier,  Inner Mongolian Autonomous Region of China</t>
  </si>
  <si>
    <t>Wang, G., et al. (2017). "EFFECTS OF LOW TEMPERATURE IN WINTER ON THE GERMINATION OF CAMELLIA JAPONICA SEEDS." Bangladesh Journal of Botany 46(3): 1145-1152.</t>
  </si>
  <si>
    <t>Qingdao Botanical Garden, China</t>
  </si>
  <si>
    <t>Camellia japonica</t>
  </si>
  <si>
    <t>Toumi, M., et al. (2017). "[Effect of several methods of scarification and osmotic stress on seed germination of Robinia pseudoacacia L.]." C R Biol 340(5): 264-270.</t>
  </si>
  <si>
    <t>Robinia pseudoacacia</t>
  </si>
  <si>
    <t>Cherchell, wilaya de Tipaza, Algiers</t>
  </si>
  <si>
    <t>Spyroglou, G. and K. Radoglou (2017). "Effect of pre-treatments on the germination of jasmin box (Phillyrea latifolia) seeds in Greece." Bosque (Valdivia) 38(2): 347-355.</t>
  </si>
  <si>
    <t>Phillyrea latifolia</t>
  </si>
  <si>
    <t>Kassandra, Chalkidiki, Greece</t>
  </si>
  <si>
    <t>Springer, T. L. (2017). "Recurrent selection increases seed germination in little bluestem (Schizachyrium scoparium)." Euphytica 213(12).</t>
  </si>
  <si>
    <t>Schizachyrium scoparium</t>
  </si>
  <si>
    <t>NU1 Southern Plains Range Research Station, Woodward, Oklahoma, USA</t>
  </si>
  <si>
    <t>UC1 Southern Plains Range Research Station, Woodward, Oklahoma, USA</t>
  </si>
  <si>
    <t>UC2 Southern Plains Range Research Station, Woodward, Oklahoma, USA</t>
  </si>
  <si>
    <t>UO1 Southern Plains Range Research Station, Woodward, Oklahoma, USA</t>
  </si>
  <si>
    <t>UO2 Southern Plains Range Research Station, Woodward, Oklahoma, USA</t>
  </si>
  <si>
    <t>NU2 Southern Plains Range Research Station, Woodward, Oklahoma, USA</t>
  </si>
  <si>
    <t>Catana, R., et al. (2018). "Effect of the storage at low temperatures on the germination and antioxidant activity of Geum urbanum seeds." Romanian Biotechnological Letters 23(3): 13599-13606.</t>
  </si>
  <si>
    <t>Geum urbanum</t>
  </si>
  <si>
    <t>Romania</t>
  </si>
  <si>
    <t>Butnor, J. R., et al. (2018). "Ethanol exposure can inhibit red spruce (Picea rubens) seed germination." Seed Science and Technology 46(2): 259-265.</t>
  </si>
  <si>
    <t>Picea rubens</t>
  </si>
  <si>
    <t>MT10, Mount Mitchell, North Carolina, USA</t>
  </si>
  <si>
    <t>MT103, Mount Mitchell, North Carolina, USA</t>
  </si>
  <si>
    <t>Perth-Andover, New Brunswick, Canada</t>
  </si>
  <si>
    <t>Coy Brook, New Brunswick, Canada</t>
  </si>
  <si>
    <t>Sosnoskie, L. M. and J. Cardina (2017). "Laboratory Methods for Breaking Dormancy in Garlic Mustard (Alliaria petiolata) Seeds." Invasive Plant Science and Management 2(02): 185-189.</t>
  </si>
  <si>
    <t>Wooster Memorial Park, Wayne Co, Ohio, USA</t>
  </si>
  <si>
    <t>PYPD</t>
  </si>
  <si>
    <t>10-3M</t>
  </si>
  <si>
    <t>Song, D., et al. (2017). "Seed dormancy in Camellia sinensis L. (Theaceae): effects of cold-stratification and exogenous gibberellic acid application on germination." Botany 95(2): 147-152.</t>
  </si>
  <si>
    <t>Camellia sinensis</t>
  </si>
  <si>
    <t>Hangzhou, China</t>
  </si>
  <si>
    <t>Sniezko, R. A., et al. (2017). "Ex situ genetic conservation potential of seeds of two high elevation white pines." New Forests 48(2): 245-261.</t>
  </si>
  <si>
    <t>Pinus albicaulis</t>
  </si>
  <si>
    <t>USFS Region 6 DGRC, USA</t>
  </si>
  <si>
    <t>Sakurai, A. and K. Takahashi (2017). "Flowering phenology and reproduction of the Solidago virgaurea L. complex along an elevational gradient on Mt Norikura, central Japan." Plant Species Biology 32(4): 270-278.</t>
  </si>
  <si>
    <t>1600 m asl, Mt Norikura, Japan</t>
  </si>
  <si>
    <t>1900 m asl, Mt Norikura, Japan</t>
  </si>
  <si>
    <t>2000 m asl, Mt Norikura, Japan</t>
  </si>
  <si>
    <t>2400 m asl, Mt Norikura, Japan</t>
  </si>
  <si>
    <t>Póvoa, O., et al. (2017). "Adaptação ao cultivo de oregão (Origanum vulgare L.) na região de Elvas." Revista de Ciências Agrárias 40(SP): S059-S070.</t>
  </si>
  <si>
    <t>Origanum vulgare</t>
  </si>
  <si>
    <t>EN4, Sta. Maria, 3 km E de Estremoz, Portugal</t>
  </si>
  <si>
    <t>Vila Boim, Estrada para Vila Fernando, 650 m N do cruzamento com EN4, Portugal</t>
  </si>
  <si>
    <t>Pipinis, E., et al. (2017). "Effects of Cold Stratification and Ga3 on Germination of Arbutus Unedo Seeds of Three Provenances." Afr J Tradit Complement Altern Med 14(1): 318-323.</t>
  </si>
  <si>
    <t>Arbutus unedo</t>
  </si>
  <si>
    <t>Rodopi, Greece</t>
  </si>
  <si>
    <t>Chalkidiki, Greece</t>
  </si>
  <si>
    <t>Pieria, Greece</t>
  </si>
  <si>
    <t>Picciau, R., et al. (2017). "Can alternating temperature, moist chilling, and gibberellin interchangeably promote the completion of germination in Clematis vitalba seeds?" Botany 95(8): 847-852.</t>
  </si>
  <si>
    <t>Clematis vitalba</t>
  </si>
  <si>
    <t>Monte Padenteddu (Pula, Cagliari), Italy</t>
  </si>
  <si>
    <t>Pedrol, N., et al. (2017). "Optimal and synchronized germination of Robinia pseudoacacia, Acacia dealbata and other woody Fabaceae using a handheld rotary tool: concomitant reduction of physical and physiological seed dormancy." Journal of Forestry Research 29(2): 283-290.</t>
  </si>
  <si>
    <t>Semillas Montaraz, S.A., Madrid, Spain</t>
  </si>
  <si>
    <t>Nin, S., et al. (2017). "Effects of environmental factors on seed germination and seedling establishment in bilberry ( Vaccinium myrtillus L.)." Scientia Horticulturae 226: 241-249.</t>
  </si>
  <si>
    <t>Abetone area (Central Apennine – Tuscany), Italy</t>
  </si>
  <si>
    <t>Vaccinium myrtillus</t>
  </si>
  <si>
    <t>Nie, G., et al. (2017). "Effect of moist pre-chill and dry pre-heat treatment on the germination of Miscanthus sinensis  seed from southwest China." Grassland Science 63(2): 93-100.</t>
  </si>
  <si>
    <t>Miscanthus sinensis</t>
  </si>
  <si>
    <t>Sichuan, China</t>
  </si>
  <si>
    <t>Mennan, H. and M. Ngouajio (2017). "Seasonal cycles in germination and seedling emergence of summer and winter populations of catchweed bedstraw (Galium aparine) and wild mustard (Brassica kaber)." Weed Science 54(01): 114-120.</t>
  </si>
  <si>
    <t>Galium aparine</t>
  </si>
  <si>
    <t>Winter population, Samsun, Turkey</t>
  </si>
  <si>
    <t>Spring population, Samsun, Turkey</t>
  </si>
  <si>
    <t>Masin, R., et al. (2017). "Can alternating temperatures be used to estimate base temperature for seed germination?" Weed Research 57(6): 390-398.</t>
  </si>
  <si>
    <t>Padova University Experimental Farm in the Po Valley, Italy</t>
  </si>
  <si>
    <t>McCartan, S. A., et al. (2017). "Secondary dormancy imposition in pre-chilled, dried seeds of Douglas fir (Pseudotsuga menziesii) during storage." Seed Science and Technology 45(2): 296-305.</t>
  </si>
  <si>
    <t>Pseudotsuga menziesii</t>
  </si>
  <si>
    <t>seed lot 030-05-089; ref. no. USA W-1102-58 94T</t>
  </si>
  <si>
    <t>Masaka, K. and K. Yamada (2017). "Variation in germination character of Robinia pseudoacacia L. (Leguminosae) seeds at individual tree level." Journal of Forest Research 14(3): 167-177.</t>
  </si>
  <si>
    <t>Iwamizawa, Hokkaido, Japan</t>
  </si>
  <si>
    <t>Kami-Sunagawa, Hokkaido, Japan</t>
  </si>
  <si>
    <t>Bibai, Hokkaido, Japan</t>
  </si>
  <si>
    <t>Kuneš, I., et al. (2017). "Effects of brassinosteroid application on seed germination of Norway spruce, Scots pine, Douglas fir and English oak." iForest - Biogeosciences and Forestry 10(1): 121-127.</t>
  </si>
  <si>
    <t>Picea abies</t>
  </si>
  <si>
    <t>Snoqualmie, Washington, USA</t>
  </si>
  <si>
    <t>Plzen, Czech Republic</t>
  </si>
  <si>
    <t>KÖVendi-JakÓ, A. (2017). "Relationship of Germination and Establishment for Twelve Plant Species in Restored Dry Grassland." Applied Ecology and Environmental Research 15(4): 227-239.</t>
  </si>
  <si>
    <t>Securigera varia</t>
  </si>
  <si>
    <t>Nyírség, Hungary</t>
  </si>
  <si>
    <t>Kolodziejek, J., et al. (2017). "Effect of light, gibberellic acid and nitrogen source on germination of eight taxa from dissapearing European temperate forest, Potentillo albae-Quercetum." Sci Rep 7(1): 13924.</t>
  </si>
  <si>
    <t>Melica nutans</t>
  </si>
  <si>
    <t>Stachys officinalis</t>
  </si>
  <si>
    <t>Poddębice, Poland</t>
  </si>
  <si>
    <t>Peucedanum oreoselinum</t>
  </si>
  <si>
    <t>Kolodziejek, J. (2017). "Effect of seed position and soil nutrients on seed mass, germination and seedling growth in Peucedanum oreoselinum (Apiaceae)." Sci Rep 7(1): 1959.</t>
  </si>
  <si>
    <t>Primary outer umbel, Lipnica, Poland</t>
  </si>
  <si>
    <t>Primary central umbel, Lipnica, Poland</t>
  </si>
  <si>
    <t>Secondary outer umbel, Lipnica, Poland</t>
  </si>
  <si>
    <t>Secondary central umbel, Lipnica, Poland</t>
  </si>
  <si>
    <t>Primary outer umbel, Wilczków, Poland</t>
  </si>
  <si>
    <t>Primary central umbel, Wilczków, Poland</t>
  </si>
  <si>
    <t>Secondary outer umbel, Wilczków, Poland</t>
  </si>
  <si>
    <t>Secondary central umbel, Wilczków, Poland</t>
  </si>
  <si>
    <t>Jastrzębowski, S., et al. (2017). "Effects of thermal-time artificial scarification on the germination dynamics of black locust (Robinia pseudoacacia L.) seeds." European Journal of Forest Research 136(3): 471-479.</t>
  </si>
  <si>
    <t>Radomicko, Krosno, Poland</t>
  </si>
  <si>
    <t>Gestowice, Krosno, Poland</t>
  </si>
  <si>
    <t>Rudnica, Mieszkowice, Poland</t>
  </si>
  <si>
    <t>Huebner, C. D. (2017). "Seed Mass, Viability, and Germination of Japanese Stiltgrass (Microstegium vimineum) under Variable Light and Moisture Conditions." Invasive Plant Science and Management 4(03): 274-283.</t>
  </si>
  <si>
    <t>Microstegium vimineum</t>
  </si>
  <si>
    <t>2005 collection, 3 populations merged, Forest interior, West Virginia, USA</t>
  </si>
  <si>
    <t>2008 collection, 3 populations merged, Forest interior, West Virginia, USA</t>
  </si>
  <si>
    <t>Henning, K., et al. (2017). "The reproductive potential and importance of key management aspects for successful Calluna vulgaris rejuvenation on abandoned Continental heaths." Ecol Evol 7(7): 2091-2100.</t>
  </si>
  <si>
    <t>Calluna vulgaris</t>
  </si>
  <si>
    <t>Oranienbaumer Heide, Saxony-Anhalt, Germany</t>
  </si>
  <si>
    <t>Spanish Fork, UT, USA</t>
  </si>
  <si>
    <t>Hawkins, K. K., et al. (2017). "Secondary dormancy induction and release in Bromus tectorum seeds: the role of temperature, water potential and hydrothermal time." Seed Science Research 27(01): 12-25.</t>
  </si>
  <si>
    <t>Bromus tectorum</t>
  </si>
  <si>
    <t>Hale, A. N., et al. (2017). "Reduced Seed Germination after Pappus Removal in the North American Dandelion (Taraxacum officinale; Asteraceae)." Weed Science 58(04): 420-425.</t>
  </si>
  <si>
    <t>Springfield, Ohio, USA</t>
  </si>
  <si>
    <t>Flores, P., et al. (2017). "Ruptura de la dormición y exigencias de luz para la germinación de semillas de Juglans nigra." Fave. Sección ciencias agrarias 16(2): 33-46.</t>
  </si>
  <si>
    <t>Juglans nigra</t>
  </si>
  <si>
    <t>Unknown, experiment in Zavalla, Santa Fe, Argentina</t>
  </si>
  <si>
    <t>Daskalakou, E. N., et al. (2017). "Interannual variability of germination and cone/seed morphometric characteristics in the endemic Grecian fir (Abies cephalonica) over an 8-year-long study." Seed Science Research 28(01): 24-33.</t>
  </si>
  <si>
    <t>Abies cephalonica</t>
  </si>
  <si>
    <t>Parnitha NP fir forest, Greece</t>
  </si>
  <si>
    <t>Connolly, B. M., et al. (2017). "Interactive Effects of Contact Fungicide and Cold Stratification on the Germination Rate for Five Dominant Temperate Tree Species." Forest Science 63(3): 303-309.</t>
  </si>
  <si>
    <t>Abies balsamea</t>
  </si>
  <si>
    <t>Acer saccharum</t>
  </si>
  <si>
    <t>Picea glauca</t>
  </si>
  <si>
    <t>Pinus resinosa</t>
  </si>
  <si>
    <t>Pinus strobus</t>
  </si>
  <si>
    <t>Wisconsin Department of Natural Resources Griffith State Nursery, Wisconsin, USA</t>
  </si>
  <si>
    <t>Dactylis glomerata</t>
  </si>
  <si>
    <t>Butler, T. J., et al. (2017). "Germination in Cool-Season Forage Grasses under a Range of Temperatures." Crop Science 57(3): 1725-1731.</t>
  </si>
  <si>
    <t>NFOG 101, Samuel Roberts Noble Foundation, Oklahoma, USA</t>
  </si>
  <si>
    <t>NFOG 150, Samuel Roberts Noble Foundation, Oklahoma, USA</t>
  </si>
  <si>
    <t>Blossey, B., et al. (2017). "Climate and rapid local adaptation as drivers of germination and seed bank dynamics of Alliaria petiolata (garlic mustard) in North America." Journal of Ecology 105(6): 1485-1495.</t>
  </si>
  <si>
    <t>Ontario, Canada</t>
  </si>
  <si>
    <t>Minnesota, USA</t>
  </si>
  <si>
    <t>New York, USA</t>
  </si>
  <si>
    <t>Illinois, USA</t>
  </si>
  <si>
    <t>Massachussets, USA</t>
  </si>
  <si>
    <t>Ohio, USA</t>
  </si>
  <si>
    <t>Kansas, USA</t>
  </si>
  <si>
    <t>District of Columbia, USA</t>
  </si>
  <si>
    <t>Kentucky, USA</t>
  </si>
  <si>
    <t>Georgia, USA</t>
  </si>
  <si>
    <t>Barden, C. J., et al. (2017). "Promoting Red Elm (Ulmus rubra Muhl.) Germination with Gibberellic Acid." Journal of Forestry 115(5): 393-396.</t>
  </si>
  <si>
    <t>Ulmus glabra</t>
  </si>
  <si>
    <t>Douglas Co, Kansas, USA</t>
  </si>
  <si>
    <t>Butler Co, Kansas, USA</t>
  </si>
  <si>
    <t>Xiao, Y., et al. (2016). "Effects of salinity and sulphide on seed germination of three coastal plants." Flora - Morphology, Distribution, Functional Ecology of Plants 218: 86-91.</t>
  </si>
  <si>
    <t>Phragmites australis</t>
  </si>
  <si>
    <t>Yancheng Nature Reserve, Jiangsu Province, China</t>
  </si>
  <si>
    <t>Xia, Q., et al. (2016). "Interaction of seed size with light quality and temperature regimes as germination cues in 10 temperate pioneer tree species." Functional Ecology 30(6): 866-874.</t>
  </si>
  <si>
    <t>Magnolia kobus</t>
  </si>
  <si>
    <t>Phellodendron amurense</t>
  </si>
  <si>
    <t>Alnus hirsuta</t>
  </si>
  <si>
    <t>Cercidiphyllum japonicum</t>
  </si>
  <si>
    <t>Betula platyphylla var. japonica</t>
  </si>
  <si>
    <t>Hydrangea paniculata</t>
  </si>
  <si>
    <t>Field Science Center (FSC) of Tohoku University, Japan</t>
  </si>
  <si>
    <t>Hokkaido, Japan</t>
  </si>
  <si>
    <t>Magnolia obovata</t>
  </si>
  <si>
    <t>Williams, M. I., et al. (2016). "Can biochar be used as a seed coating to improve native plant germination and growth in arid conditions?" Journal of Arid Environments 125: 8-15.</t>
  </si>
  <si>
    <t>Moses Lake, Washington, USA</t>
  </si>
  <si>
    <t>Topacoglu, O., et al. (2016). "EFFECTS OF WATER STRESS ON GERMINATION OF PINUS NIGRA ARNOLD. SEEDS." Pakistan Journal of Botany 48(2): 447-453.</t>
  </si>
  <si>
    <t>Pinus nigra</t>
  </si>
  <si>
    <t>Asar, Turkey</t>
  </si>
  <si>
    <t>Kalkim, Turkey</t>
  </si>
  <si>
    <t>Karakoy, Turkey</t>
  </si>
  <si>
    <t>Bursa, Turkey</t>
  </si>
  <si>
    <t>Alabarda, Turkey</t>
  </si>
  <si>
    <t>Golcuk, Turkey</t>
  </si>
  <si>
    <t>Kicir, Turkey</t>
  </si>
  <si>
    <t>Bogazova, Turkey</t>
  </si>
  <si>
    <t>Uluhan, Turkey</t>
  </si>
  <si>
    <t>Sorgun, Turkey</t>
  </si>
  <si>
    <t>Aktuzla, Turkey</t>
  </si>
  <si>
    <t>Derecarsamba, Turkey</t>
  </si>
  <si>
    <t>Balikoy, Turkey</t>
  </si>
  <si>
    <t>Inceler, Turkey</t>
  </si>
  <si>
    <t>Tota, Turkey</t>
  </si>
  <si>
    <t>Solarik, K. A., et al. (2016). "Assessing tree germination resilience to global warming: a manipulative experiment using sugar maple (Acer saccharum)." Seed Science Research 26(02): 153-164.</t>
  </si>
  <si>
    <t>Tennessee, USA</t>
  </si>
  <si>
    <t>Pennsylvania, USA</t>
  </si>
  <si>
    <t>Sherbrooke, Canada</t>
  </si>
  <si>
    <t>Montmagny, Canada</t>
  </si>
  <si>
    <t>Vile Marie, Canada</t>
  </si>
  <si>
    <t>Rivière-du-Loup, Canada</t>
  </si>
  <si>
    <t>Salahshoor, F. and F. Kazemi (2016). "Effect of calcium on reducing salt stress in seed germination and early growth stage of Festuca ovina L.  ." Plant, Soil and Environment 62(No. 10): 460-466.</t>
  </si>
  <si>
    <t>Agriculture and Natural Resources Researches Center of Mashhad, Iran</t>
  </si>
  <si>
    <t>Rostamikia, Y., et al. (2016). "Effect of Plant Growth Promoting Rhizobacteria (PGPR) and Cold Stratification on Seed Germination and Early Growth of Corylus avellana L." Austrian Journal of Forest Science 133(4): 337-352.</t>
  </si>
  <si>
    <t>Corylus avellana</t>
  </si>
  <si>
    <t>Guilan</t>
  </si>
  <si>
    <t>Ardebil</t>
  </si>
  <si>
    <t>Arasbaran</t>
  </si>
  <si>
    <t>Ma, Q. Y., et al. (2016). "Seed viability tests for Acer pictum and A. rubrum." European Journal of Horticultural Science 81(1): 44-48.</t>
  </si>
  <si>
    <t>Acer pictum</t>
  </si>
  <si>
    <t>Acer rubrum</t>
  </si>
  <si>
    <t>Xuanwu Lake Park, Nanjing, China</t>
  </si>
  <si>
    <t>Lovelace Seed Company, Elsberry, MO, USA</t>
  </si>
  <si>
    <t>Guney, K., et al. (2016). "INFLUENCE OF GERMINATION PERCENTAGE AND MORPHOLOGICAL PROPERTIES OF SOME HORMONES PRACTICE ON Lilium martagon L. SEEDS." Oxidation Communications 39(1): 466-474.</t>
  </si>
  <si>
    <t>Lilium martagon</t>
  </si>
  <si>
    <t>Kure Mountains National Park, Ilica District</t>
  </si>
  <si>
    <t>Fazal, H., et al. (2016). "FACTORS INFLUENCING IN VITRO SEED GERMINATION, MORPHOGENETIC POTENTIAL AND CORRELATION OF SECONDARY METABOLISM WITH TISSUE DEVELOPMENT IN PRUNELLA VULGARIS L." Pakistan Journal of Botany 48(1): 193-200.</t>
  </si>
  <si>
    <t>Prunella vulgaris</t>
  </si>
  <si>
    <t>Madyan valley, District Swat, Pakistan</t>
  </si>
  <si>
    <t>Choi, G. E., et al. (2016). "Scarification and stratification protocols for breaking dormancy of Rubus (Rosaceae) species in Korea." Seed Science and Technology 44(2): 239-252.</t>
  </si>
  <si>
    <t>Rubus parvifolius</t>
  </si>
  <si>
    <t>Rubus buergeri</t>
  </si>
  <si>
    <t>Jeonju si, Jeollabuk do, Korea</t>
  </si>
  <si>
    <t>Seogwipo si, Jeju do, Korea</t>
  </si>
  <si>
    <t>Cabra-Rivas, I. and P. Castro-Diez (2016). "Comparing the Sexual Reproductive Success of Two Exotic Trees Invading Spanish Riparian Forests vs. a Native Reference." Plos One 11(8): e0160831.</t>
  </si>
  <si>
    <t>Henares River, Spain</t>
  </si>
  <si>
    <t>Boedeltje, G., et al. (2016). "Effect of gut passage in fish on the germination speed of aquatic and riparian plants." Aquatic Botany 132: 12-16.</t>
  </si>
  <si>
    <t>Angelica sylvestris</t>
  </si>
  <si>
    <t>Filipendula ulmaria</t>
  </si>
  <si>
    <t>Juncus effusus</t>
  </si>
  <si>
    <t>Lycopus europaeus</t>
  </si>
  <si>
    <t>The Netherlands</t>
  </si>
  <si>
    <t>Bochenek, A., et al. (2016). "Do the seeds of Solidago gigantea Aiton have physiological determinants of invasiveness?" Acta Physiologiae Plantarum 38(6).</t>
  </si>
  <si>
    <t>Solidago gigantea</t>
  </si>
  <si>
    <t>Krakow, Poland</t>
  </si>
  <si>
    <t>Benvenuti, S. and A. Pardossi (2016). "Germination ecology of nutraceutical herbs for agronomic perspectives." European Journal of Agronomy 76: 118-129.</t>
  </si>
  <si>
    <t>Campanula rapunculus</t>
  </si>
  <si>
    <t>Sanguisorba minor</t>
  </si>
  <si>
    <t>Tuscany, Italy</t>
  </si>
  <si>
    <t>Bae, J., et al. (2016). "Effect of heavy metals on seed germination and seedling growth of common ragweed and roadside ground cover legumes." Environ Pollut 213: 112-118.</t>
  </si>
  <si>
    <t>Coronilla varia</t>
  </si>
  <si>
    <t>Lotus corniculatus</t>
  </si>
  <si>
    <t>Richters seed company, Goodwood, ON, Canada</t>
  </si>
  <si>
    <t>Pickseed Eastern Canada, Saint-Hyacinthe, QC, Canada</t>
  </si>
  <si>
    <t>Yasin, M. and C. Andreasen (2015). "Breaking seed dormancy of Alliaria petiolata with phytohormones." Plant Growth Regulation 77(3): 307-315.</t>
  </si>
  <si>
    <t>Hoejbakkegaard Alle, Taastrup, Denmark</t>
  </si>
  <si>
    <t>Wang, H., et al. (2015). "Differences in female reproductive success between female and hermaphrodite individuals in the subdioecious shrub Eurya japonica (Theaceae)." Plant Biol (Stuttg) 17(1): 194-200.</t>
  </si>
  <si>
    <t>Eurya japonica</t>
  </si>
  <si>
    <t>Females, Nagoya University Higashiyama Campus, Nagoya, Japan</t>
  </si>
  <si>
    <t>Hermaphrodites, Nagoya University Higashiyama Campus, Nagoya, Japan</t>
  </si>
  <si>
    <t>Tavşanoğlu, Ç., et al. (2015). "Fire-related germination and early seedling growth in 21 herbaceous species in Central Anatolian steppe." Journal of Arid Environments 122: 109-116.</t>
  </si>
  <si>
    <t>Hacettepe University Beytepe Campus area, Ankara, Turkey</t>
  </si>
  <si>
    <t>Stanisavljevic, R., et al. (2015). "Enhancement of seed germination in three grass species using chemical and temperature treatments." Range Management and Agroforestry 36(2): 115-121.</t>
  </si>
  <si>
    <t>Serbia and Bosnia and Herzegovina</t>
  </si>
  <si>
    <t>Sevik, H. and M. Cetin (2015). "Effects of Water Stress on Seed Germination for Select Landscape Plants." Polish Journal of Environmental Studies 24(2): 689-693.</t>
  </si>
  <si>
    <t>Pyracantha coccinea</t>
  </si>
  <si>
    <t>Kastamonu, Turkey</t>
  </si>
  <si>
    <t>Ratajczak, E., et al. (2015). "Age-related changes in protein metabolism of beech (Fagus sylvatica L.) seeds during alleviation of dormancy and in the early stage of germination." Plant Physiol Biochem 94: 114-121.</t>
  </si>
  <si>
    <t>Pipinis, E., et al. (2015). "Effects of dormancy-breaking treatments on seed germination of Koelreuteria paniculata and Mahonia aquifolium." Dendrobiology 74: 149-155.</t>
  </si>
  <si>
    <t>Mahonia aquifolium</t>
  </si>
  <si>
    <t>Thessaloniki, Greece</t>
  </si>
  <si>
    <t>Nielsen, J. A., et al. (2015). "Germination and growth responses of co-occurring grass species to soil from under invasive Thymus vulgaris." Allelopathy Journal 35(1): 139-152.</t>
  </si>
  <si>
    <t>Flat Top Hill, Alexandra, Central Otago, New Zealand</t>
  </si>
  <si>
    <t>Mollard, F. P. and M. A. Naeth (2015). "Germination sensitivities to water potential among co-existing C3 and C4 grasses of cool semi-arid prairie grasslands." Plant Biol (Stuttg) 17(2): 583-587.</t>
  </si>
  <si>
    <t>Alberta, Canada</t>
  </si>
  <si>
    <t>Moldoveanu, C., et al. (2015). "Biological Effects of Some New Imidazole Derivatives on Spruce (Picea Abies) Germination." Revista De Chimie 66(1): 104-108.</t>
  </si>
  <si>
    <t>Forest District Moldovita, Romania</t>
  </si>
  <si>
    <t>Midmore, E. K., et al. (2015). "Using thermal time models to predict germination of five provenances of silver birch (Betula pendula Roth) in southern England." Silva Fennica 49(2).</t>
  </si>
  <si>
    <t>Betula pendula</t>
  </si>
  <si>
    <t>Lahti, Finland</t>
  </si>
  <si>
    <t>Scottish Highlands, Grantown on Spey, UK</t>
  </si>
  <si>
    <t>England Keswick, Cumberland, UK</t>
  </si>
  <si>
    <t>Central England, Nesscliffe, Shropshire, UK</t>
  </si>
  <si>
    <t>Rhône-Alpes, France</t>
  </si>
  <si>
    <t>McCartan, S. A., et al. (2015). "Using thermal time models to predict the impact of assisted migration on the synchronization of germination and shoot emergence of oak (Quercus robur L.)." Annals of Forest Science 72(4): 479-487.</t>
  </si>
  <si>
    <t>New Forest, England, UK</t>
  </si>
  <si>
    <t>Moriago della Battaglia, Italy</t>
  </si>
  <si>
    <t>Martín-García, J., et al. (2015). "Influence of temperature on germination ofQuercus ilexinPhytophthora cinnamomi,P. gonapodyides, P. quercinaandP. psychrophilainfested soils." Forest Pathology 45(3): 215-223.</t>
  </si>
  <si>
    <t>Malpartida de Plasencia, Spain</t>
  </si>
  <si>
    <t>Liu, Y., et al. (2015). "Changes in hormone flux and signaling in white spruce (Picea glauca) seeds during the transition from dormancy to germination in response to temperature cues." BMC Plant Biol 15: 292.</t>
  </si>
  <si>
    <t>British Columbia, Canada</t>
  </si>
  <si>
    <t>Liu, Y., et al. (2015). "Effects of different mechanical treatments on Quercus variabilis, Q. wutaishanica and Q. robur acorn germination." iForest - Biogeosciences and Forestry 8(6): 728-734.</t>
  </si>
  <si>
    <t>Quercus variabilis</t>
  </si>
  <si>
    <t>Beijing Botanical Garden of the Chinese Academy of Sciences, China</t>
  </si>
  <si>
    <t>Liu, H., et al. (2015). "Causes and Breaking of Seed Dormancy in Flowering Dogwood (Cornus florida L.)." Hortscience 50(7): 1041-1044.</t>
  </si>
  <si>
    <t>Cornus florida</t>
  </si>
  <si>
    <t>Knoxville, Tennessee, USA</t>
  </si>
  <si>
    <t>Lee, B. D., et al. (2015). "The Impact of Environmental and Host Specificity in Seed Germination and Survival of Korean Mistletoe [Viscum album var. coloratum (Kom.) Ohwi]." Korean Journal of Plant Resources 28(6): 710-717.</t>
  </si>
  <si>
    <t>Viscum album</t>
  </si>
  <si>
    <t>Mt. Jiri (Sannae-myeon, Namwon), Korea</t>
  </si>
  <si>
    <t>Kondo, T., et al. (2015). "Morphophysiological dormancy in seeds of Convallaria keiskei and a proposal to recognize two types of double dormancy in seed dormancy classification." Seed Science Research 25(02): 210-220.</t>
  </si>
  <si>
    <t>Convallaria keiskei</t>
  </si>
  <si>
    <t>Sapporo, Japan</t>
  </si>
  <si>
    <t>Iakovoglou, V. and K. Radoglou (2015). "Breaking seed dormancy of three orthodox Mediterranean Rosaceae species." J Environ Biol 36(2): 345-349.</t>
  </si>
  <si>
    <t>Prunus avium</t>
  </si>
  <si>
    <t>Prunus spinosa</t>
  </si>
  <si>
    <t>Rosa canina</t>
  </si>
  <si>
    <t>Vermio, Greece</t>
  </si>
  <si>
    <t>Lachana, Greece</t>
  </si>
  <si>
    <t>Xiloupoli, Greece</t>
  </si>
  <si>
    <t>Giuliani, C., et al. (2015). "Temperature-related effects on the germination capacity of black locust (Robinia pseudoacacia L., Fabaceae) seeds." Folia Geobotanica 50(3): 275-282.</t>
  </si>
  <si>
    <t>Six merged populations from Tuscany, Italy</t>
  </si>
  <si>
    <t>Cóbar-Carranza, A. J., et al. (2015). "Efecto de la alta temperatura en la germinación y supervivencia de semillas de la especie invasora Pinus contorta y dos especies nativas del sur de Chile." Bosque (Valdivia) 36(1): 53-60.</t>
  </si>
  <si>
    <t>Pinus contorta</t>
  </si>
  <si>
    <t>Reserva Nacional Malalcahuello</t>
  </si>
  <si>
    <t>Oxalis acetosella</t>
  </si>
  <si>
    <t>France</t>
  </si>
  <si>
    <t>Belgium</t>
  </si>
  <si>
    <t>NW Germany</t>
  </si>
  <si>
    <t>NE Germany</t>
  </si>
  <si>
    <t>S Sweden</t>
  </si>
  <si>
    <t>C Sweden</t>
  </si>
  <si>
    <t>Lamiastrum galeobdolon</t>
  </si>
  <si>
    <t>Anemone nemorosa</t>
  </si>
  <si>
    <t>Melica uniflora</t>
  </si>
  <si>
    <t>Stellaria holostea</t>
  </si>
  <si>
    <t>Carex sylvatica</t>
  </si>
  <si>
    <t>Mercurialis perennis</t>
  </si>
  <si>
    <t>Stachys sylvatica</t>
  </si>
  <si>
    <t>Circaea lutetiana</t>
  </si>
  <si>
    <t>Brachypodium sylvaticum</t>
  </si>
  <si>
    <t>Graae, B. J., et al. (2015). "Germination requirements and seed mass of slow- and fast- colonizing temperate forest herbs along a latitudinal gradient." Ecoscience 16(2): 248-257.</t>
  </si>
  <si>
    <t>Baeten, L., et al. (2015). "The phosphorus legacy of former agricultural land use can affect the production of germinable seeds in forest herbs." Ecoscience 17(4): 365-371.</t>
  </si>
  <si>
    <t>Primula elatior</t>
  </si>
  <si>
    <t>Ancient forest, Muizenbos forest, Belgium</t>
  </si>
  <si>
    <t>Post-agricultural, Muizenbos forest, Belgium</t>
  </si>
  <si>
    <t>Baeten, L., et al. (2015). "Intraspecific variation in flowering phenology affects seed germinability in the forest herb Primula elatior." Plant Ecology and Evolution 148(2): 283-288.</t>
  </si>
  <si>
    <t>20/10+2</t>
  </si>
  <si>
    <t>20+2</t>
  </si>
  <si>
    <t>Sorbus aucuparia</t>
  </si>
  <si>
    <t>Afroze, F. and C. O'Reilly (2015). "Effect of harvest date, drying, short-term storage and freezing after chilling on the germination of rowan seeds." Scandinavian Journal of Forest Research 31(4): 339-346.</t>
  </si>
  <si>
    <t>Ballintemple, Carlow, Ireland</t>
  </si>
  <si>
    <t>West, T. P., et al. (2014). "Germination of Nonstratified Japanese Tree Lilac Seeds as Influenced by Seed Capsule Maturity and Moisture Content." Horttechnology 24(2): 177-180.</t>
  </si>
  <si>
    <t>Syringa reticulata</t>
  </si>
  <si>
    <t>North Dakota State University campus, Fargo, ND, USA</t>
  </si>
  <si>
    <t>Vasques, A., et al. (2014). "The role of cold storage and seed source in the germination of three Mediterranean shrub species with contrasting dormancy types." Annals of Forest Science 71(8): 863-872.</t>
  </si>
  <si>
    <t>Braga, Portugal</t>
  </si>
  <si>
    <t>Coimbra, Portugal</t>
  </si>
  <si>
    <t>Faro, Portugal</t>
  </si>
  <si>
    <t>Song, U., et al. (2014). "Effects of three fire-suppressant foams on the germination and physiological responses of plants." Environ Manage 54(4): 865-874.</t>
  </si>
  <si>
    <t>Korea</t>
  </si>
  <si>
    <t>Santiago, A., et al. (2014). "Non-deep simple morphophysiological dormancy in seeds of Viburnum lantana (Caprifoliaceae), a new dormancy level in the genus Viburnum." Seed Science Research 25(01): 46-56.</t>
  </si>
  <si>
    <t>Corduente, Alto Tajo, Guadalajara province, Spain</t>
  </si>
  <si>
    <t>Viburnum lantana</t>
  </si>
  <si>
    <t>5+15/4+20/7+25/10</t>
  </si>
  <si>
    <t>25/10+20/7+15/4+5</t>
  </si>
  <si>
    <t>Pipinis, E., et al. (2014). "Dormancy-Breaking Requirements and Germination for Seeds of Ostrya carpinifolia Scop." Notulae Botanicae Horti Agrobotanici Cluj-Napoca 42(1): 209-213.</t>
  </si>
  <si>
    <t>Ostrya carpinifolia</t>
  </si>
  <si>
    <t>Northern Greece</t>
  </si>
  <si>
    <t>Phartyal, S. S., et al. (2014). "A comprehensive view of epicotyl dormancy in Viburnum furcatum: combining field studies with laboratory studies using temperature sequences." Seed Science Research 24(04): 281-292.</t>
  </si>
  <si>
    <t>Viburnum furcatum</t>
  </si>
  <si>
    <t>Sapporo, Hokkaido, Japan</t>
  </si>
  <si>
    <t>Ludewig, K., et al. (2014). "Differential effects of reduced water potential on the germination of floodplain grassland species indicative of wet and dry habitats." Seed Science Research 24(01): 49-61.</t>
  </si>
  <si>
    <t>Galium boreale</t>
  </si>
  <si>
    <t>Galium palustre</t>
  </si>
  <si>
    <t>Rieger &amp; Hoffmann GmbH, Blaufelden-Raboldshausen, Germany</t>
  </si>
  <si>
    <t>Northern Upper Rhine, Germany</t>
  </si>
  <si>
    <t>Middle Elbe, Germany</t>
  </si>
  <si>
    <t>Liu, Y. and Y. A. El-Kassaby (2014). "Timing of seed germination correlated with temperature-based environmental conditions during seed development in conifers." Seed Science Research 25(01): 29-45.</t>
  </si>
  <si>
    <t>TOD, British Columbia, Canada</t>
  </si>
  <si>
    <t>WK, British Columbia, Canada</t>
  </si>
  <si>
    <t>CT, British Columbia, Canada</t>
  </si>
  <si>
    <t>CHL, British Columbia, Canada</t>
  </si>
  <si>
    <t>TOA, British Columbia, Canada</t>
  </si>
  <si>
    <t>Tsuga heterophylla</t>
  </si>
  <si>
    <t>NST, British Columbia, Canada</t>
  </si>
  <si>
    <t>M, British Columbia, Canada</t>
  </si>
  <si>
    <t>SM, British Columbia, Canada</t>
  </si>
  <si>
    <t>MIC, British Columbia, Canada</t>
  </si>
  <si>
    <t>Wille, W., et al. (2013). "Limited evidence for allelopathic effects of giant hogweed on germination of native herbs." Seed Science Research 23(02): 157-162.</t>
  </si>
  <si>
    <t>Groeneveld, E., et al. (2014). "Sexual reproduction of Japanese knotweed (Fallopia japonica s.l.) at its northern distribution limit: new evidence of the effect of climate warming on an invasive species." Am J Bot 101(3): 459-466.</t>
  </si>
  <si>
    <t>Fallopia japonica</t>
  </si>
  <si>
    <t>Quebec City, Canada</t>
  </si>
  <si>
    <t>Dwiyanti, M. S., et al. (2014). "Natural variation inMiscanthus sinensisseed germination under low temperatures." Grassland Science 60(3): n/a-n/a.</t>
  </si>
  <si>
    <t>JM0575, northern Japan</t>
  </si>
  <si>
    <t>JM0594, central Japan</t>
  </si>
  <si>
    <t>JM0620, southern Japan</t>
  </si>
  <si>
    <t>Castoldi, E. and J. A. Molina (2014). "Effect of seed mass and number of cotyledons on seed germination after heat treatment in Pinus sylvestris L. var. iberica Svob." Forest Systems 23(3): 483-489.</t>
  </si>
  <si>
    <t>Seed mass class I, Biological Field Station of the Complutense University, Madrid, Spain</t>
  </si>
  <si>
    <t>Seed mass class II, Biological Field Station of the Complutense University, Madrid, Spain</t>
  </si>
  <si>
    <t>Caliskan, S. (2014). "Germination and seedling growth of holm oak (Quercus ilex L.): effects of provenance, temperature, and radicle pruning." iForest - Biogeosciences and Forestry 7(2): 103-109.</t>
  </si>
  <si>
    <t>Canakkale, Turkey</t>
  </si>
  <si>
    <t>Sinop, Turkey</t>
  </si>
  <si>
    <t>Aydin, Turkey</t>
  </si>
  <si>
    <t>Mugla, Turkey</t>
  </si>
  <si>
    <t>Aou-ouad, H., et al. (2014). "Seed germination at different temperatures and seedling emergence at different depths of Rhamnus spp." Open Life Sciences 9(5): 569-578.</t>
  </si>
  <si>
    <t>Rhamnus alaternus</t>
  </si>
  <si>
    <t>Lloret, Mallorca, Spain</t>
  </si>
  <si>
    <t>Esporles, Mallorca, Spain</t>
  </si>
  <si>
    <t>Yilmaz, M. and F. Tonguc (2013). "DORMANCY LEVEL AND DORMANCY-BREAKING PRETREATMENTS IN SEEDS OF FRAXINUS ORNUS SUBSP CILICICA." Propagation of Ornamental Plants 13(1): 40-45.</t>
  </si>
  <si>
    <t>Fraxinus ornus</t>
  </si>
  <si>
    <t>Menzelet (K.Maras) 37°41’ 36°50’</t>
  </si>
  <si>
    <t>Boztoprak (K.Maras) 37°32’ 36°18’</t>
  </si>
  <si>
    <t>Düziçi (Osmaniye) 37°16’ 36°30’</t>
  </si>
  <si>
    <t>Kozan (Adana) 37°31’ 35°52’</t>
  </si>
  <si>
    <t>Pozantı (Adana) 37°22’ 34°53’</t>
  </si>
  <si>
    <t>Gündoğmuş (Antalya) 36°49’ 32°00’</t>
  </si>
  <si>
    <t>Eğirdir (Isparta) 37°44’ 30°50’</t>
  </si>
  <si>
    <t>Yazdi, S. A. F., et al. (2013). "FACTORS AFFECTING SEED GERMINATION AND SEEDLING EMERGENCE OF SHEEP SORREL (RUMEX ACETOSELLA)." Romanian Agricultural Research 30: 373-380.</t>
  </si>
  <si>
    <t>Rumex acetosella</t>
  </si>
  <si>
    <t>Qaemshahr, Mazandaran, Irán</t>
  </si>
  <si>
    <t>Urtica dioica</t>
  </si>
  <si>
    <t>Lapsana communis</t>
  </si>
  <si>
    <t>Poa trivialis</t>
  </si>
  <si>
    <t>Botanical Gardens, University of Copenhagen, Denmark</t>
  </si>
  <si>
    <t>Tezuka, T., et al. (2013). "Factors Affecting Seed Germination of Ilex latifolia and I-rotunda." Hortscience 48(3): 352-356.</t>
  </si>
  <si>
    <t>Ilex rotunda</t>
  </si>
  <si>
    <t>Osaka Prefecture University, Japan</t>
  </si>
  <si>
    <t>15+5</t>
  </si>
  <si>
    <t>Spindelbock, J. P., et al. (2013). "Conditional cold avoidance drives between-population variation in germination behaviour in Calluna vulgaris." Ann Bot 112(5): 801-810.</t>
  </si>
  <si>
    <t>Norway</t>
  </si>
  <si>
    <t>Schmiedel, D. and O. Tackenberg (2013). "Hydrochory and water induced germination enhance invasion of Fraxinus pennsylvanica." Forest Ecology and Management 304: 437-443.</t>
  </si>
  <si>
    <t>Fraxinus pennsylvanica</t>
  </si>
  <si>
    <t>Dessau, Sachsen-Anhalt, Germany</t>
  </si>
  <si>
    <t>Santiago, A., et al. (2013). "Species-specific environmental requirements to break seed dormancy: implications for selection of regeneration niches in three Lonicera (Caprifoliaceae) species." Botany 91(4): 225-233.</t>
  </si>
  <si>
    <t>Lonicera xylosteum</t>
  </si>
  <si>
    <t>Orea, Guadalajara, Spain</t>
  </si>
  <si>
    <t>MD</t>
  </si>
  <si>
    <t>Newton, R. J., et al. (2013). "Seed development and maturation in early spring-flowering Galanthus nivalis and Narcissus pseudonarcissus continues post-shedding with little evidence of maturation in planta." Ann Bot 111(5): 945-955.</t>
  </si>
  <si>
    <t>Galanthus nivalis</t>
  </si>
  <si>
    <t>Wakehurst Place, West Sussex, UK</t>
  </si>
  <si>
    <t>Michalak, M., et al. (2013). "Desiccation sensitivity and successful cryopreservation of oil seeds of European hazelnut (Corylus avellana)." Annals of Applied Biology 163(3): n/a-n/a.</t>
  </si>
  <si>
    <t>Jarocin – Czarnobor, Poland</t>
  </si>
  <si>
    <t>Mancilla-Leytón, J. M., et al. (2013). "Effects of rabbit gut passage on seed retrieval and germination of three shrub species." Basic and Applied Ecology 14(7): 585-592.</t>
  </si>
  <si>
    <t>Crataegus monogyna</t>
  </si>
  <si>
    <t>Liu, Y., et al. (2013). "The role of moist-chilling and thermo-priming on the germination characteristics of white spruce (Picea glauca) seed." Seed Science and Technology 41(3): 321-335.</t>
  </si>
  <si>
    <t>33356 WK, British Columbia, Canada</t>
  </si>
  <si>
    <t>35707 MIC, British Columbia, Canada</t>
  </si>
  <si>
    <t>37842 MGR, British Columbia, Canada</t>
  </si>
  <si>
    <t>39450 CP, British Columbia, Canada</t>
  </si>
  <si>
    <t>45353 SM, British Columbia, Canada</t>
  </si>
  <si>
    <t>Li, S., et al. (2013). "Methods for breaking the dormancy of eastern redbud (Cercis canadensis) seeds." Seed Science and Technology 41(1): 27-35.</t>
  </si>
  <si>
    <t>Cercis canadensis</t>
  </si>
  <si>
    <t>Elsberry, Missouri, USA</t>
  </si>
  <si>
    <t>Lee, K. Y., et al. (2013). "Botanical and germinating characteristics of Miscanthus species native to Korea." Horticulture, Environment, and Biotechnology 53(6): 490-496.</t>
  </si>
  <si>
    <t>Mokpo National University, Korea</t>
  </si>
  <si>
    <t>Hu, X., et al. (2013). "Seed dormancy in four Tibetan Plateau Vicia species and characterization of physiological changes in response of seeds to environmental factors." Seed Science Research 23(02): 133-140.</t>
  </si>
  <si>
    <t>Vicia unijuga</t>
  </si>
  <si>
    <t>Qinghai-Tibet rangelands, Xiahe County, China</t>
  </si>
  <si>
    <t>Himanen, K., et al. (2013). "Soaking effects on seed germination and fungal infection inPicea abies." Scandinavian Journal of Forest Research 28(1): 1-7.</t>
  </si>
  <si>
    <t>Heinamaki, Finland</t>
  </si>
  <si>
    <t>Pohja, Finland</t>
  </si>
  <si>
    <t>Leppaniemi, Finland</t>
  </si>
  <si>
    <t>Fu, X. X., et al. (2013). "Seed dormancy mechanism and dormancy breaking techniques for Cornus kousa var. chinensis." Seed Science and Technology 41(3): 458-463.</t>
  </si>
  <si>
    <t>Funiu mountain, Luanchuan county, Henan province, China</t>
  </si>
  <si>
    <t>Farhadi, M., et al. (2013). "Pre-sowing treatment for breaking dormancy in Acer velutinum Boiss. seed lots." Journal of Forestry Research 24(2): 273-278.</t>
  </si>
  <si>
    <t>Acer velutinum</t>
  </si>
  <si>
    <t>300 m, Shast-Kalateh forest, Golestan, Iran</t>
  </si>
  <si>
    <t>600 m, Shast-Kalateh forest, Golestan, Iran</t>
  </si>
  <si>
    <t>900 m, Shast-Kalateh forest, Golestan, Iran</t>
  </si>
  <si>
    <t>1200 m, Shast-Kalateh forest, Golestan, Iran</t>
  </si>
  <si>
    <t>1500 m, Shast-Kalateh forest, Golestan, Iran</t>
  </si>
  <si>
    <t>1800 m, Shast-Kalateh forest, Golestan, Iran</t>
  </si>
  <si>
    <t>Bezděčková, L., et al. (2013). "Practical implications of inconsistent germination and viability results in testing stored Fagus sylvatica seeds." Dendrobiology 71: 35-47.</t>
  </si>
  <si>
    <t>Jizera Mountains and Ještěd, Czech Republic</t>
  </si>
  <si>
    <t>White Carpathians and Vizovice hills, Czech Republic</t>
  </si>
  <si>
    <t>2nd White Carpathians and Vizovice hills Czech Republic</t>
  </si>
  <si>
    <t>Lesko-Srednie Wielkie, Poland</t>
  </si>
  <si>
    <t>Krasiczyn-Korytniky, Poland</t>
  </si>
  <si>
    <t>Rymanow, Poland</t>
  </si>
  <si>
    <t>Mount Parnitha, Varympompi, Attiki, Greece</t>
  </si>
  <si>
    <t>Bertsouklis, K. F. and M. Papafotiou (2013). "Seed Germination of Arbutus unedo, A-andrachne and Their Natural Hybrid A-andrachnoides in Relation to Temperature and Period of Storage." Hortscience 48(3): 347-351.</t>
  </si>
  <si>
    <t>Basto, S., et al. (2013). "Effect of pH buffer solutions on seed germination of Hypericum pulchrum, Campanula rotundifolia and Scabiosa columbaria." Seed Science and Technology 41(2): 298-302.</t>
  </si>
  <si>
    <t>Hypericum pulchrum</t>
  </si>
  <si>
    <t>Harpur Hill, Derbyshire, UK</t>
  </si>
  <si>
    <t>Afroze, F. and C. O’Reilly (2013). "Breaking seed dormancy in European rowan seeds and its implications for regeneration." New Forests 44(4): 547-557.</t>
  </si>
  <si>
    <t>Yu, J., et al. (2012). "Effects of Salinity and Water Depth on Germination ofPhragmites australisin Coastal Wetland of the Yellow River Delta." CLEAN - Soil, Air, Water 40(10): 1154-1158.</t>
  </si>
  <si>
    <t>Yellow River Delta, Shandong Province, China</t>
  </si>
  <si>
    <t>Yilmaz, M. and F. Tonguç (2012). "Effects of temperature on the germination of Fraxinus ornus subsp. cilicica seeds." Dendrobiology 69: 111-115.</t>
  </si>
  <si>
    <t>Andirin/K.Maras, Turkey</t>
  </si>
  <si>
    <t>Kozan/Adana, Turkey</t>
  </si>
  <si>
    <t>Pozanti/Adana, Turkey</t>
  </si>
  <si>
    <t>Walck, J. L., et al. (2012). "Seed germination and seedling development ecology in world-wide populations of a circumboreal Tertiary relict." Aob Plants 2012: pls007.</t>
  </si>
  <si>
    <t>Viburnum opulus</t>
  </si>
  <si>
    <t>Canada, New Brunswick, Moncton</t>
  </si>
  <si>
    <t>Japan, Hokkiado Prefecture, Mombetsu</t>
  </si>
  <si>
    <t>Sweden, Ostergotland County, Tokarp</t>
  </si>
  <si>
    <t>Vranckx, G. and F. Vandelook (2012). "A season- and gap-detection mechanism regulates seed germination of two temperate forest pioneers." Plant Biol (Stuttg) 14(3): 481-490.</t>
  </si>
  <si>
    <t>Scrophularia nodosa</t>
  </si>
  <si>
    <t>Meerdaalwoud, Leuven, Belgium</t>
  </si>
  <si>
    <t>Takos, I., et al. (2012). "Can Electrical Conductivity Predict Seed Germination of Three Pinus Species?" Silvae Genetica 61(1-6): 168-170.</t>
  </si>
  <si>
    <t>Greek National Forest Seed Storage Service, Greece</t>
  </si>
  <si>
    <t>Seglie, L., et al. (2012). "In vitroseed germination and seedling propagation inCampanulaspp." Plant Biosystems - An International Journal Dealing with all Aspects of Plant Biology 146(1): 15-23.</t>
  </si>
  <si>
    <t>Campanula rapunculoides</t>
  </si>
  <si>
    <t>Campanula trachelium</t>
  </si>
  <si>
    <t>Giaglione grassland, Italy</t>
  </si>
  <si>
    <t>Valle Gesso grassland, Italy</t>
  </si>
  <si>
    <t>Val Troncea scrub, Italy</t>
  </si>
  <si>
    <t>Val Vermenagna scrub, Italy</t>
  </si>
  <si>
    <t>Valle Stura grassland, Italy</t>
  </si>
  <si>
    <t>Val Sesia grassland, Italy</t>
  </si>
  <si>
    <t>Val Grande grassland, Italy</t>
  </si>
  <si>
    <t>Vallecrosia scrub, Italy</t>
  </si>
  <si>
    <t>Barzio grassland, Italy</t>
  </si>
  <si>
    <t>Rawlins, J. K., et al. (2012). "Predicting germination in semi-arid wildland seedbeds. I. Thermal germination models." Environmental and Experimental Botany 76: 60-67.</t>
  </si>
  <si>
    <t>UDWR-Lot# 31053, WA, USA</t>
  </si>
  <si>
    <t>Lookout Pass, UT, USA</t>
  </si>
  <si>
    <t>Skull Valley, UT, USA</t>
  </si>
  <si>
    <t>UDWR-Sanpete Co., UT, USA</t>
  </si>
  <si>
    <t>Pasquini, N. M. and G. E. Defossé (2012). "Effects of storage conditions and pre-chilling periods on germinability of Pinus ponderosa seeds from Patagonia, Argentina: preliminary study." Bosque (Valdivia) 33(1): 23-24.</t>
  </si>
  <si>
    <t>Pinus ponderosa</t>
  </si>
  <si>
    <t>Trevelin, Chubut, Patagonia, Argentina</t>
  </si>
  <si>
    <t>Non-local suppliers, Outao, Serra da Arrabida, Portugal</t>
  </si>
  <si>
    <t>Oliveira, G., et al. (2012). "Testing Germination of Species for Hydroseeding Degraded Mediterranean Areas." Restoration Ecology 20(5): 623-630.</t>
  </si>
  <si>
    <t>Merou, T., et al. (2012). "Effect of stratification and scarification treatments on the germination of oriental hornbeam (Carpinus orientalis) seeds." Seed Science and Technology 40(2): 265-270.</t>
  </si>
  <si>
    <t>Carpinus orientalis</t>
  </si>
  <si>
    <t>Drama, Greece</t>
  </si>
  <si>
    <t>Liu, Y., et al. (2012). "Influence of pericarp, cotyledon and inhibitory substances on sharp tooth oak (Quercus aliena var. acuteserrata) germination." Plos One 7(10): e47682.</t>
  </si>
  <si>
    <t>Quercus aliena</t>
  </si>
  <si>
    <t>Dalgleish, H. J., et al. (2012). "Weevil seed damage reduces germination and seedling growth of hybrid American chestnut." Canadian Journal of Forest Research 42(6): 1107-1114.</t>
  </si>
  <si>
    <t>Castanea dentata</t>
  </si>
  <si>
    <t>Four merged populations from Indiana, USA</t>
  </si>
  <si>
    <t>Chen, H., et al. (2012). "Post desiccation germination of mature seeds of tea (Camellia sinensis L.) can be enhanced by pro-oxidant treatment, but partial desiccation tolerance does not ensure survival at -20 degrees C." Plant Sci 184: 36-44.</t>
  </si>
  <si>
    <t>Kunming, China</t>
  </si>
  <si>
    <t>Lincang, China</t>
  </si>
  <si>
    <t>Puer, China</t>
  </si>
  <si>
    <t>Luo, J. and J. Cardina (2012). "Germination patterns and implications for invasiveness in three Taraxacum (Asteraceae) species." Weed Research 52(2): 112-121.</t>
  </si>
  <si>
    <t>Ohio State University, Ohio, USA</t>
  </si>
  <si>
    <t>Çalişkan, O., et al. (2012). "Influences of presowing treatments on the germination and emergence of fig seeds (Ficus carica L.)." Acta Scientiarum. Agronomy 34(3): 293-297.</t>
  </si>
  <si>
    <t>Ficus carica</t>
  </si>
  <si>
    <t>cv. Bursa Siyahi, University of Mustafa Kemal, Hatay, Turkey</t>
  </si>
  <si>
    <t>cv. Sarilop, University of Mustafa Kemal, Hatay, Turkey</t>
  </si>
  <si>
    <t>Benedetti, S., et al. (2012). "An analysis of the physical and germination parameters of the sweet Chestnut (Castanea sativa)." Ciencia E Investigacion Agraria 39(1): 185-192.</t>
  </si>
  <si>
    <t>Castanea sativa</t>
  </si>
  <si>
    <t>Las Minas, Chile</t>
  </si>
  <si>
    <t>Pillo Pillo, Chile</t>
  </si>
  <si>
    <t>Wada, S. and B. M. Reed (2011). "Optimized scarification protocols improve germination of diverse Rubus germplasm." Scientia Horticulturae 130(3): 660-664.</t>
  </si>
  <si>
    <t>USA</t>
  </si>
  <si>
    <t>18+4</t>
  </si>
  <si>
    <t>Wada, S. and B. M. Reed (2011). "Standardizing germination protocols for diverse raspberry and blackberry species." Scientia Horticulturae 132: 42-49.</t>
  </si>
  <si>
    <t>Rubus caesius</t>
  </si>
  <si>
    <t>Rubus crataegifolius</t>
  </si>
  <si>
    <t>Rubus ursinus</t>
  </si>
  <si>
    <t>Oregon State University, Lewis Brown Farm, Corvallis, OR, USA</t>
  </si>
  <si>
    <t>Temel, F., et al. (2011). "Germination of Anatolian Black Pine (Pinus nigra subsp pallasiana) Seeds from the Lakes Region of Turkey: Geographic Variation and Effect of Storage." Notulae Botanicae Horti Agrobotanici Cluj-Napoca 39(1): 267-274.</t>
  </si>
  <si>
    <t>23 averaged populations from the Lakes Region of Turkey</t>
  </si>
  <si>
    <t>Tavsanoglu, C. (2011). "Fire-Related Cues (Heat Shock and Smoke) and Seed Germination in a Cistus creticus Population in Southwestern Turkey." Ekoloji 20(79): 99-104.</t>
  </si>
  <si>
    <t>Cistus creticus</t>
  </si>
  <si>
    <t>Bozburun peninsula, Muðla, Turkey</t>
  </si>
  <si>
    <t>Stanisavljevic, R., et al. (2011). "Seed germination and seedling vigour of italian ryegrass, cocksfoot and timothy following harvest and storage." Ciencia E Agrotecnologia 35(6): 1141-1148.</t>
  </si>
  <si>
    <t>Zajeèar, Serbia</t>
  </si>
  <si>
    <t>Sharaf, A. R. N., et al. (2011). "In vitro seed germination and micropropagation of primrose (Primula heterochroma Stapf.) an endemic endangered Iranian species via shoot tip explants." Horticulture, Environment, and Biotechnology 52(3): 298-302.</t>
  </si>
  <si>
    <t>Primula heterochroma</t>
  </si>
  <si>
    <t>Saravan, Guilan province, Rasht city, Iran</t>
  </si>
  <si>
    <t>Pasquini, S., et al. (2011). "Effect of different storage conditions in recalcitrant seeds of holm oak (Quercus ilex L.) during germination." Seed Science and Technology 39(1): 165-177.</t>
  </si>
  <si>
    <t>Monte Luppia near Garda Lake, Italy</t>
  </si>
  <si>
    <t>Porto Caleri, Italy</t>
  </si>
  <si>
    <t>Carex pensylvanica</t>
  </si>
  <si>
    <t>McGinnis, E. E. and M. H. Meyer (2011). "After-ripening, Stratification, and Perigynia Removal Enhance Pennsylvania Sedge Germination." Horttechnology 21(2): 187-192.</t>
  </si>
  <si>
    <t>Prairie Moon Nursery, MI, USA</t>
  </si>
  <si>
    <t>Liopa-Tsakalidi, A., et al. (2011). "Effect of NaCl and GA(3) on seed germination and seedling growth of eleven medicinal and aromatic crops." Journal of Medicinal Plants Research 5(17): 4065-4073.</t>
  </si>
  <si>
    <t>Messolonghi, Greece</t>
  </si>
  <si>
    <t>Elbers, J. P. and D. Moll (2011). "Ingestion by a Freshwater Turtle Alters Germination of Bottomland Hardwood Seeds." Wetlands 31(4): 757-761.</t>
  </si>
  <si>
    <t>Diospyros virginiana</t>
  </si>
  <si>
    <t>Quercus phellos</t>
  </si>
  <si>
    <t>Louisiana Forest Seed Co., Inc., Lecompte, LA, USA</t>
  </si>
  <si>
    <t>Sheffield’s Seed Co., Inc., Locke, NY, USA</t>
  </si>
  <si>
    <t>Draghici, C. and I. V. Abrudan (2011). "The Effect of Different Stratification Conditions on the Germination of Fraxinus angustifolia Vahl. and F. ornus L. Seeds." Notulae Botanicae Horti Agrobotanici Cluj-Napoca 39(1): 283-287.</t>
  </si>
  <si>
    <t>Răcari, Romania</t>
  </si>
  <si>
    <t>Drăgăşani, Romania</t>
  </si>
  <si>
    <t>Balş, Romania</t>
  </si>
  <si>
    <t>Doody, C. N. and C. O’Reilly (2011). "Effect of long-phase stratification treatments on seed germination in ash." Annals of Forest Science 68(1): 139-147.</t>
  </si>
  <si>
    <t>Fraxinus excelsior</t>
  </si>
  <si>
    <t>Coillte Seed Centre, Ballintemple, Carlow, Ireland</t>
  </si>
  <si>
    <t>15+3</t>
  </si>
  <si>
    <t>Clifton-Brown, J., et al. (2011). "Thermal requirements for seed germination in Miscanthus compared with Switchgrass (Panicum virgatum), Reed canary grass (Phalaris arundinaceae), Maize (Zea mays) and perennial ryegrass (Lolium perenne)." GCB Bioenergy 3(5): 375-386.</t>
  </si>
  <si>
    <t>Mx117, UK</t>
  </si>
  <si>
    <t>Chunhui, W. (2011). "Effects of drought and salt stress on seed germination of three leguminous species." African Journal of Biotechnology 10(78): 17954-17961.</t>
  </si>
  <si>
    <t>Jindao Seeds Inc., China</t>
  </si>
  <si>
    <t>Beckmann, M., et al. (2011). "Germination responses of three grassland species differ between native and invasive origins." Ecological Research 26(4): 763-771.</t>
  </si>
  <si>
    <t>3 merged populations, Germany</t>
  </si>
  <si>
    <t>Albrecht, M. A. and B. C. McCarthy (2011). "Variation in dormancy and germination in three co-occurring perennial forest herbs." Plant Ecology 212(9): 1465-1477.</t>
  </si>
  <si>
    <t>Actaea racemosa</t>
  </si>
  <si>
    <t>Sanguinaria canadensis</t>
  </si>
  <si>
    <t>Adams, C. A., et al. (2011). "Using size-class structure to monitor growth of underdeveloped embryos in seeds of three Aristolochia species: implications for seed ecology." Seed Science Research 21(02): 159-164.</t>
  </si>
  <si>
    <t>Aristolochia macrophylla</t>
  </si>
  <si>
    <t>Athens and Meigs Co., Ohio, USA</t>
  </si>
  <si>
    <t>Pine Mountain, Letcher County, Kentucky, USA</t>
  </si>
  <si>
    <t>Zuloaga-Aguilar, S., et al. (2010). "Effect of heat shock on germination of 23 plant species in pine - oak and montane cloud forests in western Mexico." International Journal of Wildland Fire 19(6): 759-773.</t>
  </si>
  <si>
    <t>Prunus serotina</t>
  </si>
  <si>
    <t>Las Joyas Scientific Station, Jalisco, Mexico</t>
  </si>
  <si>
    <t>Xiao, C., et al. (2010). "Seed germination of 14 wetland species in response to duration of cold-wet stratification and outdoor burial depth." Aquatic Biology 11(2): 169-177.</t>
  </si>
  <si>
    <t>Oenanthe javanica</t>
  </si>
  <si>
    <t>Central China</t>
  </si>
  <si>
    <t>Wu, A.-P., et al. (2010). "Effects of Mikania micrantha extracts and their exposure time on seed vigour, seed germination and seedling growth of plants." Allelopathy Journal 25(2): 503-511.</t>
  </si>
  <si>
    <t>China National Trees Seeds Corporation, China</t>
  </si>
  <si>
    <t>Vandelook, F. and J. A. Van Assche (2010). "A combined physical and physiological dormancy controls seasonal seedling emergence of Geranium robertianum." Plant Biol (Stuttg) 12(5): 765-771.</t>
  </si>
  <si>
    <t>Geranium robertianum</t>
  </si>
  <si>
    <t>Leuven, Belgium</t>
  </si>
  <si>
    <t>Trueblood, C., et al. (2010). "Evaluating Fertility of Triploid Clones of Hypericum androsaemum L. for Use as Non-invasive Landscape Plants." Hortscience 45(8): S280-S281.</t>
  </si>
  <si>
    <t>Hypericum androsaemum</t>
  </si>
  <si>
    <t>Mountain Horticultural Crops Research Station, Mills River, NC, USA</t>
  </si>
  <si>
    <t>Tilki, F. (2010). "Influence of acorn size and storage duration on moisture content, germination and survival of Quercus petraea (Mattuschka)." J Environ Biol 31(3): 325-328.</t>
  </si>
  <si>
    <t>Quercus petraea</t>
  </si>
  <si>
    <t>Ardanuc, Turkey</t>
  </si>
  <si>
    <t>Stanton, S., et al. (2010). "Seed germination tests of the parasitic perennial Viscum album (Viscaceae) from fragmented habitats at the northern edge of its range." Plant Ecology and Evolution 143(2): 113-118.</t>
  </si>
  <si>
    <t>Three merged populations from central Belgium</t>
  </si>
  <si>
    <t>Mataruga, M., et al. (2010). "Dynamics of seed imbibition and germination of Austrian pine (Pinus nigra Arnold) from extreme habitat conditions within five Balkan provenances." New Forests 40(2): 229-242.</t>
  </si>
  <si>
    <t>Durmitor, Montenegro</t>
  </si>
  <si>
    <t>Sutjeska, Bosnia and Herzegovina</t>
  </si>
  <si>
    <t>Tara, Serbia, Bosnia and Herzegovina</t>
  </si>
  <si>
    <t>Teslic, Bosnia and Herzegovina</t>
  </si>
  <si>
    <t>Visegrad, Bosnia and Herzegovina</t>
  </si>
  <si>
    <t>Lonati, M., et al. (2010). "Thermal time requirements for germination, emergence and seedling development of adventive legume and grass species." New Zealand Journal of Agricultural Research 52(1): 17-29.</t>
  </si>
  <si>
    <t>Festuca ovina</t>
  </si>
  <si>
    <t>Commercial seed lot, New Zealand</t>
  </si>
  <si>
    <t>Kemball, K. J., et al. (2010). "Laboratory assessment of the effect of forest floor ash on conifer germination." Canadian Journal of Forest Research 40(4): 822-826.</t>
  </si>
  <si>
    <t>Pinus banksiana</t>
  </si>
  <si>
    <t>Picea mariana</t>
  </si>
  <si>
    <t>Pineland Forest Nursery, Manitoba, Conservation (Hadashville, Manitoba)</t>
  </si>
  <si>
    <t>Quebec, Canada</t>
  </si>
  <si>
    <t>Kabouw, P., et al. (2010). "Activated carbon addition affects substrate pH and germination of six plant species." Soil Biology and Biochemistry 42(7): 1165-1167.</t>
  </si>
  <si>
    <t>Unknown, experiment took place in Heteren, The Netherlands</t>
  </si>
  <si>
    <t>Hirao, A. S. (2010). "Kinship between parents reduces offspring fitness in a natural population of Rhododendron brachycarpum." Ann Bot 105(4): 637-646.</t>
  </si>
  <si>
    <t>Rhododendron brachycarpum</t>
  </si>
  <si>
    <t>Mt Hakkoda Botanical Laboratory of Tohoku University, Aomori Prefecture, northern Honshu, Japan</t>
  </si>
  <si>
    <t>Hawkins, T. S., et al. (2010). "Morphophysiological dormancy in seeds of three eastern North American Sanicula species (Apiaceae subf. Saniculoideae): evolutionary implications for dormancy break." Plant Species Biology 25(2): 103-113.</t>
  </si>
  <si>
    <t>Sanicula canadensis</t>
  </si>
  <si>
    <t>University of Kentucky’s Robinson Forest, Breathitt Co, Kentucky, USA</t>
  </si>
  <si>
    <t>"5/1"</t>
  </si>
  <si>
    <t>25/15+5/1</t>
  </si>
  <si>
    <t>González‐Andrés, F. and J. M. Ortiz (2010). "Potential ofCytisusand allied genera (Genisteae: Fabaceae) as forage shrubs." New Zealand Journal of Agricultural Research 39(2): 195-204.</t>
  </si>
  <si>
    <t>Chamaecytisus hirsutus</t>
  </si>
  <si>
    <t>Chamaecytisus supinus</t>
  </si>
  <si>
    <t>Vacratot Botanical Garden, Hungary</t>
  </si>
  <si>
    <t>Madrid Botanical Garden, Spain</t>
  </si>
  <si>
    <t>Ertekin, M. and E. Kirdar (2010). "Breaking Seed Dormancy of Strawberry Tree (Arbutus unedo)." International Journal of Agriculture and Biology 12(1): 57-60.</t>
  </si>
  <si>
    <t>Bartın, Turkey</t>
  </si>
  <si>
    <t>Naghipour, A. A., et al. (2016). "Effects of smoke, ash and heat shock on seed germination of seven species from Central Zagros rangelands in the semi-arid region of Iran." African Journal of Range &amp; Forage Science 33(1): 67-71.</t>
  </si>
  <si>
    <t>Poa bulbosa</t>
  </si>
  <si>
    <t>Central Zagros, Iran</t>
  </si>
  <si>
    <t>Pipinis, E., et al. (2012). "Effects of stratification and pre-treatment with gibberellic acid on seed germination of two Carpinus species." Seed Science and Technology 40(1): 21-31.</t>
  </si>
  <si>
    <t>Carpinus betulus</t>
  </si>
  <si>
    <t>De Frenne, P., et al. (2010). "Significant effects of temperature on the reproductive output of the forest herb Anemone nemorosa L." Forest Ecology and Management 259(4): 809-817.</t>
  </si>
  <si>
    <t>Amiens, France</t>
  </si>
  <si>
    <t>Bremen, Germany</t>
  </si>
  <si>
    <t>Postdam, Germany</t>
  </si>
  <si>
    <t>Alnarp, Sweden</t>
  </si>
  <si>
    <t>Stockholm, Sweden</t>
  </si>
  <si>
    <t>Umea, Sweden</t>
  </si>
  <si>
    <t>Conversa, G., et al. (2010). "Effects of after-ripening, stratification and GA3 on dormancy release and on germination of wild asparagus (Asparagus acutifolius L.) seeds." Scientia Horticulturae 125(3): 196-202.</t>
  </si>
  <si>
    <t>Asparagus acutifolius</t>
  </si>
  <si>
    <t>Manfredonia, Apulia, Italy</t>
  </si>
  <si>
    <t>Chmielarz, P. (2010). "Cryopreservation of dormant orthodox seeds of European hornbeam (Carpinus betulus)." Seed Science and Technology 38(1): 146-157.</t>
  </si>
  <si>
    <t>Kórnik, Poznan, Poland</t>
  </si>
  <si>
    <t>20+3</t>
  </si>
  <si>
    <t>Chmielarz, P. (2010). "Cryopreservation of orthodox seeds of Alnus glutinosa." Cryo Letters 31(2): 139-146.</t>
  </si>
  <si>
    <t>Bierzwnik, Poland</t>
  </si>
  <si>
    <t>Henryków, Poland</t>
  </si>
  <si>
    <t>Chmielarz, P. (2010). "Cryopreservation of the non-dormant orthodox seeds of Ulmus glabra." Acta Biol Hung 61(2): 224-233.</t>
  </si>
  <si>
    <t>Kołobrzeg 1, Poland</t>
  </si>
  <si>
    <t>Kołobrzeg 2, Poland</t>
  </si>
  <si>
    <t>Chen, S. Y., et al. (2010). "Storage behavior and changes in concentrations of abscisic acid and gibberellins during dormancy break and germination in seeds of Phellodendron amurense var. wilsonii (Rutaceae)." Tree Physiol 30(2): 275-284.</t>
  </si>
  <si>
    <t>Taiping Mountain, Ilan Co, Taiwan</t>
  </si>
  <si>
    <t>Bujarska-Borkowska, B. and P. Chmielarz (2010). "Stratification, germination and emergence of mazzard seeds following 15- or 20-year storage." Forestry 83(2): 189-194.</t>
  </si>
  <si>
    <t>Kórnik Arboretum, Kórnik, Poland</t>
  </si>
  <si>
    <t>3+25+3+25+3</t>
  </si>
  <si>
    <t>Boncaldo, E., et al. (2010). "Germinability and fungal occurrence in seeds ofAbies albaMill. populations in southern Italy." Plant Biosystems - An International Journal Dealing with all Aspects of Plant Biology 144(3): 740-745.</t>
  </si>
  <si>
    <t>Abies alba</t>
  </si>
  <si>
    <t>Serra San Bruno, Italy</t>
  </si>
  <si>
    <t>Monte Gariglione, Italy</t>
  </si>
  <si>
    <t>Laurenzana, Italy</t>
  </si>
  <si>
    <t>Boberg, P., et al. (2010). "The effect of high temperatures on seed germination of one native and two introduced conifers in Patagonia." Nordic Journal of Botany 28(2): 231-239.</t>
  </si>
  <si>
    <t>El Bolsón, Patagonia, Argentina</t>
  </si>
  <si>
    <t>Bariloche, Argentina</t>
  </si>
  <si>
    <t>Bischoff, A. and H. Müller-Schärer (2010). "Testing population differentiation in plant species - how important are environmental maternal effects." Oikos 119(3): 445-454.</t>
  </si>
  <si>
    <t>Fribourg area, west Switzerland</t>
  </si>
  <si>
    <t>Sachsen-Anhalt, central Germany</t>
  </si>
  <si>
    <t>Yang, Q. H., et al. (2009). "Seed germination physiology of Ardisia crenata var. bicolor." Seed Science and Technology 37(2): 291-302.</t>
  </si>
  <si>
    <t>Ardisia crenata</t>
  </si>
  <si>
    <t>Meizhou City, Guangdong Province, China</t>
  </si>
  <si>
    <t>Vandelook, F., et al. (2009). "The role of temperature in post-dispersal embryo growth and dormancy break in seeds of Aconitum lycoctonum L." Flora - Morphology, Distribution, Functional Ecology of Plants 204(7): 536-542.</t>
  </si>
  <si>
    <t>Aconitum lycoctonum</t>
  </si>
  <si>
    <t>Lesse river in Anseremme, Belgium</t>
  </si>
  <si>
    <t>Vandelook, F., et al. (2009). "Morphological and physiological dormancy in seeds of Aegopodium podagraria (Apiaceae) broken successively during cold stratification." Seed Science Research 19(2): 115-123.</t>
  </si>
  <si>
    <t>Aegopodium podagraria</t>
  </si>
  <si>
    <t>Diest, Belgium</t>
  </si>
  <si>
    <t>Tylkowski, T. (2009). "Improving seed germination and seedling emergence in the Juniperus communis." Dendrobiology 61: 47-53.</t>
  </si>
  <si>
    <t>Juniperus communis</t>
  </si>
  <si>
    <t>Shrub A, Wieluń Forest District, Poland</t>
  </si>
  <si>
    <t>Shrub B, Wieluń Forest District, Poland</t>
  </si>
  <si>
    <t>Shrub C, Grodziec Forest District, Poland</t>
  </si>
  <si>
    <t>Tsuyuzaki, S. and C. Miyoshi (2009). "Effects of smoke, heat, darkness and cold stratification on seed germination of 40 species in a cool temperate zone in northern Japan." Plant Biol (Stuttg) 11(3): 369-378.</t>
  </si>
  <si>
    <t>Aralia elata</t>
  </si>
  <si>
    <t>Anaphalis margaritacea</t>
  </si>
  <si>
    <t>Aster ageratoides</t>
  </si>
  <si>
    <t>Artemisia montana</t>
  </si>
  <si>
    <t>Rhus trichocarpa</t>
  </si>
  <si>
    <t>Betula platyphylla</t>
  </si>
  <si>
    <t>Weigela hortensis</t>
  </si>
  <si>
    <t>Commelina communis</t>
  </si>
  <si>
    <t>Leucothoe grayana</t>
  </si>
  <si>
    <t>Lespedeza bicolor</t>
  </si>
  <si>
    <t>Epilobium angustifolium</t>
  </si>
  <si>
    <t>Prunus grayana</t>
  </si>
  <si>
    <t>Calamagrostis hakonensis</t>
  </si>
  <si>
    <t>Ampelopsis glandulosa</t>
  </si>
  <si>
    <t>Vitis coignetiae</t>
  </si>
  <si>
    <t>Mount Koma, southern Hokkaido, Japan</t>
  </si>
  <si>
    <t>Ishikari Plains, Japan</t>
  </si>
  <si>
    <t>Seiwa, K., et al. (2009). "Spatio-temporal variation of environmental signals inducing seed germination in temperate conifer plantations and natural hardwood forests in northern Japan." Forest Ecology and Management 257(1): 361-369.</t>
  </si>
  <si>
    <t>Betula platypylla</t>
  </si>
  <si>
    <t>Betula maximowicziana</t>
  </si>
  <si>
    <t>Hardwood forests of Hokkaido, northern Japan</t>
  </si>
  <si>
    <t>Qin, J. and Q. Liu (2009). "Oxidative metabolism-related changes during germination of mono maple (Acer mono Maxim.) seeds under seasonal frozen soil." Ecological Research 25(2): 337-345.</t>
  </si>
  <si>
    <t>Acer mono</t>
  </si>
  <si>
    <t>Lixian County, west Sichuan Province, China</t>
  </si>
  <si>
    <t>Prochazkova, Z. and L. Bezdeckova (2009). "Effect of accelerated ageing on the viability and germination of European beech (Fagus sylvatica L.) seeds." Seed Science and Technology 37(3): 699-712.</t>
  </si>
  <si>
    <t>Hostynsko-Vsetinske vrchy a Javornik, Czech Republic</t>
  </si>
  <si>
    <t>Predhorí Ceskomoravske vrchoviny, Czech Republic</t>
  </si>
  <si>
    <t>Predhori Hrubeho Jeseniku, Czech Republic</t>
  </si>
  <si>
    <t>Drahanska vrchovina, Czech Republic</t>
  </si>
  <si>
    <t>Ceskomoravske mezihori, Czech Republic</t>
  </si>
  <si>
    <t>Stredoslovenska, Slovakia</t>
  </si>
  <si>
    <t>Podtatranska, Slovakia</t>
  </si>
  <si>
    <t>Phartyal, S. S., et al. (2009). "Temperature requirements differ for the two stages of seed dormancy break in Aegopodium podagraria (Apiaceae), a species with deep complex morphophysiological dormancy." Am J Bot 96(6): 1086-1095.</t>
  </si>
  <si>
    <t>Hokkaido University, Sapporo, Japan</t>
  </si>
  <si>
    <t>Phartyal, S. S., et al. (2009). "Seed development and germination ecophysiology of the invasive tree Prunus serotina (Rosaceae) in a temperate forest in Western Europe." Plant Ecology 204(2): 285-294.</t>
  </si>
  <si>
    <t>Sonian Forest, south of Brussels, Belgium</t>
  </si>
  <si>
    <t>Perglova, I., et al. (2009). "Differences in germination and seedling establishment of alien and native Impatiens species." Preslia 81(4): 357-375.</t>
  </si>
  <si>
    <t>Impatiens noli-tangere</t>
  </si>
  <si>
    <t>Impatiens capensis</t>
  </si>
  <si>
    <t>Three merged sites from the Czech Republic</t>
  </si>
  <si>
    <t>Three merged sites from Germany</t>
  </si>
  <si>
    <t>Pérez-Ramos, I. M. and T. Marañón (2009). "Effects of waterlogging on seed germination of three Mediterranean oak species: Ecological implications." Acta Oecologica 35(3): 422-428.</t>
  </si>
  <si>
    <t>Quercus pyrenaica</t>
  </si>
  <si>
    <t>Sierra Morena, Spain</t>
  </si>
  <si>
    <t>Pawlowski, T. A. (2009). "Proteome analysis of Norway maple (Acer platanoides L.) seeds dormancy breaking and germination: influence of abscisic and gibberellic acids." BMC Plant Biol 9: 48.</t>
  </si>
  <si>
    <t>Acer platanoides</t>
  </si>
  <si>
    <t>Måren, I. E., et al. (2009). "Prescribed burning of northern heathlands: Calluna vulgaris germination cues and seed-bank dynamics." Plant Ecology 207(2): 245-256.</t>
  </si>
  <si>
    <t>Lygra island, Norway</t>
  </si>
  <si>
    <t>Kim, D. H., et al. (2009). "Effects of Cryoprotectants and Post-storage Priming on Seed Germination of Sugi (Cryptomeria japonica." Silvae Genetica 58(1-6): 162-168.</t>
  </si>
  <si>
    <t>Cryptomeria japonica</t>
  </si>
  <si>
    <t>Jeju Island, Korea</t>
  </si>
  <si>
    <t>Kettenring, K. M. and D. F. Whigham (2009). "Seed viability and seed dormancy of non-native Phragmites australis in suburbanized and forested watersheds of the Chesapeake Bay, USA." Aquatic Botany 91(3): 199-204.</t>
  </si>
  <si>
    <t>3 merged populations from developed watersheds, MD, USA</t>
  </si>
  <si>
    <t>3 merged populations from forested watersheds, MD, USA</t>
  </si>
  <si>
    <t>Hanley, M. E. (2009). "Thermal shock and germination in North-West European Genisteae: implications for heathland management and invasive weed control using fire." Applied Vegetation Science 12(3): 385-390.</t>
  </si>
  <si>
    <t>Ulex gallii</t>
  </si>
  <si>
    <t>Buckland Common, Devon, England, UK</t>
  </si>
  <si>
    <t>Gosling, P. G., et al. (2009). "Seed dormancy and germination characteristics of common alder (Alnus glutinosa L.) indicate some potential to adapt to climate change in Britain." Forestry 82(5): 573-582.</t>
  </si>
  <si>
    <t>Durham, England, UK</t>
  </si>
  <si>
    <t>Jensen, M. (2010). "Temperature Relations of Germination in Acer platanoides L. Seeds." Scandinavian Journal of Forest Research 16(5): 404-414.</t>
  </si>
  <si>
    <t>Department of Agriculture, Aarslev, Odense, Denmark</t>
  </si>
  <si>
    <t>Golle, D. P., et al. (2009). "Subsídio hídrico fornecido por substratos alternativos usados na germinação in vitro de Pinus taeda L." Ciencia Rural 39(7): 2218-2221.</t>
  </si>
  <si>
    <t>Universidade Federal Santa María, Brazil</t>
  </si>
  <si>
    <t>Esen, D., et al. (2009). "EFFECTS OF CITRIC ACID PRESOAKING AND STRATIFICATION ON GERMINATION BEHAVIOR OF PRUNUS AVIUM L. SEED." Pakistan Journal of Botany 41(5): 2529-2535.</t>
  </si>
  <si>
    <t>Four merged populations from the western Black Sea region of Turkey</t>
  </si>
  <si>
    <t>Conversa, G. and A. Elia (2009). "Effect of seed age, stratification, and soaking on germination of wild asparagus (Asparagus acutifolius L.)." Scientia Horticulturae 119(3): 241-245.</t>
  </si>
  <si>
    <t>Orsara di Puglia, Italy</t>
  </si>
  <si>
    <t>Choi, D., et al. (2009). "Seed germination and seedling physiology of Larix kaempferi and Pinus densiflora in seedbeds with charcoal and elevated CO2." Landscape and Ecological Engineering 5(2): 107-113.</t>
  </si>
  <si>
    <t>Hokkaido Research Center, Forestry and Forest Products Research Institute (FFPRI), Sapporo, Japan</t>
  </si>
  <si>
    <t>Chmielarz, P. (2009). "Cryopreservation of dormant European ash (Fraxinus excelsior) orthodox seeds." Tree Physiol 29(10): 1279-1285.</t>
  </si>
  <si>
    <t>Poznan, Poland</t>
  </si>
  <si>
    <t>Chmielarz, P. (2009). "Cryopreservation of conditionally dormant orthodox seeds of Betula pendula." Acta Physiologiae Plantarum 32(3): 591-596.</t>
  </si>
  <si>
    <t>Totun, Poland</t>
  </si>
  <si>
    <t>Cap Tourmente National Wildlife Reserve, Canada</t>
  </si>
  <si>
    <t>Carles, S., et al. (2009). "Genetic Variation in Seed Size and Germination Patterns and their Effect on White Spruce Seedling Characteristics." Silvae Genetica 58(1-6): 152-161.</t>
  </si>
  <si>
    <t>Bolin, J. F. (2009). "Heat Shock Germination Responses of Three Eastern North American Temperate Species." Castanea 74(2): 160-167.</t>
  </si>
  <si>
    <t>Rhus copallinum</t>
  </si>
  <si>
    <t>Zuni Pine Barrens in Isle of Wight County, Virginia, USA</t>
  </si>
  <si>
    <t>City ofAlexandria, Virginia, USA</t>
  </si>
  <si>
    <t>Newport News, Virginia, USA</t>
  </si>
  <si>
    <t>James City County, Virginia, USA</t>
  </si>
  <si>
    <t>Baturin, S. O. (2009). "Seed germination of Fragaria vesca L. From atypical ecotopes of West Siberia." Contemporary Problems of Ecology 2(6): 556-559.</t>
  </si>
  <si>
    <t>Fragaria vesca</t>
  </si>
  <si>
    <t>Burmistrovo Village, Iskitim raion, Novosibirsk oblast, Russia</t>
  </si>
  <si>
    <t>Syenga River, Maslyanino raion, Russia</t>
  </si>
  <si>
    <t>2 Berd’River, Maslyanino raion, Russia</t>
  </si>
  <si>
    <t>1 Berd’River, Maslyanino raion, Russia</t>
  </si>
  <si>
    <t>Tashtagol, Kemerovo oblast (Gornaya Shoria), Russia</t>
  </si>
  <si>
    <t>Tashtagol, Kemerovo oblast, Russia</t>
  </si>
  <si>
    <t>Alp, S., et al. (2009). "The effects of different warm stratification periods on the seed germination of some Rosa taxa." African Journal of Biotechnology 8(21): 5838-5841.</t>
  </si>
  <si>
    <t>Van, Turkey</t>
  </si>
  <si>
    <t>25+5</t>
  </si>
  <si>
    <t>Vandelook, F., et al. (2008). "Environmental signals for seed germination reflect habitat adaptations in four temperate Caryophyllaceae." Functional Ecology 22(3): 470-478.</t>
  </si>
  <si>
    <t>Stellaria nemorum</t>
  </si>
  <si>
    <t>Moehringia trinervia</t>
  </si>
  <si>
    <t>Anseremme, Belgium</t>
  </si>
  <si>
    <t>Tilki, F. (2008). "Seed germination of Cistus creticus L. and Cistus laurifolius L. as influenced by dry-heat, soaking in distilled water and gibberellic acid." Journal of Environmental Biology 29(2): 193-195.</t>
  </si>
  <si>
    <t>Artvin, Turkey</t>
  </si>
  <si>
    <t>Reyes, O. and L. Trabaud (2008). "Germination behaviour of 14 Mediterranean species in relation to fire factors: smoke and heat." Plant Ecology 202(1): 113-121.</t>
  </si>
  <si>
    <t>Melica ciliata</t>
  </si>
  <si>
    <t>Genista scorpius</t>
  </si>
  <si>
    <t>Montpellier, France</t>
  </si>
  <si>
    <t>Parić, A., et al. (2008). "Breaking dormancy of two endemic Lilium species: Lilium bosniacum (G. Beck) Beck ex Fritsch and Lilium martagon L. var. cattaniae Vis." Seed Science and Technology 36(3): 788-791.</t>
  </si>
  <si>
    <t>Borova Glava, Bosnia and Herzegovina</t>
  </si>
  <si>
    <t>Mondoni, A., et al. (2008). "Habitat-correlated seed germination behaviour in populations of wood anemone (Anemone nemorosa L.) from northern Italy." Seed Science Research 18(4): 213-222.</t>
  </si>
  <si>
    <t>1 Poo plain, Italy</t>
  </si>
  <si>
    <t>2 Poo plain, Italy</t>
  </si>
  <si>
    <t>3 Poo plain, Italy</t>
  </si>
  <si>
    <t>Northern Apennines, Italy</t>
  </si>
  <si>
    <t>Luna, B. and J. M. Moreno (2008). "Light and nitrate effects on seed germination of Mediterranean plant species of several functional groups." Plant Ecology 203(1): 123-135.</t>
  </si>
  <si>
    <t>Erica cinerea</t>
  </si>
  <si>
    <t>Teucrium capitatum</t>
  </si>
  <si>
    <t>Serranía Baja de Cuenca, Spain</t>
  </si>
  <si>
    <t>Doody, C. N. and C. O’Reilly (2008). "Drying and soaking pretreatments affect germination in pedunculate oak." Annals of Forest Science 65(5): 509-509.</t>
  </si>
  <si>
    <t>Coillte Seed Centre, Co. Carlow, Ireland</t>
  </si>
  <si>
    <t>Daws, M. I. and H. W. Pritchard (2008). "The development and limits of freezing tolerance in Acer pseudoplatanus fruits across Europe is dependent on provenance." Cryoletters 29(3): 189-198.</t>
  </si>
  <si>
    <t>Acer pseudoplatanus</t>
  </si>
  <si>
    <t>United Kingdom</t>
  </si>
  <si>
    <t>Italy</t>
  </si>
  <si>
    <t>Dacasa Rudinger, M. C. and A. Dounavi (2008). "Underwater germination potential of common ash seed (Fraxinus excelsior L.) originating from flooded and non-flooded sites." Plant Biol (Stuttg) 10(3): 382-387.</t>
  </si>
  <si>
    <t>Oberrheingraben, Rhine Valley, Germany</t>
  </si>
  <si>
    <t>Süddeutsches Hügel-und Bergland, Black Forest, Germany</t>
  </si>
  <si>
    <t>Süddeutsches Hügel-und Bergland, Swabian Jura, Germany</t>
  </si>
  <si>
    <t>Chen, S. Y., et al. (2008). "Roles of gibberellins and abscisic acid in dormancy and germination of red bayberry (Myrica rubra) seeds." Tree Physiol 28(9): 1431-1439.</t>
  </si>
  <si>
    <t>Myrica rubra</t>
  </si>
  <si>
    <t>Nanjuang, Miaoli County, Taiwan</t>
  </si>
  <si>
    <t>30/20+4</t>
  </si>
  <si>
    <t>Beardmore, T., et al. (2008). "Effects of seed water content and storage temperature on the germination parameters of white spruce, black spruce and lodgepole pine seed." New Forests 36(2): 171-185.</t>
  </si>
  <si>
    <t>Yang, J. C., et al. (2007). "Intermediate storage behaviour and the effect of prechilling on germination of Japanese Zelkova (Zelkova serrata) seeds." Seed Science and Technology 35(1): 99-110.</t>
  </si>
  <si>
    <t>Da-Mann, Taiwan</t>
  </si>
  <si>
    <t>Wu-Sheh, Taiwan</t>
  </si>
  <si>
    <t>Mei-Shan, Taiwan</t>
  </si>
  <si>
    <t>Fong-Shu-Lin, Taiwan</t>
  </si>
  <si>
    <t>Nan-Juang, Taiwan</t>
  </si>
  <si>
    <t>Vandelook, F., et al. (2007). "Multiple environmental signals required for embryo growth and germination of seeds of Selinum carvifolia (L.) L. and Angelica sylvestris L. (Apiaceae)." Seed Science Research 17(4): 283-291.</t>
  </si>
  <si>
    <t>Suzuki, K., et al. (2007). "Responses of Liriope platyphylla F.T. Wang &amp; T. Tang and Ophiopogon japonicus (L.f.) Ker Gawl. seeds to desiccation." Seed Science and Technology 35(1): 129-133.</t>
  </si>
  <si>
    <t>Ophiopogon japonicus</t>
  </si>
  <si>
    <t>Yokohama, Japan</t>
  </si>
  <si>
    <t>Pérez-García, F., et al. (2007). "High viability recorded in ultra-dry seeds of 37 species of Brassicaceae after almost 40 years of storage." Seed Science and Technology 35(1): 143-153.</t>
  </si>
  <si>
    <t>Spain</t>
  </si>
  <si>
    <t>O'Reilly, C. and N. De Atrip (2007). "Seed moisture content during chilling and heat stress effects after chilling on the germination of common alder and downy birch seeds." Silva Fennica 41(2): 235-246.</t>
  </si>
  <si>
    <t>Betula pubescens</t>
  </si>
  <si>
    <t>Two merged populations from Co. Cork and Co. Laois, Ireland</t>
  </si>
  <si>
    <t>Two merged populations from England and Scotland</t>
  </si>
  <si>
    <t>Nikolic, R., et al. (2007). "Cytokinins and urea derivatives stimulate seed germination in Lotus corniculatus L." Archives of Biological Sciences 59(2): 125-128.</t>
  </si>
  <si>
    <t>Zaječar, Serbia</t>
  </si>
  <si>
    <t>Mortensen, L. C., et al. (2007). "Decline in a seed-specific abscisic acid-responsive glycine-rich protein (GRPF1) mRNA may reflect the release of seed dormancy in Fagus sylvatica during moist prechilling." Seed Science Research 14(01): 27-34.</t>
  </si>
  <si>
    <t>Danish State Forestry Tree Improvement Station, Denmark</t>
  </si>
  <si>
    <t>Kosiński, I. (2007). "Long-term variability in seed size and seedling establishment of Maianthemum bifolium." Plant Ecology 194(2): 149-156.</t>
  </si>
  <si>
    <t>Maianthemum bifolium</t>
  </si>
  <si>
    <t>Two populations from northern Poland</t>
  </si>
  <si>
    <t>Jankowska-Blaszczuk, M. and M. I. Daws (2007). "Impact of red : far red ratios on germination of temperate forest herbs in relation to shade tolerance, seed mass and persistence in the soil." Functional Ecology 21(6): 1055-1062.</t>
  </si>
  <si>
    <t>Ajuga reptans</t>
  </si>
  <si>
    <t>Allium ursinum</t>
  </si>
  <si>
    <t>Epilobium montanum</t>
  </si>
  <si>
    <t>Hypericum perforatum</t>
  </si>
  <si>
    <t>Milium effusum</t>
  </si>
  <si>
    <t>Paris quadrifolia</t>
  </si>
  <si>
    <t>Phyteuma spicatum</t>
  </si>
  <si>
    <t>Poa nemoralis</t>
  </si>
  <si>
    <t>Ranunculus lanuginosus</t>
  </si>
  <si>
    <t>Bialowieza forest, Poland</t>
  </si>
  <si>
    <t>Gresta, F., et al. (2007). "Effect of maturation stage, storage time and temperature on seed germination of Medicago species." Seed Science and Technology 35(3): 698-708.</t>
  </si>
  <si>
    <t>Medicago lupulina</t>
  </si>
  <si>
    <t>Castiglione, Sicily, south Italy</t>
  </si>
  <si>
    <t>Gorian, F., et al. (2007). "Seed size and chilling affect germination of Larix decidua Mill. seeds." Seed Science and Technology 35(2): 508-513.</t>
  </si>
  <si>
    <t>Larix decidua</t>
  </si>
  <si>
    <t>Seven pooled populations from Italy</t>
  </si>
  <si>
    <t>Feurtado, J. A., et al. (2007). "Disrupting Abscisic Acid Homeostasis in Western White Pine (Pinus monticola Dougl. Ex D. Don) Seeds Induces Dormancy Termination and Changes in Abscisic Acid Catabolites." Journal of Plant Growth Regulation 26(1): 46-54.</t>
  </si>
  <si>
    <t>Pinus monticola</t>
  </si>
  <si>
    <t>Esen, D., et al. (2007). "Effects of different pretreatments on germination of Prunus serotina seed sources." J Environ Biol 28(1): 99-104.</t>
  </si>
  <si>
    <t>Ukraine</t>
  </si>
  <si>
    <t>Hungary</t>
  </si>
  <si>
    <t>Michigan 1, USA</t>
  </si>
  <si>
    <t>Michigan 2, USA</t>
  </si>
  <si>
    <t>Virginia high elevation, USA</t>
  </si>
  <si>
    <t>Virginia medium elevation, USA</t>
  </si>
  <si>
    <t>Virginia low elevation, USA</t>
  </si>
  <si>
    <t>De Atrip, N., et al. (2007). "Target seed moisture content, chilling and priming pretreatments influence germination temperature response in Alnus glutinosa and Betula pubescens." Scandinavian Journal of Forest Research 22(4): 273-279.</t>
  </si>
  <si>
    <t>South-west Scotland</t>
  </si>
  <si>
    <t>Mid-eastern England</t>
  </si>
  <si>
    <t>Co. Laois, Ireland</t>
  </si>
  <si>
    <t>Co. Cork, Ireland</t>
  </si>
  <si>
    <t>Conner, P. (2007). "Effects of stratification, germination, temperature, and pretreatment with gibberellic acid and hydrogen peroxide on germination of 'Fry' muscadine (Vitis rotundifolia) seed." Hortscience 42(4): 930-930.</t>
  </si>
  <si>
    <t>Vitis rotundifolia</t>
  </si>
  <si>
    <t>University of Georgia–Tifton Campus, USA</t>
  </si>
  <si>
    <t>Cicek, E. and F. Tilki (2007). "Seed germination of three Ulmus species from Turkey as influenced by temperature and light." Journal of Environmental Biology 28(2): 423-425.</t>
  </si>
  <si>
    <t>Ulmus minor</t>
  </si>
  <si>
    <t>Western Black Sea region of Turkey</t>
  </si>
  <si>
    <t>Bulut, Y. and M. Demir (2007). "The allelopathic effects of Scots pine (Pinus sylvestris L.) leaf extracts on turf grass seed germination and seedling growth." Asian Journal of Chemistry 19(4): 3169-3177.</t>
  </si>
  <si>
    <t>Mommersteeg BV Grass Seed Company, the Netherlands</t>
  </si>
  <si>
    <t>Alvarez, R., et al. (2007). "Effect of high temperatures on seed germination and seedling survival in three pine species (Pinus pinaster, P. sylvestris and P. nigra)." International Journal of Wildland Fire 16(1): 63-70.</t>
  </si>
  <si>
    <t>Sierra del Teleno, Spain</t>
  </si>
  <si>
    <t>Tylkowski, T. (2007). "Stratification conditions determining seed dormancy release of european bladder nut (Staphylea pinnata L.)." Acta Societatis Botanicorum Poloniae 76(2): 95-101.</t>
  </si>
  <si>
    <t>Staphylea pinnata</t>
  </si>
  <si>
    <t>Dukla forest, Poland</t>
  </si>
  <si>
    <t>Van Assche, J. A. and F. E. A. Vandelook (2006). "Germination ecology of eleven species of &lt;I&gt;Geraniaceae&lt;/I&gt; and &lt;I&gt;Malvaceae&lt;/I&gt;, with special reference to the effects of drying seeds." Seed Science Research 16(4): 283-290.</t>
  </si>
  <si>
    <t>Pérez-García, F., et al. (2006). "Hypericum perforatum L. Seed Germination: Interpopulation Variationand Effect of Light, Temperature, Presowing Treatments and Seed Desiccation." Genetic Resources and Crop Evolution 53(6): 1187-1198.</t>
  </si>
  <si>
    <t>Villarubia de los Ojos (Toledo), Spain</t>
  </si>
  <si>
    <t>Bienservida (Albacete), Spain</t>
  </si>
  <si>
    <t>Quercus rotundifolia forest, western Spain</t>
  </si>
  <si>
    <t>Perez-Fernandez, M. A., et al. (2006). "Seed germination in response to chemicals: effect of nitrogen and pH in the media." J Environ Biol 27(1): 13-20.</t>
  </si>
  <si>
    <t>Parker, W. C., et al. (2006). "The Effects of Seed Mass on Germination, Seedling Emergence, and Early Seedling Growth of Eastern White Pine (Pinus strobus L.)." New Forests 32(1): 33-49.</t>
  </si>
  <si>
    <t>Central Ontario, Canada</t>
  </si>
  <si>
    <t>Niimi, Y., et al. (2006). "Temperatures affecting embryo development and seed germination of Christmas rose (Helleborus niger) after sowing." Scientia Horticulturae 107(3): 292-296.</t>
  </si>
  <si>
    <t>Helleborus niger</t>
  </si>
  <si>
    <t>Ishizuka farm in Niigata Prefecture, Japan</t>
  </si>
  <si>
    <t>Gorai, M., et al. (2006). "Seed germination characteristics of Phragmites communis: Effects of temperature and salinity." Belgian Journal of Botany 139(1): 78-86.</t>
  </si>
  <si>
    <t>Zirkine, Gabès, Tunisia</t>
  </si>
  <si>
    <t>Daws, M. I., et al. (2006). "Pressure – time dependency of vacuum degassing as a rapid method for viability assessment using tetrazolium chloride: a comparative study of 17 Pinus species." Seed Science and Technology 34(2): 475-483.</t>
  </si>
  <si>
    <t>Daws, M. I., et al. (2006). "Variable desiccation tolerance in Acer pseudoplatanus seeds in relation to developmental conditions: a case of phenotypic recalcitrance?" Functional Plant Biology 33(1): 59-66.</t>
  </si>
  <si>
    <t>Aberdeen, Scotland</t>
  </si>
  <si>
    <t>Bergen, Norway</t>
  </si>
  <si>
    <t>Ardingly, England</t>
  </si>
  <si>
    <t>Thessaly, Greece</t>
  </si>
  <si>
    <t>Angers, France</t>
  </si>
  <si>
    <t>Mt Lessini, Italy</t>
  </si>
  <si>
    <t>Bischoff, A., et al. (2006). "Seed provenance matters — Effects on germination of four plant species used for ecological restoration." Basic and Applied Ecology 7(4): 347-359.</t>
  </si>
  <si>
    <t>Region Fribourg, Switzerland</t>
  </si>
  <si>
    <t>Region Winterthur, Switzerland</t>
  </si>
  <si>
    <t>North Baden, Germany</t>
  </si>
  <si>
    <t>Naumburg, Germany</t>
  </si>
  <si>
    <t>Norfolk, UK</t>
  </si>
  <si>
    <t>Albrecht, M. A. and B. C. McCarthy (2006). "Seed germination and dormancy in the medicinal woodland herbs Collinsonia canadensis L. (Lamiaceae) and Dioscorea villosa L. (Dioscoreaceae)." Flora - Morphology, Distribution, Functional Ecology of Plants 201(1): 24-31.</t>
  </si>
  <si>
    <t>Dioscorea villosa</t>
  </si>
  <si>
    <t>Horizon Herbs Inc., Williams, Oregon, USA</t>
  </si>
  <si>
    <t>Zhu, J., et al. (2005). "[Effects of polyethylene glycol (PEG)-simulated drought stress on Pinus sylvestris var. mongolica seed germination on sandy land]." Ying Yong Sheng Tai Xue Bao 16(5): 801-804.</t>
  </si>
  <si>
    <t>Honghuaerji, Hulunbeier, Inner Mongolian Autonomous Region of China</t>
  </si>
  <si>
    <t>Suszka, B., et al. (2005). "How long can seeds of Norway spruce (Picea abies (L.) Karst.) be stored?" Annals of Forest Science 62(1): 73-78.</t>
  </si>
  <si>
    <t>Hochsauerland, Germany</t>
  </si>
  <si>
    <t>Soltani, A., et al. (2005). "Alleviation of physiological dormancy in oriental beechnuts with cold stratification at controlled and unrestricted hydration." Seed Science and Technology 33(2): 283-292.</t>
  </si>
  <si>
    <t>Fagus orientalis</t>
  </si>
  <si>
    <t>Hyrcanian region, north of Iran</t>
  </si>
  <si>
    <t>Shimono, Y. and G. Kudo (2005). "Comparisons of germination traits of alpine plants between fellfield and snowbed habitats." Ecological Research 20(2): 189-197.</t>
  </si>
  <si>
    <t>Vaccinium vitis-idaea</t>
  </si>
  <si>
    <t>Solidago virga-aurea</t>
  </si>
  <si>
    <t>Taisetsu Mountains, Hokkaido, northern Japan</t>
  </si>
  <si>
    <t>Persson, L., et al. (2006). "The effect of endocarp and endocarp splitting resistance on warm stratification requirement of hawthorn seeds (Crataegus monogyna)." Seed Science and Technology 34(3): 573-584.</t>
  </si>
  <si>
    <t>Dyrelund, Denmark</t>
  </si>
  <si>
    <t>Zerche, S. and A. Ewald (2005). "Seed Potassium Concentration Decline During Maturation Is Inversely Related to Subsequent Germination of Primrose." Journal of Plant Nutrition 28(4): 573-603.</t>
  </si>
  <si>
    <t>Institute of Vegetable and Ornamental Crops, Erfurt-Kuehnhausen, Germany</t>
  </si>
  <si>
    <t>Ratajczak, E. and S. Pukacka (2005). "Decrease in beech (Fagus sylvatica) seed viability caused by temperature and humidity conditions as related to membrane damage and lipid composition." Acta Physiologiae Plantarum 27(1): 3-12.</t>
  </si>
  <si>
    <t>Krucz Forest District, Poland</t>
  </si>
  <si>
    <t>Ozbingol, N. (2005). "Increasing acorn moisture content followed by freezing-storage enhances germination in pedunculate oak." Forestry 78(1): 73-81.</t>
  </si>
  <si>
    <t>Krawiarz, K. and Z. Szczotka (2005). "Adenine nucleotides and energy charge during dormancy breaking in embryo axes of Acer platanoides and Fagus sylvatica seeds." Acta Physiologiae Plantarum 27(4): 455-461.</t>
  </si>
  <si>
    <t>Kórnik, Poland</t>
  </si>
  <si>
    <t>Hidayati, S. N., et al. (2005). "Epicotyl Dormancy in Viburnum acerifolium (Caprifoliaceae)." The American Midland Naturalist 153(2): 232-244.</t>
  </si>
  <si>
    <t>Viburnum acerifolium</t>
  </si>
  <si>
    <t>Powell County, Kentucky, USA</t>
  </si>
  <si>
    <t>Herranz, J. M., et al. (2005). "Effect of allelopathic compounds produced by Cistus ladanifer on germination of 20 Mediterranean taxa." Plant Ecology 184(2): 259-272.</t>
  </si>
  <si>
    <t>Valle de Tus, Yeste (Albacete), Spain</t>
  </si>
  <si>
    <t>Sierra del Relumbrar, Alcaraz, Spain</t>
  </si>
  <si>
    <t>Pico Peñalara, Sierra de Guadarrama, Spain</t>
  </si>
  <si>
    <t>Giménez-Benavides, L., et al. (2005). "Seed germination of high mountain Mediterranean species: altitudinal, interpopulation and interannual variability." Ecological Research 20(4): 433-444.</t>
  </si>
  <si>
    <t>Erfmeier, A. and H. Bruelheide (2005). "Invasive and nativeRhododendron ponticumpopulations: is there evidence for genotypic differences in germination and growth?" Ecography 28(4): 417-428.</t>
  </si>
  <si>
    <t>Rhododendron ponticum</t>
  </si>
  <si>
    <t>Six populations from Spain</t>
  </si>
  <si>
    <t>Six populations from Georgia</t>
  </si>
  <si>
    <t>Dorning, M. and D. Cipollini (2005). "Leaf and root extracts of the invasive shrub, Lonicera maackii, inhibit seed germination of three herbs with no autotoxic effects." Plant Ecology 184(2): 287-296.</t>
  </si>
  <si>
    <t>Wright State University woods, USA</t>
  </si>
  <si>
    <t>Brändel, M. and W. Schütz (2005). "Temperature effects on dormancy levels and germination in temperate forest sedges (Carex)." Plant Ecology 176(2): 245-261.</t>
  </si>
  <si>
    <t>Carex pendula</t>
  </si>
  <si>
    <t>Carex remota</t>
  </si>
  <si>
    <t>Kiel, northern Germany</t>
  </si>
  <si>
    <t>Simpson, J. D., et al. (2004). "Long-term seed storage of various Canadian hardwoods and conifers." Seed Science and Technology 32(2): 561-572.</t>
  </si>
  <si>
    <t>Canada</t>
  </si>
  <si>
    <t>Betula alleghaniensis</t>
  </si>
  <si>
    <t>Betula papyrifera</t>
  </si>
  <si>
    <t>Populus grandidentata</t>
  </si>
  <si>
    <t>Populus tremuloides</t>
  </si>
  <si>
    <t>Rosner, L. S. and J. T. Harrington (2004). "Effect of stratification in polyethylene glycol solutions on germination of three North American shrub species." Seed Science and Technology 32(2): 309-318.</t>
  </si>
  <si>
    <t>Amelanchier alnifolia</t>
  </si>
  <si>
    <t>Shepherdia canadensis</t>
  </si>
  <si>
    <t>Idaho, USA</t>
  </si>
  <si>
    <t>Montana, USA</t>
  </si>
  <si>
    <t>Pawłowski, T. A., et al. (2004). "Cell Cycle Activity and  -Tubulin Accumulation During Dormancy Breaking of Acer platanoides L. seeds." Biologia Plantarum 48(2): 211-218.</t>
  </si>
  <si>
    <t>Hassell, R. L., et al. (2004). "Influence of temperature gradients on pale and purple coneflower, feverfew, and Valerian germination." Horttechnology 14(3): 368-371.</t>
  </si>
  <si>
    <t>Valeriana officinalis</t>
  </si>
  <si>
    <t>Tanacetum parthenium</t>
  </si>
  <si>
    <t>Johnny's Selected Seeds, Maine, USA</t>
  </si>
  <si>
    <t>Gosling, P. G. (2004). "Six chemicals with animal repellent or insecticide properties are screened for phytotoxic effects on the germination and viability of ash, birch, Corsican pine and sycamore seeds." Forestry 77(5): 397-403.</t>
  </si>
  <si>
    <t>Forestry Commission Seed and Plant Supply Branch, UK</t>
  </si>
  <si>
    <t>Gleiser, G., et al. (2004). "Seed dormancy in relation to seed storage behaviour in Acer." Botanical Journal of the Linnean Society 145(2): 203-208.</t>
  </si>
  <si>
    <t>Acer opalus</t>
  </si>
  <si>
    <t>El Boixar, eastern Spain</t>
  </si>
  <si>
    <t>Feurtado, J. A., et al. (2004). "Dormancy termination of western white pine (Pinus monticola Dougl. Ex D. Don) seeds is associated with changes in abscisic acid metabolism." Planta 218(4): 630-639.</t>
  </si>
  <si>
    <t>British Columbia Ministry of Forests, Tree Seed Center in Surrey, BC, Canada</t>
  </si>
  <si>
    <t>Faron, M. L. B., et al. (2004). "Temperatura, nitrato de potássio e fotoperíodo na germinação de sementes de Hypericum perforatum L. e H. Brasiliense Choisy." Bragantia 63(2): 193-199.</t>
  </si>
  <si>
    <t>Delfim Moreira, Brazil</t>
  </si>
  <si>
    <t>Falleri, E. (2004). "Dormancy breaking in Cornus sanguinea seeds." Seed Science and Technology 32(1): 1-4.</t>
  </si>
  <si>
    <t>Cornus sanguinea</t>
  </si>
  <si>
    <t>Florence, Italy</t>
  </si>
  <si>
    <t>Bourgoin, A. and J. D. Simpson (2004). "Soaking, moist-chilling, and temperature effects on germination of Acer pensylvanicum seeds." Canadian Journal of Forest Research 34(10): 2181-2185.</t>
  </si>
  <si>
    <t>Acer pensylvanicum</t>
  </si>
  <si>
    <t>Five populations from south-central New Brunswick and eastern Nova Scotia, Canada</t>
  </si>
  <si>
    <t>Young, J. A., et al. (2003). "Germination of Seeds of Big and Bottlebrush Squirreltail." Journal of Range Management 56(3): 277-281.</t>
  </si>
  <si>
    <t>Rowley, L., et al. (2007). "Seed stratification of an intermountain west Chokecherry ecotype." Journal of the American Pomological Society 61(4): 179-182.</t>
  </si>
  <si>
    <t>Prunus virginiana</t>
  </si>
  <si>
    <t>Wild stand in southeastern Ohio, USA</t>
  </si>
  <si>
    <t>Medell Flat, Nevada, USA</t>
  </si>
  <si>
    <t>Van Assche, J. A., et al. (2003). "Seasonal cycles in the germination capacity of buried seeds of some Leguminosae (Fabaceae)." New Phytologist 158(2): 315-323.</t>
  </si>
  <si>
    <t>Takos, I. A. and G. S. Efthimiou (2003). "Germination results on dormant seeds of fifteen tree species autumn sown in a northern Greek nursery." Silvae Genetica 52(2): 67-71.</t>
  </si>
  <si>
    <t>Tyria, Pedini, Greece</t>
  </si>
  <si>
    <t>Rosario Nuñez, M., et al. (2003). "Predicting the probability of seed germination in Pinus sylvestris L. and four competitor shrub species after fire." Annals of Forest Science 60(1): 75-81.</t>
  </si>
  <si>
    <t>Montaña soriano-burgalesa, Spain</t>
  </si>
  <si>
    <t>PÉRez-GarcÍA, F., et al. (2003). "Interpopulation variation in seed germination of five Mediterranean Labiatae shrubby species." Israel Journal of Plant Sciences 51(2): 117-124.</t>
  </si>
  <si>
    <t>Casavieja, Ávila, Spain</t>
  </si>
  <si>
    <t>Cenicientos, Madrid, Spain</t>
  </si>
  <si>
    <t>Salvatierra de los Barros, Badajoz, Spain</t>
  </si>
  <si>
    <t>La Parra, Badajoz, Spain</t>
  </si>
  <si>
    <t>Vera de Moncayo, Zaragoza, Spain</t>
  </si>
  <si>
    <t>Sabulcor, Segovia, Spain</t>
  </si>
  <si>
    <t>Ermua, Vizcaya, Spain</t>
  </si>
  <si>
    <t>Alcudia de Veo, Castellón, Spain</t>
  </si>
  <si>
    <t>Sueras, Castellón, Spain</t>
  </si>
  <si>
    <t>Carbas de Huesca, Huesca, Spain</t>
  </si>
  <si>
    <t>Rodellar, Huesca, Spain</t>
  </si>
  <si>
    <t>Villamalur, Castellón, Spain</t>
  </si>
  <si>
    <t>Villarcayo, Burgos, Spain</t>
  </si>
  <si>
    <t>Perez-Fernandez, M. A. and S. Rodriguez-Echeverria (2003). "Effect of smoke, charred wood, and nitrogenous compounds on seed germination of ten species from woodland in central-western Spain." J Chem Ecol 29(1): 237-251.</t>
  </si>
  <si>
    <t>Holcus lanatus</t>
  </si>
  <si>
    <t>Quercus rotundifolia dehesa, Badajoz, Spain</t>
  </si>
  <si>
    <t>Monaco, T. A., et al. (2003). "Nitrogen Effects on Seed Germination and Seedling Growth." Journal of Range Management 56(6): 646-653.</t>
  </si>
  <si>
    <t>Cache Co., Utah, USA</t>
  </si>
  <si>
    <t>USDA-ARS Forage and Range Research Laboratory, Logan, Utah, USA</t>
  </si>
  <si>
    <t>Mennan, H. (2003). "The Effects of Depth and Duration of Burial on Seasonal Germination, Dormancy and Viability of Galium aparine and Bifora radians Seeds." Journal of Agronomy and Crop Science 189(5): 304-309.</t>
  </si>
  <si>
    <t>Havza district of Samsun province, Turkey</t>
  </si>
  <si>
    <t>Ma, Y. L., et al. (2003). "Effect of solid matrix priming during moist chilling on dormancy breakage and germination of seeds of four fir species." New Forests 25(1): 49-66.</t>
  </si>
  <si>
    <t>Abies amabilis</t>
  </si>
  <si>
    <t>Abies lasiocarpa</t>
  </si>
  <si>
    <t>Abies procera</t>
  </si>
  <si>
    <t>Abies grandis</t>
  </si>
  <si>
    <t>Hilli, A., et al. (2003). "Germination of pretreated Scots pine seeds after long-term storage." Canadian Journal of Forest Research 33(1): 47-53.</t>
  </si>
  <si>
    <t>Inari, Finland</t>
  </si>
  <si>
    <t>Rovaniemi, Finland</t>
  </si>
  <si>
    <t>Lieksa, Finland</t>
  </si>
  <si>
    <t>Parkkola, Finland</t>
  </si>
  <si>
    <t>Hardegree, S. P., et al. (2003). "Hydrothermal germination response and the development of probabilistic germination profiles." Ecological Modelling 167(3): 305-322.</t>
  </si>
  <si>
    <t>Kuna Butte, Boise, Idaho, USA</t>
  </si>
  <si>
    <t>Ada Co., Idaho, USA</t>
  </si>
  <si>
    <t>Connor, K. F. and S. Sowa (2003). "Effects of desiccation on the physiology and biochemistry of Quercus alba acorns." Tree Physiol 23(16): 1147-1152.</t>
  </si>
  <si>
    <t>Quercus alba</t>
  </si>
  <si>
    <t>Starkville, MS</t>
  </si>
  <si>
    <t>Cain, M. D. and M. G. Shelton (2003). "Fire effects on germination of seeds from Rhus and Rubus: competitors to pine during natural regeneration." New Forests 26(1): 51-64.</t>
  </si>
  <si>
    <t>Rubus argutus</t>
  </si>
  <si>
    <t>School of Forest Resources, University of Arkansas at Monticello, USA</t>
  </si>
  <si>
    <t>Zhong, X., et al. (2002). "Temperature dependence of seedling establishment of a perennial, Dioscorea tokoro." J Plant Res 115(1117): 55-57.</t>
  </si>
  <si>
    <t>Dioscorea tokoro</t>
  </si>
  <si>
    <t>Yakuraisan, Miyagi Prefecture, Japan</t>
  </si>
  <si>
    <t>Walck, J. L., et al. (2002). "Seed germination ecophysiology of the Asian species Osmorhiza aristata (Apiaceae): comparison with its North American congeners and implications for evolution of types of dormancy." Am J Bot 89(5): 829-835.</t>
  </si>
  <si>
    <t>Osmorhiza aristata</t>
  </si>
  <si>
    <t>Matsuyama (Ehime Prefecture, Shikoku), Japan</t>
  </si>
  <si>
    <t>Sendai (Miyagi Prefecture, Honshu), Japan</t>
  </si>
  <si>
    <t>Van Assche, J., et al. (2002). "The comparative germination ecology of nine Rumex species." Plant Ecology 159(2): 131-142.</t>
  </si>
  <si>
    <t>Valbuena, L. and M. L. Vera (2002). "The effects of thermal scarification and seed storage on germination of four heathland species." Plant Ecology 161(1): 137-144.</t>
  </si>
  <si>
    <t>Daboecia cantabrica</t>
  </si>
  <si>
    <t>San Isidro, León, Spain</t>
  </si>
  <si>
    <t>Thomas, T. H. and I. Davies (2002). "Responses of dormant heather (Calluna vulgaris) seeds to light, temperature, chemical and advancement treatments." Plant Growth Regulation 37(1): 23-29.</t>
  </si>
  <si>
    <t>Cornwall Heathland project, English Nature, UK</t>
  </si>
  <si>
    <t>John Chambers Wildflower Seeds Ltd, UK</t>
  </si>
  <si>
    <t>Pérez-García, F., et al. (2002). "Effects of light, temperature and population variability on the germination of seven Spanish pines." Seed Science Research 12(4): 261-271.</t>
  </si>
  <si>
    <t>Cuenca, Spain</t>
  </si>
  <si>
    <t>Soria, Spain</t>
  </si>
  <si>
    <t>Nijjer, S., et al. (2002). "Effects of temperature and light on Chinese tallow (Sapium sebiferum and Texas sugarberry (Celtis laevigata) seed germination." Texas Journal of Science 54(1): 63-68.</t>
  </si>
  <si>
    <t>Celtis laevigata</t>
  </si>
  <si>
    <t>Houston University Coastal Centre, Galveston Co, Texas, USA</t>
  </si>
  <si>
    <t>León-Lobos, P. and R. H. Ellis (2002). "Seed storage behaviour of Fagus sylvatica and Fagus crenata." Seed Science Research 12(1): 31-37.</t>
  </si>
  <si>
    <t>Fagus crenata</t>
  </si>
  <si>
    <t>Ito-Nouen Nursery, Shimosugi, Japan</t>
  </si>
  <si>
    <t>Whiteknights, University of Reading, UK</t>
  </si>
  <si>
    <t>Ervin, G. N. and R. G. Wetzel (2002). "Effects of sodium hypochlorite sterilization and dry cold storage on germination of Juncus effusus L." Wetlands 22(1): 191-195.</t>
  </si>
  <si>
    <t>Talladega National Forest in Hale County, Alabama, USA</t>
  </si>
  <si>
    <t>David, A. (2002). "Germination percentage and germination speed of European larch (Larix decidua Mill.) seed after prolonged storage." Northern Journal of Applied Forestry 19(4): 168-170.</t>
  </si>
  <si>
    <t>Trencin, Slovakia</t>
  </si>
  <si>
    <t>Crowe, A. U., et al. (2002). "Effects of an industrial effluent on plant colonization and on the germination and post-germinative growth of seeds of terrestrial and aquatic plant species." Environ Pollut 117(1): 179-189.</t>
  </si>
  <si>
    <t>Phalaris arundinacea</t>
  </si>
  <si>
    <t>Gardener Co. Ltd., Calgary, Alberta, Canada</t>
  </si>
  <si>
    <t>Carolina Biological Supply, Gladstone, OR, USA</t>
  </si>
  <si>
    <t>Couvillon, G. A. (2002). "Cercis canadensis L. seed size influences germination rate, seedling dry matter, and seedling leaf area." Hortscience 37(1): 206-207.</t>
  </si>
  <si>
    <t>Athens, Georgia, USA</t>
  </si>
  <si>
    <t>Corbineau, F., et al. (2002). "Breakage of Pseudotsuga menziesii seed dormancy by cold treatment as related to changes in seed ABA sensitivity and ABA levels." Physiologia Plantarum 114(2): 313-319.</t>
  </si>
  <si>
    <t>Forestry Commission Research Station, Farnham, Surrey, UK</t>
  </si>
  <si>
    <t>Wu, L., et al. (2001). "Effects of moist chilling and solid matrix priming on germination of loblolly pine (Pinus taeda L.) seeds." New Forests 21(1): 1-16.</t>
  </si>
  <si>
    <t>NC59, Weyerhaeuser Company, North Carolina, USA</t>
  </si>
  <si>
    <t>NC103, Weyerhaeuser Company, North Carolina, USA</t>
  </si>
  <si>
    <t>OK100, Oklahoma Forestry Services, Oklahoma, USA</t>
  </si>
  <si>
    <t>OK125, Oklahoma Forestry Services, Oklahoma, USA</t>
  </si>
  <si>
    <t>Lindig-Cisneros, R. and J. Zedler (2001). "Effect of light on seed germination in Phalaris arundinacea L. (reed canary grass)." Plant Ecology 155(1): 75-78.</t>
  </si>
  <si>
    <t>University of Wisconsin-Madison Arboretum, USA</t>
  </si>
  <si>
    <t>Hidayati, S. N., et al. (2001). "Dormancy-breaking and germination requirements for seeds of Symphoricarpos orbiculatus (Caprifoliaceae)." Am J Bot 88(8): 1444-1451.</t>
  </si>
  <si>
    <t>Symphoricarpos orbiculatus</t>
  </si>
  <si>
    <t>Camp Nelson, Jessamine County, Kentucky, USA</t>
  </si>
  <si>
    <t>25C/15C+20/10+15/6+5</t>
  </si>
  <si>
    <t>5C+15/5+20/10+25/15+20/10+15/5+5+15/6</t>
  </si>
  <si>
    <t>Connor, K. F. and F. T. Bonner (2001). "The effects of desiccation on seeds of Acer saccharinum and Aesculus pavia: recalcitrance in temperate tree seeds." Trees 15(3): 131-136.</t>
  </si>
  <si>
    <t>Starkville, Mississippi, USA</t>
  </si>
  <si>
    <t>Wang, B. (2000). "Beneficial Effects of Moist Chilling on the Seeds of Black Spruce (Picea mariana [Mill.] B.S.P.)." Annals of Botany 86(1): 29-36.</t>
  </si>
  <si>
    <t>Chapleau District, Ontario, Canada</t>
  </si>
  <si>
    <t>Ren, C. and A. R. Kermode (2000). "An increase in pectin methyl esterase activity accompanies dormancy breakage and germination of yellow cedar seeds." Plant Physiol 124(1): 231-242.</t>
  </si>
  <si>
    <t>Chamaecyparis nootkatensis</t>
  </si>
  <si>
    <t>Tree Seed Centre, Surrey, BC, Canada</t>
  </si>
  <si>
    <t>26C+4C</t>
  </si>
  <si>
    <t>Meyer, S. (2000). "Genetic Regulation of Seed Dormancy in Purshia tridentata(Rosaceae)." Annals of Botany 85(4): 521-529.</t>
  </si>
  <si>
    <t>Purshia tridentata</t>
  </si>
  <si>
    <t>Common garden, plant originated from Bryce Canyon, Utah, USA</t>
  </si>
  <si>
    <t>Marshall, J., et al. (2000). "The effects of paclobutrazol, abscisic acid, and gibberellin on germination and early growth in silver, red, and hybrid maple." Canadian Journal of Forest Research 30(4): 557-565.</t>
  </si>
  <si>
    <t>Maroder, H. (2000). "Storage Behaviour of Salix alba and Salix matsudana Seeds." Annals of Botany 86(5): 1017-1021.</t>
  </si>
  <si>
    <t>Salix alba</t>
  </si>
  <si>
    <t>Delta area, Province of Buenos Aires, Argentina</t>
  </si>
  <si>
    <t>Marchiol, L., et al. (2000). "Germination and Initial Root Growth of Four Legumes as Affected by Landfill Biogas Atmosphere." Restoration Ecology 8(1): 93-98.</t>
  </si>
  <si>
    <t>Dipartimento di Produzione Vegetale e Tecnologie Agrarie, Università di Udine, Italy</t>
  </si>
  <si>
    <t>Hidayati, S. N., et al. (2000). "Morphophysiological dormancy in seeds of two North American and one Eurasian species of Sambucus (Caprifoliaceae) with underdeveloped spatulate embryos." Am J Bot 87(11): 1669-1678.</t>
  </si>
  <si>
    <t>Sambucus canadensis</t>
  </si>
  <si>
    <t>Sambucus racemosa</t>
  </si>
  <si>
    <t>Morehead, Rowan County, Kentucky, USA</t>
  </si>
  <si>
    <t>Kalmar, Smaland, Sweden</t>
  </si>
  <si>
    <t>25C/15C+5C</t>
  </si>
  <si>
    <t>Grundy, A. C., et al. (2000). "Modelling the germination of Stellaria media using the concept of hydrothermal time." New Phytologist 148(3): 433-444.</t>
  </si>
  <si>
    <t>Stellaria media</t>
  </si>
  <si>
    <t>Horticulture Research International, Wellesbourne, Warwickshire, UK ().</t>
  </si>
  <si>
    <t>Araki, S. and I. Washitani (2000). "Seed dormancy/germination traits of seven Persicaria species and their implication in soil seed-bank strategy." Ecological Research 15(1): 33-46.</t>
  </si>
  <si>
    <t>Persicaria thunbergii</t>
  </si>
  <si>
    <t>Lake Kasumigaura, Japan</t>
  </si>
  <si>
    <t>Escudero, A., et al. (1999). "Probability of germination after heat treatment of native Spanish pines." Annals of Forest Science 56(6): 511-520.</t>
  </si>
  <si>
    <t>Ahola, V. and K. Leinonen (1999). "Responses of Betula pendula, Picea abies, and Pinus sylvestris seeds to red/far-red ratios as affected by moist chilling and germination temperature." Canadian Journal of Forest Research 29(11): 1709-1717.</t>
  </si>
  <si>
    <t>Seed orchard No. 172, Palvaanjärvi, Finland</t>
  </si>
  <si>
    <t>Seed orchard No. 249, Metsäväärä, Finland</t>
  </si>
  <si>
    <t>Seed orchard No. 379, Patama, Finland</t>
  </si>
  <si>
    <t>Yagihashi, T., et al. (1998). "Effects of bird ingestion on seed germination of Sorbus commixta." Oecologia 114(2): 209-212.</t>
  </si>
  <si>
    <t>Sorbus commixta</t>
  </si>
  <si>
    <t>1992 collection,Uryu Experimental Forest of Hokkaido University, Japan</t>
  </si>
  <si>
    <t>1993 collection,Uryu Experimental Forest of Hokkaido University, Japan</t>
  </si>
  <si>
    <t>4C+15/5C+4C</t>
  </si>
  <si>
    <t>Valbuena, L. and R. Tarrega (1998). "The influence of heat and mechanical scarification on the germination capacity of Quercus pyrenaica seeds." New Forests 16(2): 177-183.</t>
  </si>
  <si>
    <t>Salamanca, Spain</t>
  </si>
  <si>
    <t>McKee, J. (1998). "The Effect of Temperature on Reproduction in FivePrimulaSpecies." Annals of Botany 82(3): 359-374.</t>
  </si>
  <si>
    <t>Primula veris</t>
  </si>
  <si>
    <t>Whittle Dene reservoir, Newcastle-upon-Tyne, UK</t>
  </si>
  <si>
    <t>Leinonen, K. (1998). "Effects of storage conditions on dormancy and vigor of Picea abies seeds." New Forests 16(3): 231-249.</t>
  </si>
  <si>
    <t>Tree A, Forestry Field Station of the University of Helsinki, Finland</t>
  </si>
  <si>
    <t>Tree B, Forestry Field Station of the University of Helsinki, Finland</t>
  </si>
  <si>
    <t>Husband, B. C. and J. E. Gurney (1998). "Offspring fitness and parental effects as a function of inbreeding in Epilobium angustifolium (Onagraceae)." Heredity 80(2): 173-179.</t>
  </si>
  <si>
    <t>Beartooth Pass, MT, USA</t>
  </si>
  <si>
    <t>Herranz, J. M., et al. (1998). "Influence of heat on seed germination of seven Mediterranean Leguminosae species." Plant Ecology 136(1): 95-103.</t>
  </si>
  <si>
    <t>Dorycnium pentaphyllum</t>
  </si>
  <si>
    <t>Moropeche village, Yeste, province of Albacete, Spain</t>
  </si>
  <si>
    <t>Guo, Y., et al. (1998). "Effects of flood duration and season on germination of black, cherrybark, northern red, and water oak acorns." New Forests 15(1): 69-76.</t>
  </si>
  <si>
    <t>Quercus rubra</t>
  </si>
  <si>
    <t>Quercus nigra</t>
  </si>
  <si>
    <t>Quercus velutina</t>
  </si>
  <si>
    <t>Fayette Co, Tennesse, USA</t>
  </si>
  <si>
    <t>Conway Co, Arkansas, USA</t>
  </si>
  <si>
    <t>Finch-Savage, W. (1998). "Nuclear Replication Activity During Seed Development, Dormancy Breakage and Germination in Three Tree Species: Norway Maple (Acer platanoidesL.), Sycamore (Acer pseudoplatanusL.) and Cherry (Prunus aviumL.)." Annals of Botany 81(4): 519-526.</t>
  </si>
  <si>
    <t>20C+3C</t>
  </si>
  <si>
    <t>Cain, M. D. and M. G. Shelton (1998). "Viability of litter-stored Pinus taeda L seeds after simulated prescribed winter burns." New Forests 16(1): 1-10.</t>
  </si>
  <si>
    <t>Southeastern Arkansas, USA</t>
  </si>
  <si>
    <t>Vera, M. L. (1997). "Effects of altitude and seed size on germination and seedling survival of heathland plants in North Spain." Plant Ecology 133(1): 101-106.</t>
  </si>
  <si>
    <t>Erica vagans</t>
  </si>
  <si>
    <t>Ptu San Isidro, Asturias, Spain</t>
  </si>
  <si>
    <t>Thompson, A. J., et al. (1997). "The effect of temperature on viability of imbibed weed seeds." Annals of Applied Biology 130(1): 123-134.</t>
  </si>
  <si>
    <t>Unknown origin purchase, Boxworth, UK</t>
  </si>
  <si>
    <t>Suzuki, W. (1997). "Germination responses of Rubus palmatus var. coptophyllus and Rubus parvifolius  seeds with different burial durations to a variable light and temperature regime." Ecological Research 12(2): 167-174.</t>
  </si>
  <si>
    <t>Rubus palmatus</t>
  </si>
  <si>
    <t>Tohoku Research Center, Forestry and Forest Products Research Institute in Morioka, Japan</t>
  </si>
  <si>
    <t>Outdoors</t>
  </si>
  <si>
    <t>Noronha, A. (1997). "Rate of Change in Dormancy Level and Light Requirement in Weed Seeds During Stratification." Annals of Botany 80(6): 795-801.</t>
  </si>
  <si>
    <t>Southern Sweden</t>
  </si>
  <si>
    <t>Grundy, A. C. (1997). "The influence of temperature and water potential on the germination of seven different dry-stored seed lots of Stellaria media." Weed Research 37(4): 257-266.</t>
  </si>
  <si>
    <t>Wellsbourne, UK</t>
  </si>
  <si>
    <t>Escudero, A., et al. (1997). "Effects of high temperatures and ash on seed germination of two Iberian pines (Pinus nigra ssp salzmannii, P sylvestris var iberica)." Annales Des Sciences Forestieres 54(6): 553-562.</t>
  </si>
  <si>
    <t>Bungard, R. (1997). "Effects of Chilling, Light and Nitrogen-containing Compounds on Germination, Rate of Germination and Seed Imbibition ofClematis vitalbaL." Annals of Botany 79(6): 643-650.</t>
  </si>
  <si>
    <t>Christchurch, New Zealand</t>
  </si>
  <si>
    <t>Wijte, A. H. B. M. and J. L. Gallagher (1996). "Effect of Oxygen Availability and Salinity on Early Life History Stages of Salt Marsh Plants. I. Different Germination Strategies of Spartina alterniflora and Phragmites australis (Poaceae)." American Journal of Botany 83(10): 1337-1342.</t>
  </si>
  <si>
    <t>Canary Creek, Delaware</t>
  </si>
  <si>
    <t>Vanhatalo, V., et al. (1996). "Effect of prechilling on the dormancy of Betulapendula seeds." Canadian Journal of Forest Research 26(7): 1203-1208.</t>
  </si>
  <si>
    <t>Haapastensyrjä orchard, Finland</t>
  </si>
  <si>
    <t>Okagami, N. and K. Terui (1996). "Differences in the Rates of Metabolism of Various Triacylglycerols during Seed Germination and the Subsequent Growth of Seedlings of Dioscorea tokoro, a Perennial Herb." Plant and Cell Physiology 37(3): 273-277.</t>
  </si>
  <si>
    <t>Tohoku University, Sendai, Japan</t>
  </si>
  <si>
    <t>Bonner, F. (1996). "Responses to Drying of Recalcitrant Seeds ofQuercus nigraL." Annals of Botany 78(2): 181-187.</t>
  </si>
  <si>
    <t>Oktibbeha County, Mississippi, USA</t>
  </si>
  <si>
    <t>Pritchard, H. W., et al. (1993). "Influence of temperature on seed germination and the nutritional requirements for embryo growth in Arum maculatum L." New Phytologist 123(4): 801-809.</t>
  </si>
  <si>
    <t>Arum maculatum</t>
  </si>
  <si>
    <t>Wakehurst Place, UK</t>
  </si>
  <si>
    <t>Jauzein, P. and A. Mansour (1992). "Principaux facteurs de la germination de Heracleum sphondylium L : importance de l'oxygène." Agronomie 12(1): 85-96.</t>
  </si>
  <si>
    <t>Heracleum sphondylium</t>
  </si>
  <si>
    <t>Montigny-le-Bretonneux, France</t>
  </si>
  <si>
    <t>Mesléard, F. and J. Lepart (1991). "Germination and seedling dynamics ofArbutus unedoandErica arbóreaon Corsica." Journal of Vegetation Science 2(2): 155-164.</t>
  </si>
  <si>
    <t>Vénaco and Poggio di Vénaco, Corsica, France</t>
  </si>
  <si>
    <t>Pritchard, H. W. and K. R. Manger (1990). "Quantal Response of Fruit and Seed Germination Rate inQuercus roburL. andCastanea sativaMill, to Constant Temperatures and Photon Dose." Journal of Experimental Botany 41(12): 1549-1557.</t>
  </si>
  <si>
    <t>Pinfield, N. J. and P. A. Stutchbury (1990). "Seed Dormancy in Acer: The Role of Testa-imposed and Embryo Dormancy in Acer velutinum." Annals of Botany 66(2): 133-137.</t>
  </si>
  <si>
    <t>Westonbirt, UK</t>
  </si>
  <si>
    <t>Hong, T. D. and R. H. Ellis (1990). "A comparison of maturation drying, germination, and desiccation tolerance between developing seeds of Acer pseudoplatanus L. and Acer platanoides L." New Phytologist 116(4): 589-596.</t>
  </si>
  <si>
    <t>Whiteknights campus, UK</t>
  </si>
  <si>
    <t>Thompson, K. (1989). "A Comparative Study of Germination Responses to High Irradiance Light." Annals of Botany 63(1): 159-162.</t>
  </si>
  <si>
    <t>Silene dioica</t>
  </si>
  <si>
    <t>Agrostis capillaris</t>
  </si>
  <si>
    <t>Plymouth, UK</t>
  </si>
  <si>
    <t>Hallgren, S. W. (1989). "Effects of osmotic priming using aerated solutions of polyethylene glycol on germination of pine seeds." Annales Des Sciences Forestieres 46(1): 31-37.</t>
  </si>
  <si>
    <t>Pinus echinata</t>
  </si>
  <si>
    <t>Texas forest service, USA</t>
  </si>
  <si>
    <t>Oklahoma forest service, USA</t>
  </si>
  <si>
    <t>Acharya, S. N., et al. (1989). "EFFECTS OF POPULATION, ENVIRONMENT AND THEIR INTERACTION ON SASKATOON BERRY (Amelanchier alnifolia Nutt.) SEED GERMINATION." Canadian Journal of Plant Science 69(1): 277-284.</t>
  </si>
  <si>
    <t>Population 17, Alberta, Canada</t>
  </si>
  <si>
    <t>Probert, R. J., et al. (1986). "Germination Responses to Light and Alternating Temperatures in European Populations of Dactylis Glomerata L.. V. The Principle Components of the Alternating Temperature Requirement." New Phytologist 102(1): 133-142.</t>
  </si>
  <si>
    <t>Nantes, France</t>
  </si>
  <si>
    <t>Froud-Williams, R. J., et al. (1986). "Evidence for an Endogenous Cycle of Dormancy in Dry Stored Seeds of Poa Trivialis L." New Phytologist 102(1): 123-131.</t>
  </si>
  <si>
    <t>Weed Research Organization, Oxford, UK</t>
  </si>
  <si>
    <t>Probert, R. J., et al. (1985). "Germination Responses to Light and Alternating Temperatures in European Populations of Dactylis Glomerata L." New Phytologist 100(3): 447-455.</t>
  </si>
  <si>
    <t>Pegtel, D. M. (1985). "Germination in Populations of Solanum Dulcamara L. From Contrasting Habitats." New Phytologist 100(4): 671-679.</t>
  </si>
  <si>
    <t>Solanum dulcamara</t>
  </si>
  <si>
    <t>Eernewoude, Netherlands</t>
  </si>
  <si>
    <t>Nesme, X. (1985). "RESPECTIVE EFFECTS OF ENDOCARP, TESTA AND ENDOSPERM, AND EMBRYO ON THE GERMINATION OF RASPBERRY (Rubus idaeus L.) SEEDS." Canadian Journal of Plant Science 65(1): 125-130.</t>
  </si>
  <si>
    <t>Rubus idaeus</t>
  </si>
  <si>
    <t>Vosges, France</t>
  </si>
  <si>
    <t>Muller, C. and M. Bonnet-Masimbert (1985). "Levée de dormance des faînes avant leur conservation : résultats préliminaires." Annales Des Sciences Forestieres 42(4): 385-396.</t>
  </si>
  <si>
    <t>Picardie, France</t>
  </si>
  <si>
    <t>Amance, France</t>
  </si>
  <si>
    <t>Sheffield, UK</t>
  </si>
  <si>
    <t>Froud-Williams, R. J., et al. (1984). "The Influence of Burial and Dry-Storage Upon Cyclic Changes in Dormancy, Germination and Response to Light in Seeds of Various Arable Weeds." New Phytologist 96(3): 473-481.</t>
  </si>
  <si>
    <t>Harwell, UK</t>
  </si>
  <si>
    <t>Pannangpetch, K. and E. W. Bean (1984). "Effects of Temperature on Germination in Populations of Dactylis glomerata from NW Spain and Central Italy." Annals of Botany 53(5): 633-639.</t>
  </si>
  <si>
    <t>Galicia, Spain</t>
  </si>
  <si>
    <t>Peterson, J. K. (1983). "Mechanisms Involved in Delayed Germination of Quercus nigra L. Seeds." Annals of Botany 52(1): 81-92.</t>
  </si>
  <si>
    <t>1978 Mississippi University Campus</t>
  </si>
  <si>
    <t>Muller, C. and M. Bonnet-Masimbert (1983). "Amélioration de la germination des faînes (Fagus silvatica) par prétraitement en présence de polyéthylène glycol." Annales Des Sciences Forestieres 40(2): 157-164.</t>
  </si>
  <si>
    <t>Forêt de Halatte, France</t>
  </si>
  <si>
    <t>Richter, D. D. and G. L. Switzer (1982). "A Technique for Determining Quantitative Expressions of Dormancy in Seeds." Annals of Botany 50(4): 459-463.</t>
  </si>
  <si>
    <t>Mississippi</t>
  </si>
  <si>
    <t>McKersie, B. D., et al. (1981). "EFFECT OF SEED SIZE ON GERMINATION, SEEDLING VIGOR, ELECTROLYTE LEAKAGE, AND ESTABLISHMENT OF BIRD’S-FOOT TREFOIL (Lotus corniculatus L.)." Canadian Journal of Plant Science 61(2): 337-343.</t>
  </si>
  <si>
    <t>Commercial seed lot 5, Guelph, Ontario, Canada</t>
  </si>
  <si>
    <t>Bevington, J. M. (1981). "Phytochrome Action during Prechilling Induced Germination of Betula papyrifera Marsh." Plant Physiol 67(4): 705-710.</t>
  </si>
  <si>
    <t>Fairbanks, Alaska, USA</t>
  </si>
  <si>
    <t>Thompson, P. A. (1980). "Germination Strategy of a Woodland Grass: Milium effusum L." Annals of Botany 46(5): 593-602.</t>
  </si>
  <si>
    <t>Silvertown, J. (1980). "Leaf-Canopy-Induced Seed Dormancy in a Grassland Flora." New Phytologist 85(1): 109-118.</t>
  </si>
  <si>
    <t>Castle Hill National Nature Reserve, Sussex, UK</t>
  </si>
  <si>
    <t>Baskin, J. M. and C. C. Baskin (1979). "Promotion of Germination of Stellaria Media Seeds by Light from a Green Safe Lamp." New Phytologist 82(2): 381-383.</t>
  </si>
  <si>
    <t>Lexington, Kentucky, USA</t>
  </si>
  <si>
    <t>Soil</t>
  </si>
  <si>
    <t>Aalders, L. E. and I. V. Hall (1979). "Germination of Lowbush Blueberry Seeds as Affected by Sizing, Planting Cover, Storage, and Pelleting." Canadian Journal of Plant Science 59(2): 527-530.</t>
  </si>
  <si>
    <t>Vaccinium angustifolium</t>
  </si>
  <si>
    <t>cv 70-36a, Kentville, Nova Scotia, Canada</t>
  </si>
  <si>
    <t>Hyacinthoides non-scripta</t>
  </si>
  <si>
    <t>Thompson, P. A. and S. A. Cox (1978). "Germination of the Bluebell (Hyacinthoides non-scripta (L.) Chouard) in Relation to its Distribution and Habitat." Annals of Botany 42(1): 51-62.</t>
  </si>
  <si>
    <t>Bethlehem Wood, Sussex, UK</t>
  </si>
  <si>
    <t>Great Racks, Sussex, Uk</t>
  </si>
  <si>
    <t>Lamond, M. (1978). "Péricarpe et cinétique de germination des glands de chêne pédonculé." Annales Des Sciences Forestieres 35(3): 203-212.</t>
  </si>
  <si>
    <t>Quercus pedunculata</t>
  </si>
  <si>
    <t>Creuse, Lezoux, France</t>
  </si>
  <si>
    <t>Roberts, H. A. and P. M. Lockett (1977). "Temperature Requirements for Germination of Dry-Stored, Cold-Stored and Buried Seeds of Solanum Dulcamara L." New Phytologist 79(3): 505-510.</t>
  </si>
  <si>
    <t>Compton Verney, UK</t>
  </si>
  <si>
    <t>Okagami, N. and M. Kawai (1977). "Dormancy in Dioscorea: Gibberellin-Induced Inhibition or Promotion in Seed Germination of D. tokoro and D. tenuipes in Relation to Light Quality." Plant Physiology 60(3): 360-362.</t>
  </si>
  <si>
    <t>Shizuoka Prefecture, Japan</t>
  </si>
  <si>
    <t>Jarvis, B. C. (1975). "The Role of Seed Parts in the Induction of Dormancy of Hazel (Corylus Avellana L.)." New Phytologist 75(3): 491-494.</t>
  </si>
  <si>
    <t>Artindale and Sons, Sheffield, UK</t>
  </si>
  <si>
    <t>Thompson, P. A. (1974). "Effects of Fluctuating Temperatures on Germination." Journal of Experimental Botany 25(1): 164-175.</t>
  </si>
  <si>
    <t>Royal Botanic Gardes, Kew, Uk</t>
  </si>
  <si>
    <t>South-east England, UK</t>
  </si>
  <si>
    <t>Hellum, A. K. (1973). "Seed Storage and Germination of Black Poplar." Canadian Journal of Plant Science 53(1): 227-228.</t>
  </si>
  <si>
    <t>Populus balsamifera</t>
  </si>
  <si>
    <t>Bowness, Alberta, Canada</t>
  </si>
  <si>
    <t>Bradbeer, J. W. and B. Colman (1967). "Studies in Seed Dormancy. I. The Metabolism of [2-14c] Acetate by Chilled Seeds of Corylus Avellana L." New Phytologist 66(1): 5-15.</t>
  </si>
  <si>
    <t>Aberystwyth, Wales, UK</t>
  </si>
  <si>
    <t>Myerscough, P. J. and F. H. Whitehead (1966). "Comparative Biology of Tussilago Farfara L., Chamafnerion Angustifolium (L.) Scop., Epilobium Montanum L. And Fpilobium Adfnocaulon Hausskn.. I. General Biology and Germination." New Phytologist 65(2): 192-210.</t>
  </si>
  <si>
    <t>Chamaenerion angustifolium</t>
  </si>
  <si>
    <t>Edinburgh, UK</t>
  </si>
  <si>
    <t>Toole, V. K., et al. (1962). "Responses of Seeds of Pinus taeda &amp; P. strobus to Light." Plant Physiol 37(2): 228-233.</t>
  </si>
  <si>
    <t>Northeastern Forest Experimental Station</t>
  </si>
  <si>
    <t>Ching, T. M. (1959). "Activation of Germination in Douglas Fir Seed by Hydrogen Peroxide." Plant Physiol 34(5): 557-563.</t>
  </si>
  <si>
    <t>Weyerhauser Timber Company, Centralia, Washington, USA</t>
  </si>
  <si>
    <t>Toole, E. H., et al. (1955). "Interaction of Temperature and Light in Germination of Seeds." Plant Physiol 30(5): 473-478.</t>
  </si>
  <si>
    <t>Fragaria virginiana</t>
  </si>
  <si>
    <t>USDA, Beltsville, Maryland, USA</t>
  </si>
  <si>
    <t>Ahmad, H. H., J. D. (2007). "Germination and emergence of understorey and tall canopy forbs used in naturalistic sowing mixes. A comparison of performance in vitro v the field." Seed Science and Technology 35(3): 624-637.</t>
  </si>
  <si>
    <t>Various suppliers from several countries, mainly USA</t>
  </si>
  <si>
    <t>Li, H. Z., Donglin (2018). "In Vitro Seed Germination of Kalmia latifolia L. Hybrids: A Means for Improving Germination and Speeding Up Breeding Cycle." Hortscience 53(4): 535-540.</t>
  </si>
  <si>
    <t>Kalmia latifolia</t>
  </si>
  <si>
    <t>Hybrids of mountain cultivars, Athens, Georgia, USA</t>
  </si>
  <si>
    <t>Kim, D. H. H., Sim Hee (2018). "Seed coat and aging conditions affect germination and physiological changes of aging Korean pine seeds." Journal of Forest Research 23(6): 372-379.</t>
  </si>
  <si>
    <t>Chuncheon seed orchard, the National Forest Seed and Variety Center, South Korea</t>
  </si>
  <si>
    <t>Endoh, K. M., Michinari; Kimura, Megumi K.; Hanaoka, So; Kurita, Yuko; Hanawa, Eiichi; Kinoshita, Satoshi; Abe, Namio; Yamada, Hiroo; Ubukata, Masatoshi (2018). "Cryopreservation of Fagus crenata seeds: estimation of optimum moisture content for maintenance of seed viability by Bayesian modeling." Canadian Journal of Forest Research 48(2): 192-196.</t>
  </si>
  <si>
    <t>Ozedake National Forest, Hinoemata, Japan</t>
  </si>
  <si>
    <t>White, S. N. Z., Linshan; Pruski, Kris (2017). "Investigation of Potential Seed Dormancy Mechanisms in American Burnweed (Erechtites hieraciifolius) Seeds from Wild Blueberry (Vaccinium angustifolium) fields." Weed Science 65(02): 256-265.</t>
  </si>
  <si>
    <t>Erechtites hieraciifolius</t>
  </si>
  <si>
    <t>Queen’s County, Nova Scotia, Canada</t>
  </si>
  <si>
    <t>Springer, T. L. T., Eric T. (2017). "APPARENT SEED DIGESTIBILITY AND GERMINATION OF SEEDS AFTER PASSAGE THROUGH THE DIGESTIVE SYSTEM OF NORTHERN BOBWHITE (COLINUS VIRGINIANUS)." Southwestern Naturalist 62(3): 193-199.</t>
  </si>
  <si>
    <t>Southern Plains Range Research Station in Woodward, Oklahoma, USA</t>
  </si>
  <si>
    <t>Nomiya, H. (2017). "Differentiation of seed germination traits in relation to the natural habitats of three Ulmus species in Japan." Journal of Forest Research 15(2): 123-130.</t>
  </si>
  <si>
    <t>Ulmus davidiana</t>
  </si>
  <si>
    <t>Ulmus laciniata</t>
  </si>
  <si>
    <t>Natural forest in Japan</t>
  </si>
  <si>
    <t>30/20C+4C+30/20C+4C</t>
  </si>
  <si>
    <t>23C+4C+23C+4C</t>
  </si>
  <si>
    <t>Martin, R. M. (2017). "Effects of Warming on Invasive Phragmites australis and Native Spartina patens Seed Germination Rates and Implications for Response to Climate Change." Northeastern Naturalist 24(3): 235-238.</t>
  </si>
  <si>
    <t>New York population, USA</t>
  </si>
  <si>
    <t>Liu, M. H., Andrew; Mallory-Smith, Carol (2017). "Waterlogging Influence on Roughstalk Bluegrass (Poa trivialis) and Tall Fescue Germination." Weed Technology 31(05): 732-739.</t>
  </si>
  <si>
    <t>Seed Research of Oregon, Oregon, USA</t>
  </si>
  <si>
    <t>Boyd, N. V. A., Rene (2017). "Seed germination of common weed species as affected by oxygen concentration, light, and osmotic potential." Weed Science 52(04): 589-596.</t>
  </si>
  <si>
    <t>Several collections from Manitoba and Alberta, Canada</t>
  </si>
  <si>
    <t>Bouteiller, X. P. P., Annabel J.; Mariette, Stéphanie; Monty, Arnaud (2017). "Using automated sanding to homogeneously break seed dormancy in black locust (Robinia pseudoacacia L., Fabaceae)." Seed Science Research 27(03): 243-250.</t>
  </si>
  <si>
    <t>Albizia julibrissin</t>
  </si>
  <si>
    <t>Gabarnac, Gironde, France</t>
  </si>
  <si>
    <t>Sunshine Seeds, Peter Krebs, Ahlen, Germany</t>
  </si>
  <si>
    <t>Soares, V. N. E., Sabry G.; Gadotti, Gizele I.; Garay, Adriel E.; Villela, Francisco A. (2016). "Can the Tetrazolium Test be Used as an Alternative to the Germination Test in Determining Seed Viability of Grass Species?" Crop Science 56(2): 707-715.</t>
  </si>
  <si>
    <t>Seed mixes, Capao de Leao, Brazil</t>
  </si>
  <si>
    <t>Afroze, F. O. R., C. (2016). "Effects of seed moisture content, warm, chilling, and exogenous hormone treatments and germination temperature on the germination of blackthorn seeds." Plant Biosystems - An International Journal Dealing with all Aspects of Plant Biology 151(3): 474-483.</t>
  </si>
  <si>
    <t>Coillte Seed Centre, Ballintemple, Co. Carlow, Ireland</t>
  </si>
  <si>
    <t>20C</t>
  </si>
  <si>
    <t>20C+4C</t>
  </si>
  <si>
    <t>Hopley, T. Y., Andrew G. (2015). "Knowledge of the reproductive ecology of the invasive Salix cinerea, in its invaded range, assists in more targeted management strategies." Australian Journal of Botany 63(6): 477-483.</t>
  </si>
  <si>
    <t>Salix cinerea</t>
  </si>
  <si>
    <t>Victoria, Australia</t>
  </si>
  <si>
    <t>Sun, Q. Y., Toshihiko; Takano, Tetsuo (2014). "Salinity Effects on Germination, Growth, Photosynthesis, and Ion Accumulation in Wild Anderss. Populations." Crop Science 54(6): 2760-2771.</t>
  </si>
  <si>
    <t>Fukagawa, Japan</t>
  </si>
  <si>
    <t>Kamui, Japan</t>
  </si>
  <si>
    <t>Iwanai, Japan</t>
  </si>
  <si>
    <t>Niseko, Japan</t>
  </si>
  <si>
    <t>Oshamanbe, Japan</t>
  </si>
  <si>
    <t>Toya, Japan</t>
  </si>
  <si>
    <t>Makkari, Japan</t>
  </si>
  <si>
    <t>Hakodate, Japan</t>
  </si>
  <si>
    <t>Esashi, Japan</t>
  </si>
  <si>
    <t>Onuma, Japan</t>
  </si>
  <si>
    <t>Iozan, Japan</t>
  </si>
  <si>
    <t>Bihoro, Japan</t>
  </si>
  <si>
    <t>Kobuchizawa, Japan</t>
  </si>
  <si>
    <t>Nagasaka, Japan</t>
  </si>
  <si>
    <t>Shiozuka, Japan</t>
  </si>
  <si>
    <t>Kochi, Japan</t>
  </si>
  <si>
    <t>Takachino, Japan</t>
  </si>
  <si>
    <t>Javanmard, T. Z., Z.; Keshavarz Afshar, R.; Hashemi, M.; Struik, P. C. (2014). "Seed washing, exogenous application of gibberellic acid, and cold stratification enhance the germination of sweet cherry (Prunus aviumL.) seed." The Journal of Horticultural Science and Biotechnology 89(1): 74-78.</t>
  </si>
  <si>
    <t>Iran</t>
  </si>
  <si>
    <t>Dillon, K. R., Sarah Hayden (2014). "Effect of Temperature on the Seed Germination of Garden Loosestrife (Lysimachia vulgarisL.)." Natural Areas Journal 34(2): 212-215.</t>
  </si>
  <si>
    <t>Lysimachia vulgaris</t>
  </si>
  <si>
    <t>Washington, USA</t>
  </si>
  <si>
    <t>Wang, W. Q. S., S. Q.; Li, S. H.; Gan, Y. Y.; Wu, J. H.; Cheng, H. Y. (2011). "Seed dormancy and germination in Vitis amurensis and its variation." Seed Science Research 21(04): 255-265.</t>
  </si>
  <si>
    <t>Vitis amurensis</t>
  </si>
  <si>
    <t>Changbai Mountains area, Jilin province, China</t>
  </si>
  <si>
    <t>Wagner, M. P., Richard F.; Knopp, Tatjana; Bullock, James M.; Heard, Matthew S. (2011). "The germination niches of grassland species targeted for restoration: effects of seed pre-treatments." Seed Science Research 21(02): 117-131.</t>
  </si>
  <si>
    <t>Carex flacca</t>
  </si>
  <si>
    <t>Helianthemum nummularium</t>
  </si>
  <si>
    <t>Calcareous grasslands, UK</t>
  </si>
  <si>
    <t>Boyd, N. S. H., A. (2011). "Germination and Emergence Characteristics of Spreading Dogbane (Apocynum androsaemifolium)." Weed Science 59(04): 533-537.</t>
  </si>
  <si>
    <t>Apocynum androsaemifolium</t>
  </si>
  <si>
    <t>Mt. Stewart, Prince Edward Island, Canada</t>
  </si>
  <si>
    <t>Aoki, C. F. R., William H.; Rocca, Monique E. (2011). "Lodgepole Pine Seed Germination Following Tree Death from Mountain Pine Beetle Attack in Colorado, USA." The American Midland Naturalist 165(2): 446-451.</t>
  </si>
  <si>
    <t>Rocky Mountain National Park, USA</t>
  </si>
  <si>
    <t>Li, Y. L. C., H. Y.; Song, S. Q. (2009). "Effects of temperature, after-ripening, stratification, and scarification plus hormone treatments on dormancy release and germination of Acer truncatum seeds." Seed Science and Technology 37(3): 554-562.</t>
  </si>
  <si>
    <t>Acer truncatum</t>
  </si>
  <si>
    <t>Beijing Botanical Garden, Xiangshan, Beijing, China</t>
  </si>
  <si>
    <t>Vandelook, F. V. A., J. A. (2008). "Deep complex morphophysiological dormancy in Sanicula europaea (Apiaceae) fits a recurring pattern of dormancy types in genera with an Arcto-Tertiary distribution." Botany 86(12): 1370-1377.</t>
  </si>
  <si>
    <t>Sanicula europaea</t>
  </si>
  <si>
    <t>Raghu, S. P., Susan L. (2008). "Cold Stratification Requirements for Germination ofAlliaria petiolata." Invasive Plant Science and Management 1(3): 315-318.</t>
  </si>
  <si>
    <t>Tazawell Co, Illinois, USA</t>
  </si>
  <si>
    <t>Kirdar, E. E., M. (2008). "The role of polystimulin hormone application and stratification temperature to break the dormancy and improve seed germination for Abies nordmanniana (Stev.) Spach." Seed Science and Technology 36(2): 301-310.</t>
  </si>
  <si>
    <t>Abies nordmanniana</t>
  </si>
  <si>
    <t>Artvin-Ortakoy, Turkey</t>
  </si>
  <si>
    <t>Savsat-Velikoy, Turkey</t>
  </si>
  <si>
    <t>Savsat-Meydancik, Turkey</t>
  </si>
  <si>
    <t>Savsat-Yayla, Turkey</t>
  </si>
  <si>
    <t>Conner, P. J. (2008). "Effects of stratification, germination temperature, and pretreatment with gibberellic acid and hydrogen peroxide on germination of 'Fry' muscadine (Vitis rotundifolia) seed." Hortscience 43(3): 853-856.</t>
  </si>
  <si>
    <t>Tilki, F. (2007). "Preliminary results on the effects of various pre-treatments on seed germination of Juniperus oxycedrus L." Seed Science and Technology 35(3): 765-770.</t>
  </si>
  <si>
    <t>Juniperus oxycedrus</t>
  </si>
  <si>
    <t>Chen, S. Y. K., S. R.; Chien, C. T. (2007). "Storage behaviour of seeds of Cinnamomum osmophloeum and Neolitsea aciculata var. variabillima (Lauraceae)." Seed Science and Technology 35(1): 237-243.</t>
  </si>
  <si>
    <t>Neolitsea aciculata</t>
  </si>
  <si>
    <t>Peitungyenshan, Nantou County, Taiwan</t>
  </si>
  <si>
    <t>Chien, C. T. C., S. Y.; Chang, S. H.; Chung, J. D. (2006). "Dormancy and germination in seeds of the medicinal Asian tree species Phellodendron amurense var. wilsonii (Rutaceae)." Seed Science and Technology 34(3): 561-571.</t>
  </si>
  <si>
    <t>Taiping Mountain, Ilan County, northeastern Taiwan</t>
  </si>
  <si>
    <t>Tilki, F. (2005). "Seed germination and radicle development in six provenances of Pinus sylvestris L. under water stress." Israel Journal of Plant Sciences 53(1): 29-33.</t>
  </si>
  <si>
    <t>Akyazı-Dokurcun</t>
  </si>
  <si>
    <t>Artvin-Merkez</t>
  </si>
  <si>
    <t>Kutahya-S.pinar</t>
  </si>
  <si>
    <t>Kastamonu-Daday</t>
  </si>
  <si>
    <t>Akdagmadeni-Culhalı</t>
  </si>
  <si>
    <t>Kayseri-Pinarbasi</t>
  </si>
  <si>
    <t>Hanslin, H. M. H., Hans Martin; Eggen, Trine (2005). "Salinity tolerance during germination of seashore halophytes and salt-tolerant grass cultivars." Seed Science Research 15(1): 43-50.</t>
  </si>
  <si>
    <t>Olberg, Norway</t>
  </si>
  <si>
    <t>Klepp St., Norway</t>
  </si>
  <si>
    <t>DLF-TRIFOLIUM Company, Denmark</t>
  </si>
  <si>
    <t>Doody, P. O. R., C. (2005). "Effect of moist chilling and priming treatments on the germination of Douglas-fir and noble fir seeds." Seed Science and Technology 33(1): 63-76.</t>
  </si>
  <si>
    <t>Three lots, Washington, USA</t>
  </si>
  <si>
    <t>Three lots, Ireland and Denmark</t>
  </si>
  <si>
    <t>Adams, C. A., et al. (2005). "Trait stasis versus adaptation in disjunct relict species: evolutionary changes in seed dormancy-breaking and germination requirements in a subclade of &lt;I&gt;Aristolochia&lt;/I&gt; subgenus &lt;I&gt;Siphisia&lt;/I&gt; (&lt;I&gt;Piperales&lt;/I&gt;)." Seed Science Research 15(2): 161-173.</t>
  </si>
  <si>
    <t>Pine Mountain in Letcher County, Kentucky</t>
  </si>
  <si>
    <t>Artola, A. C. C., G. (2005). "Accelerated aging time estimation for birdsfoot trefoil seed." Seed Science and Technology 33(2): 493-497.</t>
  </si>
  <si>
    <t>Prosedel Semillas, Uruguay</t>
  </si>
  <si>
    <t>Mortensen, L. C. E., E. N. (2004). "The effect of gibberellic acid, paclobutrazol and ethephon on the germination of Fagus sylvatica and Picea sitchensis seeds exposed to varying durations of moist chilling." Seed Science and Technology 32(1): 21-33.</t>
  </si>
  <si>
    <t>Camberato, J. J. M., S. B. (2004). "Salinity slows germination of rough bluegrass." Hortscience 39(2): 394-397.</t>
  </si>
  <si>
    <t>Several cultivars, Clemson University, South Carolina, USA</t>
  </si>
  <si>
    <t>Bram, M. R. M., James N. (2004). "Seed germinability and its seasonal onset of Japanese knotweed (Polygonum cuspidatum)." Weed Science 52(5): 759-767.</t>
  </si>
  <si>
    <t>Polygonum cuspidatum</t>
  </si>
  <si>
    <t>Friends Hospital, Philadelphia, USA</t>
  </si>
  <si>
    <t>Tacony Creek Park, Philadelphia, USA</t>
  </si>
  <si>
    <t>Carroll Park, Philadelphia, USA</t>
  </si>
  <si>
    <t>Gosling, P. G. S., Y.; Peace, A. (2003). "The effect of moisture content and prechill duration on dormancy breakage of Douglas fir seeds (&lt;I&gt;Pseudotsuga menziesii&lt;/I&gt; var. &lt;I&gt;menziesii&lt;/I&gt; [Mirb.] Franco)." Seed Science Research 13(3): 239-246.</t>
  </si>
  <si>
    <t>Forestry Commission, UK</t>
  </si>
  <si>
    <t>Feurtado, J. A. X., J. H.; Ma, Y.; Kermode, A. R. (2003). "Increasing the temperature of the water soak preceding moist-chilling promotes dormancy-termination of seeds of western white pine (Pinus monticola Dougl.)." Seed Science and Technology 31(2): 275-288.</t>
  </si>
  <si>
    <t>BC Ministry of Forests Tree Seed Centre, Surrey, BC, Canada</t>
  </si>
  <si>
    <t>Hidayati, S. N. B., J. M.; Baskin, C. C. (2002). "Effects of dry storage on germination and survivorship of seeds of four Lonicera species (Caprifoliaceae)." Seed Science and Technology 30(1): 137-148.</t>
  </si>
  <si>
    <t>Lonicera japonica</t>
  </si>
  <si>
    <t>Jessamine Co, Kentucky, USA</t>
  </si>
  <si>
    <t>DAR</t>
  </si>
  <si>
    <t>Susko, D. J. M., J. Paul; Spears, Janet F. (2001). "An evaluation of methods for breaking seed dormancy in kudzu (Pueraria lobata)." Canadian Journal of Botany 79(2): 197-203.</t>
  </si>
  <si>
    <t>Pueraria lobata</t>
  </si>
  <si>
    <t>North Carolina State University, Raleigh, NC, USA</t>
  </si>
  <si>
    <t>Liu, C. H. C., J. J.; Martin, S. B.; Turner, A. V. (2001). "Rough bluegrass germination varies with temperature and cultivar/seed lot." Hortscience 36(1): 153-156.</t>
  </si>
  <si>
    <t>Cypress A cv, Clemson University, SC, USA</t>
  </si>
  <si>
    <t>Le Pichon, C. G., M. (2001). "Evaluating the germination capacity of commercial seedlots of Quercus petraea." Seed Science and Technology 29(2): 377-385.</t>
  </si>
  <si>
    <t>Commercial lots, La Joux, France</t>
  </si>
  <si>
    <t>El-Kassaby, Y. A. E., D. G. W. (2001). "Germination ecology in mountain hemlock (Tsuga mertensiana (Bong.) Carr.)." Forest Ecology and Management 144(1-3): 183-188.</t>
  </si>
  <si>
    <t>Tsuga mertensiana</t>
  </si>
  <si>
    <t>Sale Mtn., British Columbia, USA</t>
  </si>
  <si>
    <t>Sahramaa, M. K. H., L. (2000). "Seed production characters and germination performance of reed canary grass in Finland." Agricultural and Food Science in Finland 9(3): 239-251.</t>
  </si>
  <si>
    <t>Jokioinen, Finland</t>
  </si>
  <si>
    <t>Núñez, M. R. C., L. (2000). "Effect of high temperatures on seed germination of Pinus sylvestris and Pinus halepensis." Forest Ecology and Management 131(1-3): 183-190.</t>
  </si>
  <si>
    <t>Montaña Soriano-Burgalesa, Spain</t>
  </si>
  <si>
    <t>Hidayati, S. N. B., Jerry M.; Baskin, Carol C. (2000). "Dormancy-breaking and germination requirements for seeds of Diervilla lonicera (Caprifoliaceae), a species with underdeveloped linear embryos." Canadian Journal of Botany 78(9): 1199-1205.</t>
  </si>
  <si>
    <t>Diervilla lonicera</t>
  </si>
  <si>
    <t>Randolph County, West Virginia, USA</t>
  </si>
  <si>
    <t>Hidayati, S. N. B., J. M.; Baskin, C. C. (2000). "Dormancy-breaking and germination requirements of seeds of four Lonicera species (Caprifoliaceae) with underdeveloped spatulate embryos." Seed Science Research 10(4): 459-469.</t>
  </si>
  <si>
    <t>Chachalis, D. R., Krishna N. (2000). "Factors affectingCampsis radicansseed germination and seedling emergence." Weed Science 48(2): 212-216.</t>
  </si>
  <si>
    <t>Campsis radicans</t>
  </si>
  <si>
    <t>Southern Weed Science Research Unit farm in Stoneville, MS, USA</t>
  </si>
  <si>
    <t>Baskin, C. C. M., Per; Andersson, Lars; Baskin, Jerry M. (2000). "Germination studies of three dwarf shrubs (Vaccinium, Ericaceae) of Northern Hemisphere coniferous forests." Canadian Journal of Botany 78(12): 1552-1560.</t>
  </si>
  <si>
    <t>Gysinge, Gästrikland, Sweden</t>
  </si>
  <si>
    <t>Vimmerby, Småland, Sweden</t>
  </si>
  <si>
    <t>Arjeplog, Lappland, Sweden</t>
  </si>
  <si>
    <t>Mjölby, Östergötland, Sweden</t>
  </si>
  <si>
    <t>Zitnik, S. H., D. E.; Kraigher, H. (1999). "Reduced germination is associated with loss of phytic acid in stored seeds of sessile oak (Quercus petraea (Matt.) Liebl.)." Phyton-Annales Rei Botanicae 39(4): 275-280.</t>
  </si>
  <si>
    <t>Slovenia</t>
  </si>
  <si>
    <t>Muller, C. F., E.; Laroppe, E.; Bonnet-Masimbert, M. (1999). "Drying and storage of prechilled Douglas fir, Pseudotsuga menziesii, seeds." Canadian Journal of Forest Research-Revue Canadienne De Recherche Forestiere 29(2): 172-177.</t>
  </si>
  <si>
    <t>Bout, 04 Est Massif Central, France</t>
  </si>
  <si>
    <t>Dow, M. A. S., Christa R. (1999). "Seed germination, seedling emergence, and seed bank ecology of sweet fern (Comptonia peregrina (L.) Coult.)." Canadian Journal of Botany 77(9): 1378-1386.</t>
  </si>
  <si>
    <t>Comptonia peregrina</t>
  </si>
  <si>
    <t>Kelly Rd, Orono, Maine, USA</t>
  </si>
  <si>
    <t>Booth, D. T. B., Yuguang (1999). "Imbibition Temperature Affects on Seedling Vigor: In Crops and Shrubs." Journal of Range Management 52(5): 534-538.</t>
  </si>
  <si>
    <t>Wind River Seed Co, Manderson, Wyoming, USA</t>
  </si>
  <si>
    <t>Booth, D. T. (1999). "Imbibition temperatures affect bitterbrush seed dormancy and seedling vigor." Journal of Arid Environments 43(1): 91-101.</t>
  </si>
  <si>
    <t>Utah</t>
  </si>
  <si>
    <t>California</t>
  </si>
  <si>
    <t>Oregon</t>
  </si>
  <si>
    <t>Pita, J. M. S., V.; Escudero, A. (1998). "Seed cryopreservation of seven Spanish native pine species." Silvae Genetica 47(4): 220-223.</t>
  </si>
  <si>
    <t>ICONA, Madrid</t>
  </si>
  <si>
    <t>Leinonen, K. D. C., Michelle (1998). "Regulation of Picea abies seed dormancy by red and far‐red light at various moisture contents." Scandinavian Journal of Forest Research 13(1-4): 43-49.</t>
  </si>
  <si>
    <t>Inkoo, Finland</t>
  </si>
  <si>
    <t>Harris, S. M. D., D. J.; Gordon, R. J.; Jensen, K. I. N. (1998). "The effect of thermal time and soil water on emergence of Ranunculus repens." Weed Research 38(6): 405-412.</t>
  </si>
  <si>
    <t>Kings County, Nova Scotia, Canada</t>
  </si>
  <si>
    <t>Ewald, A. Z., S.; Porzelt, M. (1998). "Investigations of seed quality of Primula vulgaris Huds." Agribiological Research-Zeitschrift Fur Agrarbiologie Agrikulturchemie Okologie 51(2): 109-115.</t>
  </si>
  <si>
    <t>Best nonhybrid of ten commercial accessions, Erfurt, Germany</t>
  </si>
  <si>
    <t>El-Kassaby, Y. A. E., D. G. W. (1998). "Genetic control of germination and the effects of accelerated aging in mountain hemlock seeds and its relevance to gene conservation." Forest Ecology and Management 112(3): 203-211.</t>
  </si>
  <si>
    <t>Hoodoo Creek, BC, Canada</t>
  </si>
  <si>
    <t>Garbage Creek, BC, Canada</t>
  </si>
  <si>
    <t>Hkusam Mt., BC, Canada</t>
  </si>
  <si>
    <t>Kearsley Creek, BC, Canada</t>
  </si>
  <si>
    <t>Port Alice, BC, Canada</t>
  </si>
  <si>
    <t>Sale Mt., BC, Canada</t>
  </si>
  <si>
    <t>Lyon Lake, BC, Canada</t>
  </si>
  <si>
    <t>Hanna Ridge, BC, Canada</t>
  </si>
  <si>
    <t>Downie, B. C., J.; Scheer, G.; Wang, B. S. P.; Jensen, M.; Dhir, N. (1998). "Alleviation of seed dormancy in white spruce (Picea glauca Moench. Voss.) is dependent on the degree of seed hydration." Seed Science and Technology 26(3): 555-569.</t>
  </si>
  <si>
    <t>Hawk Hills, Alberta, Canada</t>
  </si>
  <si>
    <t>High Level, Alberta, Canada</t>
  </si>
  <si>
    <t>Bear River, Alberta, Canada</t>
  </si>
  <si>
    <t>Paddle Prairie, Alberta, Canada</t>
  </si>
  <si>
    <t>Cain, M. D. S., M. G. (1998). "Viability of Litter-Stored Quercus falcata Michx. Acorns After Simulated Prescribed Winter Burns." International Journal of Wildland Fire 8(4): 199-203.</t>
  </si>
  <si>
    <t>Quercus falcata</t>
  </si>
  <si>
    <t>Brunvatne, J. O. (1998). "Influence of light quality on the germination of Betula papyrifera seeds." Scandinavian Journal of Forest Research 13(1-4): 324-330.</t>
  </si>
  <si>
    <t>Old Ridge Nursery, Calais, Maine, USA</t>
  </si>
  <si>
    <t>Bauer, M. (1998). "A simulation model to predict seed dormancy loss in the field for Bromus tectorum L." Journal of Experimental Botany 49(324): 1235-1244.</t>
  </si>
  <si>
    <t>Potosi Pass, USA</t>
  </si>
  <si>
    <t>Walck, J. L. B., Carol C.; Baskin, Jerry M. (1997). "Comparative Achene Germination Requirements of the Rockhouse Endemic Ageratina luciae-brauniae and its Widespread Close Relative A. altissima (Asteraceae)." American Midland Naturalist 137(1): 1-12.</t>
  </si>
  <si>
    <t>Ageratina altissima</t>
  </si>
  <si>
    <t>Nicholas Co, Kentucky, USA</t>
  </si>
  <si>
    <t>Schütz, W. (1997). "Are germination strategies important for the ability of cespitose wetland sedges (Carex) to grow in forests?" Canadian Journal of Botany 75(10): 1692-1699.</t>
  </si>
  <si>
    <t>Kiel, Germany</t>
  </si>
  <si>
    <t>Schütz, W. (1997). "Primary dormancy and annual dormancy cycles in seeds of six temperate wetland sedges." Aquatic Botany 59(1-2): 75-85.</t>
  </si>
  <si>
    <t>Milberg, P. A., Lars (1997). "Seasonal variation in dormancy and light sensitivity in buried seeds of eight annual weed species." Canadian Journal of Botany 75(11): 1998-2004.</t>
  </si>
  <si>
    <t>Normlosa, Ostergotland, Sweden</t>
  </si>
  <si>
    <t>Meyer, S. E. A., Phil S.; Beckstead, Julie (1997). "Seed Germination Regulation in Bromus tectorum (Poaceae) and Its Ecological Significance." Oikos 78(3): 475-485.</t>
  </si>
  <si>
    <t>Strawberry, Utah, USA</t>
  </si>
  <si>
    <t>Nishitani, S. M., Takehiro (1996). "Germination Characteristics of Two Species of Polygonum in Relation to Their Altitudinal Distribution on Mt. Fuji, Japan." Arctic and Alpine Research 28(1): 104-110.</t>
  </si>
  <si>
    <t>Mt Fuji, Japan</t>
  </si>
  <si>
    <t>Field buried</t>
  </si>
  <si>
    <t>Shizuoka, Japan</t>
  </si>
  <si>
    <t>Letchamo, W. G., A. (1996). "Light, temperature and duration of storage govern the germination and emergence ofTaraxacum officinaleseed." Journal of Horticultural Science 71(3): 373-377.</t>
  </si>
  <si>
    <t>Offstein, Germany</t>
  </si>
  <si>
    <t>Leck, M. A. (1996). "Germination of Macrophytes from a Delaware River Tidal Freshwater Wetland." Bulletin of the Torrey Botanical Club 123(1): 48-67.</t>
  </si>
  <si>
    <t>Pilea pumila</t>
  </si>
  <si>
    <t>Hamilton Marshes, Delaware, USA</t>
  </si>
  <si>
    <t>Jaderlund, A. Z., O.; Nilsson, M. C. (1996). "Effects of bilberry (Vaccinium myrtillus L.) litter on seed germination and early seedling growth of four boreal tree species." J Chem Ecol 22(5): 973-986.</t>
  </si>
  <si>
    <t>Populus tremula</t>
  </si>
  <si>
    <t>Mattismyran, Norway</t>
  </si>
  <si>
    <t>Alidhem, Sweden</t>
  </si>
  <si>
    <t>Skaholma, Sweden</t>
  </si>
  <si>
    <t>Lillpite, Sweden</t>
  </si>
  <si>
    <t>Goodwin, J. R. D., P. S.; Eddleman, L. E. (1996). "Germination of Idaho fescue and cheatgrass seeds from coexisting populations." Northwest Science 70(3): 230-241.</t>
  </si>
  <si>
    <t>Combs Flat, Oregon, USA</t>
  </si>
  <si>
    <t>Lone Pine, Oregon, USA</t>
  </si>
  <si>
    <t>Blanchard, Oregon, USA</t>
  </si>
  <si>
    <t>McCoin, Oregon, USA</t>
  </si>
  <si>
    <t>Ehlenfeldt, M. K. (1996). "Sequential style removal in highbush blueberry, Vaccinium corymbosum L: Effects on fertilization success and seed germination." Sexual Plant Reproduction 9(3): 170-174.</t>
  </si>
  <si>
    <t>Vaccinium corymbosum</t>
  </si>
  <si>
    <t>Cv Bluecrop, Chatsworth, NJ, USA</t>
  </si>
  <si>
    <t>Edwards, D. G. W. E., Y. A. (1996). "The effect of stratification and artificial light on the germination of mountain hemlock seeds." Seed Science and Technology 24(2): 225-235.</t>
  </si>
  <si>
    <t>Downie, B. B., J. D. (1996). "Dormancy in white spruce (Picea glauca Moench Voss) seeds is imposed by tissues surrounding the embryo." Seed Science Research 6(1): 9-15.</t>
  </si>
  <si>
    <t>Slava Lake, Alberta, Canada</t>
  </si>
  <si>
    <t>Davidson, R. H. E., D. G. W.; Sziklai, O.; ElKassaby, Y. A. (1996). "Genetic variation in germination parameters among populations of Pacific silver fir)." Silvae Genetica 45(2-3): 165-171.</t>
  </si>
  <si>
    <t>Fleet River, Canada</t>
  </si>
  <si>
    <t>Mystery Creek, Canada</t>
  </si>
  <si>
    <t>Maquila Creek, Canada</t>
  </si>
  <si>
    <t>Sebalhall Creek, Canada</t>
  </si>
  <si>
    <t>Hathaway Creek, Canada</t>
  </si>
  <si>
    <t>Ronning Creek, Canada</t>
  </si>
  <si>
    <t>Beckstead, J. M., Susan E.; Allen, Phil S. (1996). "Bromus tectorum seed germination: between-population and between-year variation." Canadian Journal of Botany 74(6): 875-882.</t>
  </si>
  <si>
    <t>Whiterocks, USA</t>
  </si>
  <si>
    <t>Castle Rock, USA</t>
  </si>
  <si>
    <t>Hobble Creek, USA</t>
  </si>
  <si>
    <t>Yambe, Y. T., K.; Saito, T. (1995). "LIGHT AND PHYTOCHROME INVOLVEMENT IN ROSA-MULTIFLORA SEED-GERMINATION." Journal of the American Society for Horticultural Science 120(6): 953-955.</t>
  </si>
  <si>
    <t>Rosa multiflora</t>
  </si>
  <si>
    <t>Faculty of Agriculture, Tohoku Univ., Sendai, Japan</t>
  </si>
  <si>
    <t>Vansplunder, I. C., H.; Voesenek, Lacj; Blom, Cwpm (1995). "ESTABLISHMENT OF ALLUVIAL FOREST SPECIES IN FLOODPLAINS - THE ROLE OF DISPERSAL TIMING, GERMINATION CHARACTERISTICS AND WATER-LEVEL FLUCTUATIONS." Acta Botanica Neerlandica 44(3): 269-278.</t>
  </si>
  <si>
    <t>Nijmegen, Netherlands</t>
  </si>
  <si>
    <t>Thanos, C. A. K., C. C.; Skarou, F. (1995). "ECOPHYSIOLOGY OF GERMINATION IN THE AROMATIC PLANTS THYME, SAVORY AND OREGANO (LABIATAE)." Seed Science Research 5(3): 161-170.</t>
  </si>
  <si>
    <t>Mournies, Chania, Greece</t>
  </si>
  <si>
    <t>Goodwin, J. R. D., Paul S.; Eddleman, Lee E. (1995). "After-Ripening in Festuca idahoensis Seeds: Adaptive Dormancy and Implications for Restoration." Restoration Ecology 3(2): 137-142.</t>
  </si>
  <si>
    <t>Gonzlez-Rabanal, F. C., Mercedes (1995). "Effect of high temperatures and ash on germination of ten species from gorse shrubland." Vegetatio 116(2): 123-131.</t>
  </si>
  <si>
    <t>Monte Castro Valente, Padrón, Spain</t>
  </si>
  <si>
    <t>Baskin, C. C. M., Susan E.; Baskin, Jerry M. (1995). "Two Types of Morphophysiological Dormancy in Seeds of Two Genera (Osmorhiza;  and Erythronium; ) with an Arcto-Tertiary Distribution Pattern." American Journal of Botany 82(3): 293-298.</t>
  </si>
  <si>
    <t>Osmorhiza chilensis</t>
  </si>
  <si>
    <t>Loafer Canyon, Utah, USA</t>
  </si>
  <si>
    <t>Baskin, C. C. B., Jerry M. (1995). "Warm plus cold stratification requirement for dormancy break in seeds of the woodland herb Cardamine concatenata (Brassicaceae), and evolutionary implications." Canadian Journal of Botany 73(4): 608-612.</t>
  </si>
  <si>
    <t>Cardamine concatenata</t>
  </si>
  <si>
    <t>Milberg, P. (1994). "Germination ecology of the polycarpic grassland perennials Primula veris and Trollius europaeus." Ecography 17(1): 3-8.</t>
  </si>
  <si>
    <t>Akerby, Uppland, Sweden</t>
  </si>
  <si>
    <t>Lisci, M. (1994). "Germination ecology of drupelets of the fig (Ficus carica L.)." Botanical Journal of the Linnean Society 114(2): 133-146.</t>
  </si>
  <si>
    <t>Botanical Garden of Siena, Italy</t>
  </si>
  <si>
    <t>Li, X. J. B., P. J.; Leadem, C. L. (1994). "Interactive effects of light and stratification on the germination of some British Columbia conifers." Canadian Journal of Botany 72(11): 1635-1646.</t>
  </si>
  <si>
    <t>Larix occidentalis</t>
  </si>
  <si>
    <t>Thuja plicata</t>
  </si>
  <si>
    <t>Hardegree, S. P. (1994). "Drying and Storage Effects on Germination of Primed Grass Seeds." Journal of Range Management 47(3): 196-199.</t>
  </si>
  <si>
    <t>Poa canbyi</t>
  </si>
  <si>
    <t>Poa sanbergii</t>
  </si>
  <si>
    <t>Sitanion hystrix</t>
  </si>
  <si>
    <t>Commercial lot, Boise, Idaho, USA</t>
  </si>
  <si>
    <t>Finch-Savage, W. E. C., H. A. (1994). "Water relations of germination in the recalcitrant seeds of Quercus robur L." Seed Science Research 4(03): 315-322.</t>
  </si>
  <si>
    <t>Wellesbourne, Warwick, UK</t>
  </si>
  <si>
    <t>Carlson, C. E. (1994). "Germination and early growth of western larch (Larixoccidentalis), alpine larch (Larixlyallii), and their reciprocal hybrids." Canadian Journal of Forest Research 24(5): 911-916.</t>
  </si>
  <si>
    <t>Missoula, Montana, USA</t>
  </si>
  <si>
    <t>Bavcon, J. D., B.; Papes, D. (1994). "GERMINATION OF SEEDS AND CYTOGENETIC ANALYSIS OF THE SPRUCE IN DIFFERENTLY POLLUTED AREAS OF SLOVENIA." Phyton-Annales Rei Botanicae 33(2): 267-277.</t>
  </si>
  <si>
    <t>Jelovica 2, Slovenia</t>
  </si>
  <si>
    <t>Mariko, S. K., Hiroshi; Suzuki, Jun-ichirou; Furukawa, Akio (1993). "Altitudinal variations in germination and growth responses of Reynoutria japonica;  populations on Mt Fuji to a controlled thermal environment." Ecological Research 8(1): 27-34.</t>
  </si>
  <si>
    <t>Reynoutria japonica</t>
  </si>
  <si>
    <t>Upland Mt Fuji population, Japan</t>
  </si>
  <si>
    <t>Flannigan, M. D. W., F. I. (1993). "A laboratory study of the effect of temperature on red pine seed germination." Forest Ecology and Management 62(1-4): 145-156.</t>
  </si>
  <si>
    <t>Alexander Bay, Newfoundland, Canada</t>
  </si>
  <si>
    <t>Chalk River, Ontario, Canada</t>
  </si>
  <si>
    <t>Upper Peninsula, Michigan, USA</t>
  </si>
  <si>
    <t>Wang, Z. M. M., S. E. (1992). "PEATLAND AND UPLAND BLACK SPRUCE POPULATIONS IN ALBERTA, CANADA - ISOZYME VARIATION AND SEED-GERMINATION ECOLOGY." Silvae Genetica 41(2): 117-122.</t>
  </si>
  <si>
    <t>Peatland 1, Alberta, Canada</t>
  </si>
  <si>
    <t>Upland 1, Alberta, Canada</t>
  </si>
  <si>
    <t>Peatland 2, Alberta, Canada</t>
  </si>
  <si>
    <t>Upland 2, Alberta, Canada</t>
  </si>
  <si>
    <t>Peatland 3, Alberta, Canada</t>
  </si>
  <si>
    <t>Upland 3, Alberta, Canada</t>
  </si>
  <si>
    <t>Tipton, J. L. (1992). "REQUIREMENTS FOR SEED-GERMINATION OF MEXICAN REDBUD, EVERGREEN SUMAC, AND MEALY SAGE." Hortscience 27(4): 313-316.</t>
  </si>
  <si>
    <t>Texas A&amp;M Research and Extension Center, El Paso, USA</t>
  </si>
  <si>
    <t>Russi, L. C., P. S.; Roberts, E. H. (1992). "The Fate of Legume Seeds Eaten by Sheep from a Mediterranean Grassland." The Journal of Applied Ecology 29(3): 772-778.</t>
  </si>
  <si>
    <t>Trifolium campestre</t>
  </si>
  <si>
    <t>Tel Hadya, Aleppo, Syria</t>
  </si>
  <si>
    <t>Gange, A. C. B., V. K.; Farmer, L. M. (1992). "Effects of Pesticides on the Germination of Weed Seeds: Implications for Manipulative Experiments." The Journal of Applied Ecology 29(2): 303-310.</t>
  </si>
  <si>
    <t>Silwood Park, Ascot, Berkshire, UK</t>
  </si>
  <si>
    <t>Finnerty, T. L. Z., J. M.; Hussey, M. A. (1992). "USE OF SEED PRIMING TO BYPASS STRATIFICATION REQUIREMENTS OF 3 AQUILEGIA SPECIES." Hortscience 27(4): 310-313.</t>
  </si>
  <si>
    <t>Aquilegia canadensis</t>
  </si>
  <si>
    <t>Texas A&amp;M University, College Station, USA</t>
  </si>
  <si>
    <t>Finch-Savage, W. E. (1992). "Seed development in the recalcitrant species Quercus robur L.: germinability and desiccation tolerance." Seed Science Research 2(1): 17-22.</t>
  </si>
  <si>
    <t>Downie, B. W., Ben S. P. (1992). "Upgrading germinability and vigour of jack pine, lodgepole pine, and white spruce by the IDS technique." Canadian Journal of Forest Research 22(8): 1124-1131.</t>
  </si>
  <si>
    <t>Clearwater, Canada</t>
  </si>
  <si>
    <t>Fort St James, Canada</t>
  </si>
  <si>
    <t>Lake le Jeaun, Canada</t>
  </si>
  <si>
    <t>1296, Canada</t>
  </si>
  <si>
    <t>2176, Canada</t>
  </si>
  <si>
    <t>Shinnickburn, Canada</t>
  </si>
  <si>
    <t>Big River, Canada</t>
  </si>
  <si>
    <t>Lake la Ronge, Canada</t>
  </si>
  <si>
    <t>Baskin, J. M. B., C. C. (1992). "SEED-GERMINATION BIOLOGY OF THE WEEDY BIENNIAL ALLIARIA-PETIOLATA." Natural Areas Journal 12(4): 191-197.</t>
  </si>
  <si>
    <t>Acharya, S. N. C., C. B.; Hermesh, R.; Schaalje, G. B. (1992). "Factors affecting red-osier dogwood seed germination." Canadian Journal of Botany 70(5): 1012-1016.</t>
  </si>
  <si>
    <t>Cornus stolonifera</t>
  </si>
  <si>
    <t>Hazeldine, Alberta, Canada</t>
  </si>
  <si>
    <t>Struve, D. K. D., Martin F.; Bennett, Mark A. (1991). "Aerated water soak increases red oak seed germination and seedling emergence." Canadian Journal of Forest Research 21(8): 1257-1261.</t>
  </si>
  <si>
    <t>Ohio State University Campus, USA</t>
  </si>
  <si>
    <t>Shipley, B. P., M. (1991). "Germination Responses of 64 Wetland Species in Relation to Seed Size, Minimum Time to Reproduction and Seedling Relative Growth Rate." Functional Ecology 5(1): 111-118.</t>
  </si>
  <si>
    <t>Eastern Canada</t>
  </si>
  <si>
    <t>Pons, T. L. (1991). "Dormancy, Germination and Mortality of Seeds in a Chalk-Grassland Flora." The Journal of Ecology 79(3): 765-780.</t>
  </si>
  <si>
    <t>Vrakelberg Nature Reserve, The Netherlands</t>
  </si>
  <si>
    <t>Kashiwagi, Y. (1991). "Successional development from stands ofMiscanthus sinensis to stands ofPinus densiflora and elements of microclimates: The seed germination and seedling establishment conditions ofP. densiflora." Theoretical and Applied Climatology 43(3): 149-158.</t>
  </si>
  <si>
    <t>Sugadaira, Japan</t>
  </si>
  <si>
    <t>Hill, M. J. L., R. (1991). "The effect of temperature on germination and seedling growth of temperate perennial pasture legumes." Australian Journal of Agricultural Research 42(1): 175-189.</t>
  </si>
  <si>
    <t>Geneve, R. L. (1991). "SEED DORMANCY IN EASTERN REDBUD (CERCIS-CANADENSIS)." Journal of the American Society for Horticultural Science 116(1): 85-88.</t>
  </si>
  <si>
    <t>New Brunswick, Canada</t>
  </si>
  <si>
    <t>Bourgeois, J. M., L. (1991). "Metabolic changes related to the acceleration of jack pine germination by osmotic priming." Tree Physiology 8(4): 407-413.</t>
  </si>
  <si>
    <t>Weber, J. C. S., F. C. (1990). "EFFECTS OF STRATIFICATION AND TEMPERATURE ON SEED-GERMINATION SPEED AND UNIFORMITY IN CENTRAL OREGON PONDEROSA PINE (PINUS-PONDEROSA DOUGL EX-LAWS)." Usda Forest Service Pacific Northwest Research Station Research Paper(429): 1-13.</t>
  </si>
  <si>
    <t>Central Oregon, USA</t>
  </si>
  <si>
    <t>Thomson, E. F. R., S.; Cocks, P. S.; Osman, A. E.; Russi, L. (1990). "Recovery and germination rates of seeds of Mediterranean medics and clovers offered to sheep at a single meal or continuously." The Journal of Agricultural Science 114(03): 295-299.</t>
  </si>
  <si>
    <t>Li, L. I. R., James D. (1990). "Lipid Mobilization During Dormancy Breakage in Oilseed of Corylus avellana." Annals of Botany 66(5): 501-505.</t>
  </si>
  <si>
    <t>Whiteknights, Reading, UK</t>
  </si>
  <si>
    <t>Meyer, S. E. M., Stephen B.; McArthur, E. Durant (1990). "Germination Response of Artemisia tridentata (Asteraceae) to Light and Chill: Patterns of Between-Population Variation." Botanical Gazette 151(2): 176-183.</t>
  </si>
  <si>
    <t>Caliente, Nevada, USA</t>
  </si>
  <si>
    <t>Caron, G. E. W., B. S. P.; Schooley, H. O. (1990). "Effect of Tree Spacing, Cone Storage, and Prechilling on Germination of Picea glauca Seed." The Forestry Chronicle 66(4): 388-392.</t>
  </si>
  <si>
    <t>Petawawa, Ontario, Canada</t>
  </si>
  <si>
    <t>Terui, K. O., Nobuo (1989). "Dormancy in Dioscorea: Rapid Germination of Detached Embryos from Dormant Seeds of D. tokoro." Plant and Cell Physiology 30(2): 287-293.</t>
  </si>
  <si>
    <t>Suzaki, Shizuoka, Japan</t>
  </si>
  <si>
    <t>Meyer, S. E. (1989). "WARM PRETREATMENT EFFECTS ON ANTELOPE BITTERBRUSH (PURSHIA-TRIDENTATA) GERMINATION RESPONSE TO CHILLING." Northwest Science 63(4): 146-153.</t>
  </si>
  <si>
    <t>Intermountain Research Station, Provo, Utah, USA</t>
  </si>
  <si>
    <t>1, DAR</t>
  </si>
  <si>
    <t>Gosling, P. G. (1989). "The Effect of Drying Quercus robur Acorns to Different Moisture Contents, followed by Storage, either with or without Imbibition." Forestry 62(1): 41-50.</t>
  </si>
  <si>
    <t>Washitani, I. (1988). "Effects of High Temperatures on the Permeability and Germinability of the Hard Seeds of Rhus javanica L." Annals of Botany 62(1): 13-16.</t>
  </si>
  <si>
    <t>Rhus javanica</t>
  </si>
  <si>
    <t>University Forest of the University of Tokyo, Japan</t>
  </si>
  <si>
    <t>van Tooren, B. F. P., T. L. (1988). "Effects of Temperature and Light on the Germination in Chalk Grassland Species." Functional Ecology 2(3): 303-310.</t>
  </si>
  <si>
    <t>Thanos, C. A. G., K. (1988). "Ecophysiology of fire-stimulated seed germination in Cistus incanus ssp. creticus (L.) Hey wood and C. salvifolius L." Plant, Cell &amp; Environment 11(9): 841-849.</t>
  </si>
  <si>
    <t>University Campus near Mt Hymettus, Athens, Greece</t>
  </si>
  <si>
    <t>Pitel, J. A. C., W. M. (1988). "Metabolism of enzymes with imbibition and germination of seeds of jack pine (Pinus banksiana)." Canadian Journal of Botany 66(3): 542-547.</t>
  </si>
  <si>
    <t>Audrey Lake, Ontario, Canada</t>
  </si>
  <si>
    <t>Nosko, P. B., Pierre; Kramer, James R.; Kershaw, Kenneth A. (1988). "The effect of aluminum on seed germination and early seedling establishment, growth, and respiration of white spruce (Picea glauca)." Canadian Journal of Botany 66(11): 2305-2310.</t>
  </si>
  <si>
    <t>Bracebridge, Ontario, Canada</t>
  </si>
  <si>
    <t>Hellum, A. K. H., Lisa (1988). "Variable dormancy in seed of Pinus contorta." Scandinavian Journal of Forest Research 3(1-4): 137-146.</t>
  </si>
  <si>
    <t>Grande Prairie, Alberta, Canada</t>
  </si>
  <si>
    <t>Gosling, P. G. (1988). "THE EFFECT OF MOIST CHILLING ON THE SUBSEQUENT GERMINATION OF SOME TEMPERATE CONIFER SEEDS OVER A RANGE OF TEMPERATURES." Journal of Seed Technology 12(1): 90-98.</t>
  </si>
  <si>
    <t>Woodard, P. M. C., G. (1987). "ENGELMANN SPRUCE, LODGEPOLE PINE AND SUBALPINE FIR SEED-GERMINATION SUCCESS ON ASHBED CONDITIONS." Northwest Science 61(4): 233-238.</t>
  </si>
  <si>
    <t>Picea engelmannii</t>
  </si>
  <si>
    <t>University of Alberta, Canada</t>
  </si>
  <si>
    <t>Escarré, J. H., C. (1988). "Aptitudes germinatives comparées de graines de Rumex acetosella issues de populations correspondant à des stades distincts d'une succession postculturale." Canadian Journal of Botany 66(7): 1381-1390.</t>
  </si>
  <si>
    <t>Fontainebleu, France</t>
  </si>
  <si>
    <t>Taylorson, R. B. (1987). "Reverse bimodal action of 2,2,2-trifluoroethanol on Rumex crispus seed germination." Physiologia Plantarum 69(4): 716-720.</t>
  </si>
  <si>
    <t>Beltsville, Maryland, USA</t>
  </si>
  <si>
    <t>Scherbatskoy, T. K., Richard M.; Badger, G. J. (1987). "Germination responses of forest tree seed to acidity and metal ions." Environmental and Experimental Botany 27(2): 157-164.</t>
  </si>
  <si>
    <t>Schumacher Shoe Co, Sandwich, MA, USA</t>
  </si>
  <si>
    <t>Pinfield, N. J. S., P. A.; Bazaid, S. M. (1987). "Seed dormancy in Acer: Is there a common mechanism for all Acer species and what part is played in it by abscisic acid?" Physiologia Plantarum 71(3): 365-371.</t>
  </si>
  <si>
    <t>University of Bristol, UK</t>
  </si>
  <si>
    <t>Froud-Williams, R. J. F., R. (1987). "Germination of proximal and distal seeds of Poa trivialis L. from contrasting habitats." Weed Research 27(4): 245-250.</t>
  </si>
  <si>
    <t>Washitani, I. S., Toshiro (1986). "Germination Responses ofPinus densifloraSeeds to Temperature, Light and Interrupted Imbibition." Journal of Experimental Botany 37(9): 1376-1387.</t>
  </si>
  <si>
    <t>Ibaraki, Honshu, Japan</t>
  </si>
  <si>
    <t>Probert, R. J. S., R. O. (1986). "The joint action of phytochrome and alternating temperatures in the control of seed germination in Dactylis glomerata." Physiologia Plantarum 67(2): 299-304.</t>
  </si>
  <si>
    <t>Leadem, C. L. (1986). "Stratification of Abiesamabilis seeds." Canadian Journal of Forest Research 16(4): 755-760.</t>
  </si>
  <si>
    <t>3636, Victoria, British Columbia, Canada</t>
  </si>
  <si>
    <t>4217, Victoria, British Columbia, Canada</t>
  </si>
  <si>
    <t>4293, Victoria, British Columbia, Canada</t>
  </si>
  <si>
    <t>4347, Victoria, British Columbia, Canada</t>
  </si>
  <si>
    <t>4348, Victoria, British Columbia, Canada</t>
  </si>
  <si>
    <t>Galinato, M. I. V., A. G. (1986). "SEED-GERMINATION TRAITS OF ANNUALS AND EMERGENTS RECRUITED DURING DRAWDOWNS IN THE DELTA MARSH, MANITOBA, CANADA." Aquatic Botany 26(1-2): 89-102.</t>
  </si>
  <si>
    <t>Delta Marsh, Lake Manitoba, Canada</t>
  </si>
  <si>
    <t>Bevington, J. (1986). "Geographic Differences in the Seed Germination of Paper Birch (Betula Papyrifera)." American Journal of Botany 73(4): 564-573.</t>
  </si>
  <si>
    <t>65B, Porcupine River, Alaska, USA</t>
  </si>
  <si>
    <t>73B, White Mountains, New Hampshire, USA</t>
  </si>
  <si>
    <t>Baskin, J. M. B., Carol C. (1986). "Seed Germination Ecophysiology of the Woodland Herb Asarum canadense." American Midland Naturalist 116(1): 132-139.</t>
  </si>
  <si>
    <t>Asarum canadense</t>
  </si>
  <si>
    <t>Fayette Co, Kentucky, USA</t>
  </si>
  <si>
    <t>30/15C</t>
  </si>
  <si>
    <t>Baskin, J. M. B., Carol C. (1986). "Temperature requirements for after-ripening in seeds of nine winter annuals." Weed Research 26(6): 375-380.</t>
  </si>
  <si>
    <t>25/15C</t>
  </si>
  <si>
    <t>Pitel, J. A. W., B. S. P. (1985). "Physical and chemical treatments to improve laboratory germination of western white pine seeds." Canadian Journal of Forest Research 15(6): 1187-1190.</t>
  </si>
  <si>
    <t>Adams Lake, British Columbia, Canada</t>
  </si>
  <si>
    <t>Jackson County, Oregon, USA</t>
  </si>
  <si>
    <t>Krauss, N. K., Karl-Hermann (1985). "Ein Beitrag zur Kenntnis über die Stratifikation und Keimung von Eschensamen (Fraxinus excelsior L.)." Flora 177(1-2): 91-105.</t>
  </si>
  <si>
    <t>Greifswald, Germany</t>
  </si>
  <si>
    <t>Hoffman, G. R. (1985). "Germination of Herbaceous Plants Common to Aspen Forests of Western Colorado." Bulletin of the Torrey Botanical Club 112(4): 409-413.</t>
  </si>
  <si>
    <t>Bromus ciliatus</t>
  </si>
  <si>
    <t>Elymus glaucus</t>
  </si>
  <si>
    <t>Routt National Forest, Colorado, USA</t>
  </si>
  <si>
    <t>Doescher, P. M., Richard; Winward, Alma (1985). "Effects of Moisture and Temperature on Germination of Idaho Fescue." Journal of Range Management 38(4): 317-320.</t>
  </si>
  <si>
    <t>Brothers, Oregon, USA</t>
  </si>
  <si>
    <t>Millican, Oregon, USA</t>
  </si>
  <si>
    <t>Hampton 1, Oregon, USA</t>
  </si>
  <si>
    <t>Hampton 2, Oregon, USA</t>
  </si>
  <si>
    <t>Campbell, M. H. (1985). "Germination, emergence and seedling growth of Hypericum perforatum L." Weed Research 25(4): 259-266.</t>
  </si>
  <si>
    <t>Tuena, Australia</t>
  </si>
  <si>
    <t>Ballegaard, T. K. W., E. (1985). "OBSERVATIONS ON AUTOTOXIC EFFECTS ON SEED-GERMINATION AND SEEDLING GROWTH IN CIRSIUM-PALUSTRE FROM A SPRING AREA IN JUTLAND, DENMARK." Holarctic Ecology 8(1): 63-65.</t>
  </si>
  <si>
    <t>Cirsium palustre</t>
  </si>
  <si>
    <t>Jutland, Denmark</t>
  </si>
  <si>
    <t>Washitani, I. (1984). "GERMINATION RESPONSES OF A SEED POPULATION OF TARAXACUM-OFFICINALE WEBER TO CONSTANT TEMPERATURES INCLUDING THE SUPRA-OPTIMAL RANGE." Plant Cell and Environment 7(9): 655-659.</t>
  </si>
  <si>
    <t>University of Tokyo, Japan</t>
  </si>
  <si>
    <t>Pons, T. L. (1984). "Possible significance of changes in the light requirement of Cirsium palustre seeds after dispersal in ash coppice." Plant, Cell and Environment 7(4): 263-268.</t>
  </si>
  <si>
    <t>Utrecht, The Netherlands</t>
  </si>
  <si>
    <t>Pitel, J. A. W., B. S. P.; Cheliak, W. M. (1984). "Improving germination of hop-hornbeam seeds." Canadian Journal of Forest Research 14(3): 464-466.</t>
  </si>
  <si>
    <t>Ostrya virginiana</t>
  </si>
  <si>
    <t>Ross Township, Ontario, Canada</t>
  </si>
  <si>
    <t>Helsper, H. P. G. K., G. A. M. (1984). "Germination of Calluna Vulgaris (L.) Hull in Vitro under Different Ph-Conditions." Acta Botanica Neerlandica 33(3): 347-353.</t>
  </si>
  <si>
    <t>Heide, The Netherlands</t>
  </si>
  <si>
    <t>Hardin, E. D. (1984). "Variation in Seed Weight, Number per Capsule and Germination in Populus deltoides Bartr. Trees in Southeastern Ohio." American Midland Naturalist 112(1): 29-34.</t>
  </si>
  <si>
    <t>Populus deltoides</t>
  </si>
  <si>
    <t>Ohio University, Athens, USA</t>
  </si>
  <si>
    <t>Farmer, R. E. C., Paul; Searle, Ian E.; Tarjan, David P. (1984). "Interaction of light, temperature, and chilling in the germination of black spruce." Canadian Journal of Forest Research 14(1): 131-133.</t>
  </si>
  <si>
    <t>Thunder Bay, Ontario, Canada</t>
  </si>
  <si>
    <t>Bean, E. W. S., S.; Tyler, B. F. (1984). "The germination of grass seeds after storage at different temperatures in aluminium foil and manilla paper packets." Annals of Applied Biology 105(2): 399-403.</t>
  </si>
  <si>
    <t>Gap, France</t>
  </si>
  <si>
    <t>Bocca Trabaria, Italy</t>
  </si>
  <si>
    <t>Chateaux-Gontier, France</t>
  </si>
  <si>
    <t>Yarnton, Oxford, UK</t>
  </si>
  <si>
    <t>Williams, E. D. (1983). "Germinability and enforced dormancy in seeds of species of indigenous grassland." Annals of Applied Biology 102(3): 557-566.</t>
  </si>
  <si>
    <t>Shimomura, H. S., Yutaka; Nakata, Hiroyuki; Yamamoto, Akiko; Kawakubo, Yoshie; Kawasaki, Junichi (1983). "Germination and Growth Inhibitors in Fruits of Gardenia jasminoides." Plant and Cell Physiology 24(1): 123-126.</t>
  </si>
  <si>
    <t>Gardenia jasminoides</t>
  </si>
  <si>
    <t>Tokyo College of Pharmacy, Japan</t>
  </si>
  <si>
    <t>Shannon, P. R. M. J., R. A.; Jarvis, B. C. (1983). "Light-Sensitivity of Hazel Seeds with Respect to the Breaking of Dormancy." Plant and Cell Physiology 24(5): 933-936.</t>
  </si>
  <si>
    <t>University of Sheffield, UK</t>
  </si>
  <si>
    <t>Schonfeld, M. A. C., R. J. (1983). "Factors influencing seed movement and dormancy in grass seeds." Grass and Forage Science 38(4): 243-250.</t>
  </si>
  <si>
    <t>Thompson, K. G., J. P. (1983). "A Comparative Study of Germination Responses to Diurnally-Fluctuating Temperatures." The Journal of Applied Ecology 20(1): 141-156.</t>
  </si>
  <si>
    <t>Ranunculus repens</t>
  </si>
  <si>
    <t>Taylor, R. J. S., David C. (1983). "Allelopathic effects of Engelmann spruce bark stilbenes and tannin–stilbene combinations on seed germination and seedling growth of selected conifers." Canadian Journal of Botany 61(1): 279-289.</t>
  </si>
  <si>
    <t>Koksilals Reforestation Complex, British Columbia, Canada</t>
  </si>
  <si>
    <t>Putievsky, E. (1983). "Temperature and daylength influences on the growth and germination of sweet basil and oregano." Journal of Horticultural Science 58(4): 583-587.</t>
  </si>
  <si>
    <t>Greece</t>
  </si>
  <si>
    <t>Nozzolillo, C. T., Ingrid (1983). "Aspects of Germination of Impatiens capensis Meerb., Formae capensis and immaculata, and I. pallida Nutt." Bulletin of the Torrey Botanical Club 110(3): 335-344.</t>
  </si>
  <si>
    <t>Rideau River, Ottawa, Canada</t>
  </si>
  <si>
    <t>Karlin, E. F. B., L. C. (1983). "Germination Ecology of Ledum groenlandicum and Ledum palustre ssp. decumbens." Arctic and Alpine Research 15(3): 397-404.</t>
  </si>
  <si>
    <t>Ledum palustre</t>
  </si>
  <si>
    <t>Heatherdown mire, Alberta, Canada</t>
  </si>
  <si>
    <t>Julin-Tegelman, Å. P., Neville (1983). "Changes in the Levels of Endogenous Cytokinin-like Substances During Cold-induced Germination of Acer platanoides L. Seeds." Zeitschrift Fur Pflanzenphysiologie 110(1): 89-95.</t>
  </si>
  <si>
    <t>Etherington, J. R. (1983). "Control of Germination and Seedling Morphology by Ethene: Differential Responses, Related to Habitat of Epilobium hirsutum L. and Chamerion angustifolium (L.) J. Holub." Annals of Botany 52(5): 653-658.</t>
  </si>
  <si>
    <t>Chamerion angustifolium</t>
  </si>
  <si>
    <t>Cardiff, UK</t>
  </si>
  <si>
    <t>Dunlap, J. R. B., J. P. (1983). "Influence of seed size on germination and early development of loblolly pine (Pinustaeda L.) germinants." Canadian Journal of Forest Research 13(1): 40-44.</t>
  </si>
  <si>
    <t>Washington, North Carolina, USA</t>
  </si>
  <si>
    <t>Okagami, N. K., Masashi (1982). "Dormancy inDioscorea: Differences of temperature responses in seed germination among six Japanese species." The Botanical Magazine Tokyo 95(2): 155-166.</t>
  </si>
  <si>
    <t>Dioscorea nipponica</t>
  </si>
  <si>
    <t>Niigata, Japan</t>
  </si>
  <si>
    <t>Dioscorea japonica</t>
  </si>
  <si>
    <t>Kagoshima, Japan</t>
  </si>
  <si>
    <t>Dioscorea quinqueloba</t>
  </si>
  <si>
    <t>Winston, D. A. H., B. D. (1981). "Effects of early cone collection and artificial ripening on white spruce and red pine germination." Canadian Journal of Forest Research 11(4): 817-826.</t>
  </si>
  <si>
    <t>Fechner, G. H. B., Karen E.; Myers, Joseph F. (1981). "Effects of storage, temperature, and moisture stress on seed germination and early seedling development of trembling aspen." Canadian Journal of Forest Research 11(3): 718-722.</t>
  </si>
  <si>
    <t>Larimer County, Colorado</t>
  </si>
  <si>
    <t>Masselink, A. K. (1980). "Germination and Seed Population Dynamics in Melampyrum Pratense L." Acta Botanica Neerlandica 29(5-6): 451-468.</t>
  </si>
  <si>
    <t>Melampyrum pratense</t>
  </si>
  <si>
    <t>Appelbergen, The Netherlands</t>
  </si>
  <si>
    <t>Eext, The Netherlands</t>
  </si>
  <si>
    <t>Annen, The Netherlands</t>
  </si>
  <si>
    <t>Norg, The Netherlands</t>
  </si>
  <si>
    <t>Amen, The Netherlands</t>
  </si>
  <si>
    <t>Young, J. A. E., Raymond A. (1979). "Arrowleaf Balsamroot and Mules Ear Seed Germination." Journal of Range Management 32(1): 71-74.</t>
  </si>
  <si>
    <t>Balsamorhiza sagittata</t>
  </si>
  <si>
    <t>Northeastern California, USA</t>
  </si>
  <si>
    <t>NA(8)</t>
  </si>
  <si>
    <t>Campbell, R. A. D., Donald J. (1979). "Laser activation of phytochrome-controlled germination in Pinusbanksiana." Canadian Journal of Forest Research 9(4): 522-524.</t>
  </si>
  <si>
    <t>Landgraff, A. J., Olavi (1979). "Germination and Dormancy of Reed Canary-Grass Seeds (Phalaris arundinacea)." Physiologia Plantarum 45(1): 96-102.</t>
  </si>
  <si>
    <t>Tjotta, Norway</t>
  </si>
  <si>
    <t>van der Vegte, F. W. (1978). "Population differentiation and germination ecology in Stellaria media (L.) Vill." Oecologia 37(2): 231-245.</t>
  </si>
  <si>
    <t>Bradbeer, J. W. A., Ingrid E.; Nirmala, Ilango S. (1978). "The role of chilling in the breaking of seed dormancy inCorylus avellanaL." Pesticide Science 9(2): 184-186.</t>
  </si>
  <si>
    <t>King's College, London, UK</t>
  </si>
  <si>
    <t>Barnett, P. E. F., R. E. (1978). "ALTITUDINAL VARIATION IN GERMINATION CHARACTERISTICS OF YELLOW-POPLAR IN THE SOUTHERN APPALACHIANS." Silvae Genetica 27(3-4): 101-104.</t>
  </si>
  <si>
    <t>Liriodendron tulipifera</t>
  </si>
  <si>
    <t>Low elevation trees, Tennessee and South Carolina, USA</t>
  </si>
  <si>
    <t>Young, J. A. E., Raymond A. (1977). "Squirreltail Seed Germination." Journal of Range Management 30(1): 33-36.</t>
  </si>
  <si>
    <t>Nevada and northeastern California</t>
  </si>
  <si>
    <t>Robocker, W. C. (1977). "GERMINATION OF SEEDS OF COMMON YARROW (ACHILLEA-MILLEFOLIUM) AND ITS HERBICIDAL CONTROL." Weed Science 25(5): 456-459.</t>
  </si>
  <si>
    <t>Washington State University, USA</t>
  </si>
  <si>
    <t>Evans, R. A. Y., James A. (1977). "Bitterbrush Germination with Constant and Alternating Temperatures." Journal of Range Management 30(1): 30-32.</t>
  </si>
  <si>
    <t>Allen, R. F., R. E. (1977). "Germination of Silky Dogwood." The Journal of Wildlife Management 41(4): 767-770.</t>
  </si>
  <si>
    <t>Cornus amomum</t>
  </si>
  <si>
    <t>Norris, Tennessee, USA</t>
  </si>
  <si>
    <t>Oomes, M. J. M. E., W. Th (1976). "Germination of Six Grassland Herbs in Microsites with Different Water Contents." The Journal of Ecology 64(2): 745-755.</t>
  </si>
  <si>
    <t>Junttila, O. (1976). "Effects of Red and Far-red Irradiation on Seed Germination in Betula verrucosa and B. pubescens." Zeitschrift Fur Pflanzenphysiologie 80(5): 426-435.</t>
  </si>
  <si>
    <t>1 Finland</t>
  </si>
  <si>
    <t>2 Finland</t>
  </si>
  <si>
    <t>3 Finland</t>
  </si>
  <si>
    <t>4 Finland</t>
  </si>
  <si>
    <t>5 Norway</t>
  </si>
  <si>
    <t>6 Finland</t>
  </si>
  <si>
    <t>7 Finland</t>
  </si>
  <si>
    <t>8 Finland</t>
  </si>
  <si>
    <t>9 Finland</t>
  </si>
  <si>
    <t>10 Finland</t>
  </si>
  <si>
    <t>11 Finland</t>
  </si>
  <si>
    <t>12 Norway</t>
  </si>
  <si>
    <t>Betula verrucosa</t>
  </si>
  <si>
    <t>Harniss, R. O. M., W. T. (1976). "Yearly Variation in Germination in Three Subspecies of Big Sagebrush." Journal of Range Management 29(2): 167-168.</t>
  </si>
  <si>
    <t>Dubois, Idaho, USA</t>
  </si>
  <si>
    <t>Radvanyi, A. (1975). "Effect of storage on germination of R-55 repellent-treated seed of white spruce." The Forestry Chronicle 51(1): 21-23.</t>
  </si>
  <si>
    <t>Alberta Forest Service, Canada</t>
  </si>
  <si>
    <t>Bicknell, S. H. S., William H. (1975). "Influence of soil salt, at levels characteristic of some roadside environments, on the germination of certain tree seeds." Plant and Soil 43(1-3): 719-722.</t>
  </si>
  <si>
    <t>Quercus coccinea</t>
  </si>
  <si>
    <t>New Haven, USA</t>
  </si>
  <si>
    <t>McDonough, W. T. H., R. O. (1974). "Effects of Temperature on Germination in Three Subspecies of Big Sagebrush." Journal of Range Management 27(3): 204-205.</t>
  </si>
  <si>
    <t>Haunold, A. Z., Charles E. (1974). "Pollen Collection, Crossing, and Seed Germination of Hop1." Crop Science 14(5): 774-776.</t>
  </si>
  <si>
    <t>Humulus lupulus</t>
  </si>
  <si>
    <t>USDA, Oregon, USA</t>
  </si>
  <si>
    <t>Junttila, O. (1972). "EFFECT OF GIBBERELLIC-ACID ON DARK AND LIGHT GERMINATION AT DIFFERENT TEMPERATURES OF CALLUNA, LEDUM AND RHODODENDRON SEEDS." Physiologia Plantarum 26(2): 239-&amp;.</t>
  </si>
  <si>
    <t>Finland</t>
  </si>
  <si>
    <t>DeBell, D. S. N., Aubrey W. (1972). "Some Factors Affecting Germination of Swamp Tupelo Seeds." Ecology 53(3): 504-506.</t>
  </si>
  <si>
    <t>Nyssa sylvatica var. biflora</t>
  </si>
  <si>
    <t>Bluebird Swamp, Berkeley Co, South Carolina, USA</t>
  </si>
  <si>
    <t>Biswas, P. K. B., P. A.; Paul, K. B. (1972). "Germination Promotion of Loblolly Pine and Baldcypress Seeds by Stratification and Chemical Treatments." Physiologia Plantarum 27(1): 71-76.</t>
  </si>
  <si>
    <t>American Forest Seed Company, Woodworth, Louisiana, USA</t>
  </si>
  <si>
    <t>Webb, D. P. D., E. B. (1969). "Factors influencing the stratification process in seeds of Acer saccharum." Canadian Journal of Botany 47(10): 1555-1563.</t>
  </si>
  <si>
    <t>Vermont, USA</t>
  </si>
  <si>
    <t>Sasaki, S. K., T. T. (1968). "Effects of Herbicides on Seed Germination and Early Seedling Development of Pinus resinosa." Botanical Gazette 129(3): 238-246.</t>
  </si>
  <si>
    <t>Bradbeer, J. W. (1968). "Studies in seed dormancy : IV. The role of endogenous inhibitors and gibberellin in the dormancy and germination of Corylus avellana L. seeds." Planta 78(3): 266-276.</t>
  </si>
  <si>
    <t>Mereworth, Kent, USA</t>
  </si>
  <si>
    <t>Schalin, I. (1967). "Germination Analysis of Alnus incana (L.) Moench and Alnus glutinosa (L.) Gaertn. Seeds." Oikos 18(2): 253-&amp;.</t>
  </si>
  <si>
    <t>Alnus incana</t>
  </si>
  <si>
    <t>Vihti, Finland</t>
  </si>
  <si>
    <t>Farmer, R. E. B., F. T. (1967). "Germination and Initial Growth of Eastern Cottonwood as Influenced by Moisture Stress, Temperature, and Storage." Botanical Gazette 128(3/4): 211-215.</t>
  </si>
  <si>
    <t>Stoneville, Mississippi, USA</t>
  </si>
  <si>
    <t>Bonner, F. T. (1967). "GERMINATION OF SWEETGUM SEED IN RESPONSE TO LIGHT." Journal of Forestry 65(5): 339-&amp;.</t>
  </si>
  <si>
    <t>Liquidambar styraciflua</t>
  </si>
  <si>
    <t>Sayers, R. L. W., Richard T. (1966). "Germination Responses in Alpine Species." Botanical Gazette 127(1): 11-16.</t>
  </si>
  <si>
    <t>Deschampsia caespitosa</t>
  </si>
  <si>
    <t>False Mummy Pass, Rocky Mountain National Parl, Colorado, USA</t>
  </si>
  <si>
    <t>Stewart, R. N. S., Peter (1965). "The Effect of the Interaction of Temperature with After-Ripening Requirement and Compensating Temperature on Germination of Seed of Five Species of Rosa." American Journal of Botany 52(7): 755-&amp;.</t>
  </si>
  <si>
    <t>Patten, D. T. (1963). "Light and Temperature Influence on Engelmann Spruce Seed Germination and Subalpine Forest Advance." Ecology 44(4): 817-818.</t>
  </si>
  <si>
    <t>Golden, Colorado, USA</t>
  </si>
  <si>
    <t>Pinus virginiana</t>
  </si>
  <si>
    <t>Beltsville Experimental Forest, USA</t>
  </si>
  <si>
    <t>Snow, A. G. S., A. G.; Borthwick, H. A.; Hendricks, S. B.; Toole, E. H. (1961). "RESPONSES OF SEEDS OF PINUS VIRGINIANA TO LIGHT." Plant Physiology 36(3): 285-+.</t>
  </si>
  <si>
    <t>Tisdale, E. W. H., M.; Pringle, W. L. (1959). "Observations on the Autecology of Hypericum Perforatum." Ecology 40(1): 54-62.</t>
  </si>
  <si>
    <t>Colville, Washington, USA</t>
  </si>
  <si>
    <t>Salmon River, Idaho, USA</t>
  </si>
  <si>
    <t>Salmon River Bench, Idaho, USA</t>
  </si>
  <si>
    <t>Stearns, F. O., Jerry (1958). "Interactions of Photoperiod and Temperature Affecting Seed Germination in Tsuga canadensis." American Journal of Botany 45(1): 53-58.</t>
  </si>
  <si>
    <t>Tsuga canadensis</t>
  </si>
  <si>
    <t>Five populations across North America, Canada and USA</t>
  </si>
  <si>
    <t>Black, M. W., P. F. (1955). "Growth Studies in Woody Species VII. Photoperiodic Control of Germination in Betula pubescens Ehrh." Physiologia Plantarum 8(2): 300-316.</t>
  </si>
  <si>
    <t>Southern England, UK</t>
  </si>
  <si>
    <t>Sarvas, R. (1950). "Effect of Light on the Germination of Forest Tree Seeds." Oikos 2(1): 109-119.</t>
  </si>
  <si>
    <t>Helsinki, Finland</t>
  </si>
  <si>
    <t>Smith, D. C. (1939). "Influence of moisture and low temperature on the germination of hop seeds." Journal of Agricultural Research 58: 0369-0381.</t>
  </si>
  <si>
    <t>Baldwin, H. I. (1934). "Effect of After-Ripening Treatment on Germination of White Pine Seeds of Different Ages." Botanical Gazette 96(2): 372-376.</t>
  </si>
  <si>
    <t>Hillboro, New Hampshire, USA</t>
  </si>
  <si>
    <t>Haasis, F. W. T., Adrian C. (1931). "Temperature Relations of Lodgepole-Pine Seed Germination." Ecology 12(4): 728-744.</t>
  </si>
  <si>
    <t>Shuswap Lake, British Columbia, Canada</t>
  </si>
  <si>
    <t>Mount Ida, British Columbia, Canada</t>
  </si>
  <si>
    <t>Highland Valley, British Columbia, Canada</t>
  </si>
  <si>
    <t>Long Lake, British Columbia, Canada</t>
  </si>
  <si>
    <t>Barnes Creek, British Columbia, Canada</t>
  </si>
  <si>
    <t>Upper Hat Creek, British Columbia, Canada</t>
  </si>
  <si>
    <t>Joseph, H. C. (1929). "Germination and Vitality of Birch Seeds." Botanical Gazette 87(1): 127-151.</t>
  </si>
  <si>
    <t>Betula lenta</t>
  </si>
  <si>
    <t>Betula lutea</t>
  </si>
  <si>
    <t>Boyce Thompson Institute for Plant Research, Yonker, NY, USA</t>
  </si>
  <si>
    <t>Davis, O. H. (1927). "Germination and Early Growth of Cornus florida, Sambucus canadensis, and Berberis thunbergii." Botanical Gazette 84(3): 225-263.</t>
  </si>
  <si>
    <t>Hudson River, Yonkers, NY, USA</t>
  </si>
  <si>
    <t>Mitchell, E. (1926). "Germination of Seeds of Plants Native to Dutchess County, New York." Botanical Gazette 81(1): 108-112.</t>
  </si>
  <si>
    <t>Dutchess County, New York, USA</t>
  </si>
  <si>
    <t>Rhamnus cathartica</t>
  </si>
  <si>
    <t>Polygonatum biflorum</t>
  </si>
  <si>
    <t>Smilacina racemosa</t>
  </si>
  <si>
    <t>Smilacina stellata</t>
  </si>
  <si>
    <t>Arisaema tryphyllum</t>
  </si>
  <si>
    <t>Viburnum prunifolium</t>
  </si>
  <si>
    <t>Rhus copallina</t>
  </si>
  <si>
    <t>Ives, S. A. (1923). "Maturation and Germination of Seeds of Ilex opaca." Botanical Gazette 76(1): 60-77.</t>
  </si>
  <si>
    <t>Ilex opaca</t>
  </si>
  <si>
    <t>North Carolina, USA</t>
  </si>
  <si>
    <t>Zhang, M., et al. (2012). "[Effects of light quality on the seed germination of main tree species in a secondary forest ecosystem of Northeast China]." Ying Yong Sheng Tai Xue Bao 23(10): 2625-2631.</t>
  </si>
  <si>
    <t>Fraxinus mandshurica</t>
  </si>
  <si>
    <t>Estación Experimental Ecológica del Bosque Qingyuan, Manchu, China</t>
  </si>
  <si>
    <t>Воронкова, Н. and А. Холина (2011). "Биология прорастания и криохранение семян некоторых пищевых и лекарственных видов растений Дальнего Востока России." Вестник Красноярского государственного аграрного университета(9).</t>
  </si>
  <si>
    <t>Ribes triste</t>
  </si>
  <si>
    <t>Bystrinsky, Kamchatka, Russia</t>
  </si>
  <si>
    <t>Бабенко, Л. М., НВ; Норвайшене, ЕЕ (2016). "Изучение лабораторной всхожести семян зюзника европейского (Lycopus europaeus L.)." Вопросы биологической, медицинской и фармацевтической химии(8): 44-47.</t>
  </si>
  <si>
    <t>All-Russian Scientific Research Institute of Medicinal and Aromatic Plants (Moscow), Russia</t>
  </si>
  <si>
    <t>Seong, C. K. S., Ki Seon; Koo, Da Eun; Hana, Lee; Kim, Jong Jin; 성환인, (2018). "Characteristics of Seed and Germination of Rhododendron mucronulatum by Collection Dates and Germination Temperatures." Journal of Korean Society of Forest Science 107(3): 237-244.</t>
  </si>
  <si>
    <t>Mt. Goryeo in Ganghwa-gun</t>
  </si>
  <si>
    <t>Lee, S. Y., et al. (2008). "Characteristics of Seed Germination and Seedling Growth ofNative Hydrangea serrata for. Acuminata." Flower Research Journal 16(2): 134-142.</t>
  </si>
  <si>
    <t>Hydrangea serrata</t>
  </si>
  <si>
    <t>Hantaek, Yongin-si, Gyeonggi-do, South Korea</t>
  </si>
  <si>
    <t>Kim, J. S., et al. (2015). "Effect of Environmental Factors on Sprout Germination, Growth, and Storage of Six Aster Species." Korean Journal of Horticultural Science and Technology 33(5): 638-646.</t>
  </si>
  <si>
    <t>Aster scaber</t>
  </si>
  <si>
    <t>Cheongwon-gun, Chungbuk, South Korea</t>
  </si>
  <si>
    <t>Ahn, S.-Y., et al. (2014). "Effect of Pre-treatment Methods and Germination Promoter on the Seed Emergence of Zanthoxylum schinifolium." Journal of Agriculture &amp; Life Science 48(5): 9-17.</t>
  </si>
  <si>
    <t>Zanthoxylum schinifolium</t>
  </si>
  <si>
    <t>Jirisan Fue, South Korea</t>
  </si>
  <si>
    <t>Lee, J. H., et al. (2014). "Effect of Temperature, Light Intensity, Covering Depth, Watering Frequency or GA3 on the Germination of Rhododendron brachycarpum Native to Korea." Flower Research Journal 22(2): 68-73.</t>
  </si>
  <si>
    <t>Korea Forest Seed &amp; Variety Center, Chungju, South Korea</t>
  </si>
  <si>
    <t>Lim, H.-I. K., Gil-Nam; Jang, Kyung-Hwan; Park, Wan-Geun (2015). "Effect of Wet Cold and Gibberellin Treatments on Germination of Dwarf Stone Pine Seeds." Korean Journal of Plant Resources 28(2): 253-258.</t>
  </si>
  <si>
    <t>Pinus pumila</t>
  </si>
  <si>
    <t>Daecheongbong, Seoraksan, South Korea</t>
  </si>
  <si>
    <t>이병태 and 박종민 (2006). "Effects of Seed Coating, Slope Control and Soil Mulching onSeed Germination and Seedling Growth of Rehabilitation Plants." Journal of the Korea Society of Environmental Restoration Technology 9(6): 38-51.</t>
  </si>
  <si>
    <t>Lespedeza cyrtobotrya</t>
  </si>
  <si>
    <t>Department of Forestry and Livestock, Jangsoo-gun, South Korea</t>
  </si>
  <si>
    <t>Yoon, J.-H., et al. (2013). "Effects of Seed Pre-treatment and Germination Environments on Germination Characteristics of Ligularia fischeri Seeds." Protected Horticulture and Plant Factory 22(3): 262-269.</t>
  </si>
  <si>
    <t>Ligularia fischeri</t>
  </si>
  <si>
    <t>Yanggu, Gangwon-do, South Korea</t>
  </si>
  <si>
    <t>Kim, J. J., et al. (2014). "Effects of Temperature and Shading on Germination and Early Growth in Pimpinella brachycarpa." Protected Horticulture and Plant Factory 23(4): 342-348.</t>
  </si>
  <si>
    <t>Pimpinella brachycarpa</t>
  </si>
  <si>
    <t>Yeongwol, Gangwon-do, South Korea</t>
  </si>
  <si>
    <t>Kang, H.-K., et al. (2014). "Germination Characteristics and Maturity by Production Time of Chamaecrista nomame, Lespedeza cuneata and Lespedeza bicolor Seed in Fabaceae Plant." Korean Journal of Plant Resources 27(4): 359-364.</t>
  </si>
  <si>
    <t>Chungnam, South Korea</t>
  </si>
  <si>
    <t>Kang, H.-K. Y., Ja-Yeon; Cho, Yong-Hyeon; Song, Hong-Seon (2016). "Germination Characteristics by Temperature and Production Time to Poaceae Plant Seed." Journal of the Korea Society of Environmental Restoration Technology 19(2): 71-81.</t>
  </si>
  <si>
    <t>Chungcheongnam-do, South Korea</t>
  </si>
  <si>
    <t>Phragmites communis</t>
  </si>
  <si>
    <t>Kim, r., et al. (2006). "Vegetation Distribution Near Abandoned Metalliferous Mines and Seed Germination Properties of Woody Plants by the Contaminated Soils." The Korean Society of Environmental Agriculture 25(1): 47-57.</t>
  </si>
  <si>
    <t>South Korea</t>
  </si>
  <si>
    <t>Kang, H., et al. (2012). "A Study on Characteristics of Seed Germination of Native Plants for Revegetation on the Slope of River bank." Journal of the Korea Society of Environmental Restoration Technology 15(2): 103-115.</t>
  </si>
  <si>
    <t>Kang, S.-Y., et al. (2005). "Seed Germination and Seedling Growth of Rhododendron Species by Gamma Rays Irradiation." Flower Research Journal 13(2): 116-120.</t>
  </si>
  <si>
    <t>Daejeon, South Korea</t>
  </si>
  <si>
    <t>Young, A. T., et al. (2010). "The Influence of Germinations in Soaking Treatment of Rhus chinensis, Lespedeza cyrtobotrya and Lespedeza cuneata." Journal of the Korea Society of Environmental Restoration Technology 13(2): 42-51.</t>
  </si>
  <si>
    <t>Dankook University, South Korea</t>
  </si>
  <si>
    <t>Lee, I.-J. (2013). "Influence of Plant Growth Regulator Application on Seed Germination of Dandelion (Taraxacum officinale)." Weed &amp; Turfgrass Science 2(2): 152-158.</t>
  </si>
  <si>
    <t>Hayang-eup, Gyeongsan-si, Gyeongsangbuk-do, South Korea</t>
  </si>
  <si>
    <t>Cho, J. S., et al. (2014). "Several Factors Affecting Seed Germination of Hydrangea petiolaris Siebold &amp; Zucc." Korean Journal of Plant Resources 27(5): 534-539.</t>
  </si>
  <si>
    <t>Hydrangea petiolaris</t>
  </si>
  <si>
    <t>Jeju, South Korea</t>
  </si>
  <si>
    <t>이종석 and 한승원 (2007). "Studies on Seed Germination of Miscanthus sinensis Native to Jeju Island." Journal of the Korea Society of Environmental Restoration Technology 10(1): 9-15.</t>
  </si>
  <si>
    <t>Carex crinita</t>
  </si>
  <si>
    <t>Latitude</t>
  </si>
  <si>
    <t>37◦14N</t>
  </si>
  <si>
    <t>6◦20W</t>
  </si>
  <si>
    <t>40.16N</t>
  </si>
  <si>
    <t>4.47W</t>
  </si>
  <si>
    <t>44.58N</t>
  </si>
  <si>
    <t>3.72W</t>
  </si>
  <si>
    <t>38.29N</t>
  </si>
  <si>
    <t>6.41W</t>
  </si>
  <si>
    <t>38.31N</t>
  </si>
  <si>
    <t>6.37W</t>
  </si>
  <si>
    <t>41.48N</t>
  </si>
  <si>
    <t>1.43W</t>
  </si>
  <si>
    <t>41.19N</t>
  </si>
  <si>
    <t>3.52W</t>
  </si>
  <si>
    <t>43.11N</t>
  </si>
  <si>
    <t>2.31W</t>
  </si>
  <si>
    <t>39.54N</t>
  </si>
  <si>
    <t>0.21W</t>
  </si>
  <si>
    <t>39.56N</t>
  </si>
  <si>
    <t>42.12N</t>
  </si>
  <si>
    <t>0.08W</t>
  </si>
  <si>
    <t>42.17N</t>
  </si>
  <si>
    <t>0.04W</t>
  </si>
  <si>
    <t>39.53N</t>
  </si>
  <si>
    <t>0.23W</t>
  </si>
  <si>
    <t>42.58N</t>
  </si>
  <si>
    <t>3.32W</t>
  </si>
  <si>
    <t>43.7N</t>
  </si>
  <si>
    <t>142.1E</t>
  </si>
  <si>
    <t>43.3N</t>
  </si>
  <si>
    <t>140.4E</t>
  </si>
  <si>
    <t>42.9N</t>
  </si>
  <si>
    <t>140.6E</t>
  </si>
  <si>
    <t>42.8N</t>
  </si>
  <si>
    <t>140.7E</t>
  </si>
  <si>
    <t>42.4N</t>
  </si>
  <si>
    <t>140.3E</t>
  </si>
  <si>
    <t>42.6N</t>
  </si>
  <si>
    <t>140.8E</t>
  </si>
  <si>
    <t>41.7N</t>
  </si>
  <si>
    <t>141E</t>
  </si>
  <si>
    <t>41.9N</t>
  </si>
  <si>
    <t>140.1E</t>
  </si>
  <si>
    <t>42N</t>
  </si>
  <si>
    <t>43.6N</t>
  </si>
  <si>
    <t>144.4E</t>
  </si>
  <si>
    <t>144.2E</t>
  </si>
  <si>
    <t>35.9N</t>
  </si>
  <si>
    <t>138.4E</t>
  </si>
  <si>
    <t>35.6N</t>
  </si>
  <si>
    <t>138.6E</t>
  </si>
  <si>
    <t>33.6N</t>
  </si>
  <si>
    <t>133.4E</t>
  </si>
  <si>
    <t>32.4N</t>
  </si>
  <si>
    <t>131.2E</t>
  </si>
  <si>
    <t>27º06'41.3"N</t>
  </si>
  <si>
    <t>114º59'23.1"E</t>
  </si>
  <si>
    <t>37º49N</t>
  </si>
  <si>
    <t>2º57'W</t>
  </si>
  <si>
    <t>36º25'43''N</t>
  </si>
  <si>
    <t>116º0'36''E</t>
  </si>
  <si>
    <t>47º00'30.4"N</t>
  </si>
  <si>
    <t>3º14'18.7"E</t>
  </si>
  <si>
    <t>41º51.102'N</t>
  </si>
  <si>
    <t>124º54.543'E</t>
  </si>
  <si>
    <t>36º38'37.7"N</t>
  </si>
  <si>
    <t>88º18'30.0"W</t>
  </si>
  <si>
    <t>55º38'N</t>
  </si>
  <si>
    <t>12º17'E</t>
  </si>
  <si>
    <t>40º25'47.7"N</t>
  </si>
  <si>
    <t>111º51'52.8"W</t>
  </si>
  <si>
    <t>42º06.946'N</t>
  </si>
  <si>
    <t>20º59.534'E</t>
  </si>
  <si>
    <t>43º30'47.5"N</t>
  </si>
  <si>
    <t>133º54'53.9"E</t>
  </si>
  <si>
    <t>27º06'S</t>
  </si>
  <si>
    <t>70ºW</t>
  </si>
  <si>
    <t>29º54'S</t>
  </si>
  <si>
    <t>33º01'S</t>
  </si>
  <si>
    <t>71ºW</t>
  </si>
  <si>
    <t>36º57'S</t>
  </si>
  <si>
    <t>73ºW</t>
  </si>
  <si>
    <t>45º61'S</t>
  </si>
  <si>
    <t>72ºW</t>
  </si>
  <si>
    <t>56º69'99''N</t>
  </si>
  <si>
    <t>2º65'56''W</t>
  </si>
  <si>
    <t>33º45'N</t>
  </si>
  <si>
    <t>102º04'E</t>
  </si>
  <si>
    <t>51º26'N</t>
  </si>
  <si>
    <t>0º57'W</t>
  </si>
  <si>
    <t>37º14'33″N</t>
  </si>
  <si>
    <t>6º19'37″W</t>
  </si>
  <si>
    <t>37º16'46.0"N</t>
  </si>
  <si>
    <t>127º00'35.0"E</t>
  </si>
  <si>
    <t>35º20'13.0"N</t>
  </si>
  <si>
    <t>127º43'50.1"E</t>
  </si>
  <si>
    <t>36º58'59.7"N</t>
  </si>
  <si>
    <t>127º55'35.7"E</t>
  </si>
  <si>
    <t>35º36'37.3"N</t>
  </si>
  <si>
    <t>127º13'27.0"E</t>
  </si>
  <si>
    <t>53º33'47.8"N</t>
  </si>
  <si>
    <t>20º59'51.4"E</t>
  </si>
  <si>
    <t>53.4ºN</t>
  </si>
  <si>
    <t>21.35ºE</t>
  </si>
  <si>
    <t>53.47ºN</t>
  </si>
  <si>
    <t>21.32ºE</t>
  </si>
  <si>
    <t>53.07ºN</t>
  </si>
  <si>
    <t>22.04ºE</t>
  </si>
  <si>
    <t>54º19'N</t>
  </si>
  <si>
    <t>20º19'E</t>
  </si>
  <si>
    <t>54º07'N</t>
  </si>
  <si>
    <t>21º29'E</t>
  </si>
  <si>
    <t>54º20'N</t>
  </si>
  <si>
    <t>20º16'E</t>
  </si>
  <si>
    <t>53º19'N</t>
  </si>
  <si>
    <t>21º11'E</t>
  </si>
  <si>
    <t>53º42'N</t>
  </si>
  <si>
    <t>19º36'E</t>
  </si>
  <si>
    <t>52º14'34.3"N</t>
  </si>
  <si>
    <t>17º05'27.8"E</t>
  </si>
  <si>
    <t>54º44'08.5"N</t>
  </si>
  <si>
    <t>1º22'55.3"W</t>
  </si>
  <si>
    <t>36º37'52.8″N</t>
  </si>
  <si>
    <t>127º40'28.0″E</t>
  </si>
  <si>
    <t>30º58'S</t>
  </si>
  <si>
    <t>31º29'E</t>
  </si>
  <si>
    <t>47º35'N</t>
  </si>
  <si>
    <t>118º58'E</t>
  </si>
  <si>
    <t>36º04'12.9"N</t>
  </si>
  <si>
    <t>120º21'04.2"E</t>
  </si>
  <si>
    <t>36º47'25''N</t>
  </si>
  <si>
    <t>2º37'30''E</t>
  </si>
  <si>
    <t>39º59'50''N</t>
  </si>
  <si>
    <t>23º30'14''E</t>
  </si>
  <si>
    <t>36º25'N</t>
  </si>
  <si>
    <t>99º24'W</t>
  </si>
  <si>
    <t>45º45'57.9"N</t>
  </si>
  <si>
    <t>24º49'07.8"E</t>
  </si>
  <si>
    <t>35.75354ºN</t>
  </si>
  <si>
    <t>82.24500ºW</t>
  </si>
  <si>
    <t>35.75685ºN</t>
  </si>
  <si>
    <t>82.25188ºW</t>
  </si>
  <si>
    <t>46.73333ºN</t>
  </si>
  <si>
    <t>67.6500ºW</t>
  </si>
  <si>
    <t>46.26667ºN</t>
  </si>
  <si>
    <t>65.5500ºW</t>
  </si>
  <si>
    <t>40º48.89'N</t>
  </si>
  <si>
    <t>82º1.91'W</t>
  </si>
  <si>
    <t>30.2741ºN</t>
  </si>
  <si>
    <t>120.1551ºE</t>
  </si>
  <si>
    <t>45º27'24.3"N</t>
  </si>
  <si>
    <t>116º48'51.3"W</t>
  </si>
  <si>
    <t>36º06'N</t>
  </si>
  <si>
    <t>137º33'E</t>
  </si>
  <si>
    <t>38º49'57''N</t>
  </si>
  <si>
    <t>7º32'59''W</t>
  </si>
  <si>
    <t>38º52'9''N</t>
  </si>
  <si>
    <t>7º16'45''W</t>
  </si>
  <si>
    <t>41º08'38''Ν</t>
  </si>
  <si>
    <t>25º15'35''Ε</t>
  </si>
  <si>
    <t>40º35'13''Ν</t>
  </si>
  <si>
    <t>23º47'43''Ε</t>
  </si>
  <si>
    <t>40º11'26''Ν</t>
  </si>
  <si>
    <t>22º19'25''Ε</t>
  </si>
  <si>
    <t>39º00'53.7"N</t>
  </si>
  <si>
    <t>8º59'43.2"E</t>
  </si>
  <si>
    <t>40º50'30.7"N</t>
  </si>
  <si>
    <t>3º29'43.0"W</t>
  </si>
  <si>
    <t>44º08'39.5"N</t>
  </si>
  <si>
    <t>10º39'48.9"E</t>
  </si>
  <si>
    <t>30º0'29.5″N</t>
  </si>
  <si>
    <t>102º27'21.8″E</t>
  </si>
  <si>
    <t>29º53'22.6″N</t>
  </si>
  <si>
    <t>103º21'59.2″E</t>
  </si>
  <si>
    <t>41º16'40.4"N</t>
  </si>
  <si>
    <t>36º18'11.0"E</t>
  </si>
  <si>
    <t>45º21'N</t>
  </si>
  <si>
    <t>11º58'E</t>
  </si>
  <si>
    <t>43º02'40.7"N</t>
  </si>
  <si>
    <t>107º36'27.5"W</t>
  </si>
  <si>
    <t>43º10'N</t>
  </si>
  <si>
    <t>141º48'E</t>
  </si>
  <si>
    <t>43º28'N</t>
  </si>
  <si>
    <t>142º00'E</t>
  </si>
  <si>
    <t>43º18'N</t>
  </si>
  <si>
    <t>141º53'E</t>
  </si>
  <si>
    <t>49º44'43.5"N</t>
  </si>
  <si>
    <t>13º22'15.2"E</t>
  </si>
  <si>
    <t>47º31'13.5"N</t>
  </si>
  <si>
    <t>121º50'34.2"W</t>
  </si>
  <si>
    <t>47º57'N</t>
  </si>
  <si>
    <t>21º39'E</t>
  </si>
  <si>
    <t>51º91'72″N</t>
  </si>
  <si>
    <t>18º89'42″E</t>
  </si>
  <si>
    <t>53º59'46.4"N</t>
  </si>
  <si>
    <t>17º24'24.2"E</t>
  </si>
  <si>
    <t>50º58'03.6"N</t>
  </si>
  <si>
    <t>16º59'15.7"E</t>
  </si>
  <si>
    <t>52º08'24.1''N</t>
  </si>
  <si>
    <t>14º55'14.3E</t>
  </si>
  <si>
    <t>52º09'49.5''N</t>
  </si>
  <si>
    <t>14º54'52.4E</t>
  </si>
  <si>
    <t>51º51'31.5''N</t>
  </si>
  <si>
    <t>14º11'40.7E</t>
  </si>
  <si>
    <t>39º39'N</t>
  </si>
  <si>
    <t>79º47'W</t>
  </si>
  <si>
    <t>51º46'N</t>
  </si>
  <si>
    <t>12º21'E</t>
  </si>
  <si>
    <t>40º06'59.5"N</t>
  </si>
  <si>
    <t>111º38'46.2"W</t>
  </si>
  <si>
    <t>39º9'0''N</t>
  </si>
  <si>
    <t>84º31'5''W</t>
  </si>
  <si>
    <t>33º01'44.9"S</t>
  </si>
  <si>
    <t>60º53'24.6"W</t>
  </si>
  <si>
    <t>38º10'35.9"N</t>
  </si>
  <si>
    <t>23º43'01.8"E</t>
  </si>
  <si>
    <t>44º21'07.7"N</t>
  </si>
  <si>
    <t>89º49'20.2"W</t>
  </si>
  <si>
    <t>34º10¢N</t>
  </si>
  <si>
    <t>97º10¢W</t>
  </si>
  <si>
    <t>48º02'19.8"N</t>
  </si>
  <si>
    <t>82º55'03.0"W</t>
  </si>
  <si>
    <t>45º13'53.4"N</t>
  </si>
  <si>
    <t>93º06'17.4"W</t>
  </si>
  <si>
    <t>42º33'23.2"N</t>
  </si>
  <si>
    <t>74º52'08.7"W</t>
  </si>
  <si>
    <t>39º38'51.0"N</t>
  </si>
  <si>
    <t>89º23'21.3"W</t>
  </si>
  <si>
    <t>42º23'02.0"N</t>
  </si>
  <si>
    <t>71º32'59.3"W</t>
  </si>
  <si>
    <t>40º26'22.2"N</t>
  </si>
  <si>
    <t>83º11'01.6"W</t>
  </si>
  <si>
    <t>38º33'56.8"N</t>
  </si>
  <si>
    <t>97º49'11.1"W</t>
  </si>
  <si>
    <t>38º55'31.3"N</t>
  </si>
  <si>
    <t>77º03'40.5"W</t>
  </si>
  <si>
    <t>37º29'25.0"N</t>
  </si>
  <si>
    <t>86º07'01.7"W</t>
  </si>
  <si>
    <t>32º45'39.8"N</t>
  </si>
  <si>
    <t>82º47'20.4"W</t>
  </si>
  <si>
    <t>38º52'26.1"N</t>
  </si>
  <si>
    <t>95º15'47.3"W</t>
  </si>
  <si>
    <t>37º44'27.1"N</t>
  </si>
  <si>
    <t>96º54'15.1"W</t>
  </si>
  <si>
    <t>32º20'N</t>
  </si>
  <si>
    <t>119º29'E</t>
  </si>
  <si>
    <t>38º450N</t>
  </si>
  <si>
    <t>140º450E</t>
  </si>
  <si>
    <t>43º07'09.9"N</t>
  </si>
  <si>
    <t>142º42'13.6"E</t>
  </si>
  <si>
    <t>47º08'00.1"N</t>
  </si>
  <si>
    <t>119º17'32.9"W</t>
  </si>
  <si>
    <t>39º51'N</t>
  </si>
  <si>
    <t>-27º14'E</t>
  </si>
  <si>
    <t>39º48'N</t>
  </si>
  <si>
    <t>-27º12'E</t>
  </si>
  <si>
    <t>39º50'N</t>
  </si>
  <si>
    <t>-26º53'E</t>
  </si>
  <si>
    <t>40º10'N</t>
  </si>
  <si>
    <t>-28º55'E</t>
  </si>
  <si>
    <t>39º53'N</t>
  </si>
  <si>
    <t>-29º26'E</t>
  </si>
  <si>
    <t>39º49'N</t>
  </si>
  <si>
    <t>39º14'N</t>
  </si>
  <si>
    <t>-28º42'E</t>
  </si>
  <si>
    <t>39º97'N</t>
  </si>
  <si>
    <t>-29º43'E</t>
  </si>
  <si>
    <t>40º32'N</t>
  </si>
  <si>
    <t>-31º26'E</t>
  </si>
  <si>
    <t>-29º19'E</t>
  </si>
  <si>
    <t>39º36'N</t>
  </si>
  <si>
    <t>-28º56'E</t>
  </si>
  <si>
    <t>39º80'N</t>
  </si>
  <si>
    <t>-29º45'E</t>
  </si>
  <si>
    <t>39º30'N</t>
  </si>
  <si>
    <t>-29º05'E</t>
  </si>
  <si>
    <t>37º43'N</t>
  </si>
  <si>
    <t>-29º34'E</t>
  </si>
  <si>
    <t>37º52'N</t>
  </si>
  <si>
    <t>-31º23'E</t>
  </si>
  <si>
    <t>38º03'05.6"N</t>
  </si>
  <si>
    <t>84º21'30.6"W</t>
  </si>
  <si>
    <t>46º58'40.1"N</t>
  </si>
  <si>
    <t>70º36'20.4"W</t>
  </si>
  <si>
    <t>41º09'36.3"N</t>
  </si>
  <si>
    <t>78º01'37.6"W</t>
  </si>
  <si>
    <t>47º50'11.9"N</t>
  </si>
  <si>
    <t>69º32'15.4"W</t>
  </si>
  <si>
    <t>45º24'42.9"N</t>
  </si>
  <si>
    <t>71º55'35.5"W</t>
  </si>
  <si>
    <t>35º43'36.4"N</t>
  </si>
  <si>
    <t>87º28'02.0"W</t>
  </si>
  <si>
    <t>47º19'55.9"N</t>
  </si>
  <si>
    <t>79º26'33.3"W</t>
  </si>
  <si>
    <t>36º17'25.8"N</t>
  </si>
  <si>
    <t>59º36'19.9"E</t>
  </si>
  <si>
    <t>37º43'02''N</t>
  </si>
  <si>
    <t>47º53'10''E</t>
  </si>
  <si>
    <t>38º19'16''N</t>
  </si>
  <si>
    <t>48º36'28''E</t>
  </si>
  <si>
    <t>38º51'15''N</t>
  </si>
  <si>
    <t>48º39'17''E</t>
  </si>
  <si>
    <t>32º04'11.8"N</t>
  </si>
  <si>
    <t>118º47'06.4"E</t>
  </si>
  <si>
    <t>39º09'44.8"N</t>
  </si>
  <si>
    <t>90º48'32.7"W</t>
  </si>
  <si>
    <t>41º51'27.7"N</t>
  </si>
  <si>
    <t>33º46'45.0"E</t>
  </si>
  <si>
    <t>35º08'28.3"N</t>
  </si>
  <si>
    <t>72º32'19.9"E</t>
  </si>
  <si>
    <t>35º49'37.2"N</t>
  </si>
  <si>
    <t>127º07'46.4"E</t>
  </si>
  <si>
    <t>33º14'41.6"N</t>
  </si>
  <si>
    <t>126º33'46.3"E</t>
  </si>
  <si>
    <t>40º42'23.0"N</t>
  </si>
  <si>
    <t>3º09'35.0"W</t>
  </si>
  <si>
    <t>52º07'41.7"N</t>
  </si>
  <si>
    <t>5º16'58.4"E</t>
  </si>
  <si>
    <t>50º03'45.1"N</t>
  </si>
  <si>
    <t>19º56'40.2"E</t>
  </si>
  <si>
    <t>43º23'00.5"N</t>
  </si>
  <si>
    <t>11º06'04.4"E</t>
  </si>
  <si>
    <t>45º39'11.8"N</t>
  </si>
  <si>
    <t>72º55'27.2"W</t>
  </si>
  <si>
    <t>55ª38'N</t>
  </si>
  <si>
    <t>12ª17'E</t>
  </si>
  <si>
    <t>35º10'N</t>
  </si>
  <si>
    <t>136º58'E</t>
  </si>
  <si>
    <t>39º52'N</t>
  </si>
  <si>
    <t>32º43'E</t>
  </si>
  <si>
    <t>44º01'23.3"N</t>
  </si>
  <si>
    <t>19º33'06.2"E</t>
  </si>
  <si>
    <t>41º23'05.3"N</t>
  </si>
  <si>
    <t>33º46'11.8"E</t>
  </si>
  <si>
    <t>52º14'34.4"N</t>
  </si>
  <si>
    <t>17º05'47.6"E</t>
  </si>
  <si>
    <t>40º38'11.6"N</t>
  </si>
  <si>
    <t>22º56'27.2"E</t>
  </si>
  <si>
    <t>45º14'29.8"S</t>
  </si>
  <si>
    <t>169º22'33.7"E</t>
  </si>
  <si>
    <t>54º15'52.3"N</t>
  </si>
  <si>
    <t>113º44'37.3"W</t>
  </si>
  <si>
    <t>47º41'03.9"N</t>
  </si>
  <si>
    <t>25º32'44.1"E</t>
  </si>
  <si>
    <t>53ºN</t>
  </si>
  <si>
    <t>03ºW</t>
  </si>
  <si>
    <t>55ºN</t>
  </si>
  <si>
    <t>60ºN</t>
  </si>
  <si>
    <t>25ºE</t>
  </si>
  <si>
    <t>47ºN</t>
  </si>
  <si>
    <t>05ºE</t>
  </si>
  <si>
    <t>57ºN</t>
  </si>
  <si>
    <t>45º52'N</t>
  </si>
  <si>
    <t>12º6'E</t>
  </si>
  <si>
    <t>50º52'N</t>
  </si>
  <si>
    <t>1º34'W</t>
  </si>
  <si>
    <t>39º58'44″N</t>
  </si>
  <si>
    <t>6º3'22″W</t>
  </si>
  <si>
    <t>54º26'N</t>
  </si>
  <si>
    <t>121º44'W</t>
  </si>
  <si>
    <t>39º56'N</t>
  </si>
  <si>
    <t>116º20'E</t>
  </si>
  <si>
    <t>35º57'54.1"N</t>
  </si>
  <si>
    <t>83º55'00.6"W</t>
  </si>
  <si>
    <t>35º20'18.7"N</t>
  </si>
  <si>
    <t>127º43'35.2"E</t>
  </si>
  <si>
    <t>43º05'10.7"N</t>
  </si>
  <si>
    <t>141º21'40.6"E</t>
  </si>
  <si>
    <t>40º35'01.3"N</t>
  </si>
  <si>
    <t>21º46'00.3"E</t>
  </si>
  <si>
    <t>40º57'46.4"N</t>
  </si>
  <si>
    <t>23º12'17.4"E</t>
  </si>
  <si>
    <t>37º55'54.4"N</t>
  </si>
  <si>
    <t>23º45'24.7"E</t>
  </si>
  <si>
    <t>43º25'13.9"N</t>
  </si>
  <si>
    <t>11º08'32.1"E</t>
  </si>
  <si>
    <t>38º24'21.5"S</t>
  </si>
  <si>
    <t>71º35'48.6"W</t>
  </si>
  <si>
    <t>49º36'N</t>
  </si>
  <si>
    <t>2º91'E</t>
  </si>
  <si>
    <t>50º58'N</t>
  </si>
  <si>
    <t>3º48'E</t>
  </si>
  <si>
    <t>53º11'N</t>
  </si>
  <si>
    <t>8º40'E</t>
  </si>
  <si>
    <t>52º17'N</t>
  </si>
  <si>
    <t>13º07'E</t>
  </si>
  <si>
    <t>56º24'N</t>
  </si>
  <si>
    <t>12º58'E</t>
  </si>
  <si>
    <t>58º55'N</t>
  </si>
  <si>
    <t>17º10'E</t>
  </si>
  <si>
    <t>49º86'N</t>
  </si>
  <si>
    <t>2º48'E</t>
  </si>
  <si>
    <t>52º35'N</t>
  </si>
  <si>
    <t>13º01'E</t>
  </si>
  <si>
    <t>59º19'N</t>
  </si>
  <si>
    <t>17º53'E</t>
  </si>
  <si>
    <t>49º83'N</t>
  </si>
  <si>
    <t>2º16'E</t>
  </si>
  <si>
    <t>9º23'E</t>
  </si>
  <si>
    <t>55º32'N</t>
  </si>
  <si>
    <t>13º11'E</t>
  </si>
  <si>
    <t>59º22'N</t>
  </si>
  <si>
    <t>18º03'E</t>
  </si>
  <si>
    <t>49º82'N</t>
  </si>
  <si>
    <t>50º48'N</t>
  </si>
  <si>
    <t>4º42'E</t>
  </si>
  <si>
    <t>55º33'N</t>
  </si>
  <si>
    <t>13º18'E</t>
  </si>
  <si>
    <t>58º57'N</t>
  </si>
  <si>
    <t>17º36'E</t>
  </si>
  <si>
    <t>49º31'N</t>
  </si>
  <si>
    <t>2º89'E</t>
  </si>
  <si>
    <t>53º01'N</t>
  </si>
  <si>
    <t>13º54'E</t>
  </si>
  <si>
    <t>13º16'E</t>
  </si>
  <si>
    <t>59º20'N</t>
  </si>
  <si>
    <t>18º10'E</t>
  </si>
  <si>
    <t>53º25'N</t>
  </si>
  <si>
    <t>52º17'13ºN</t>
  </si>
  <si>
    <t>07'E</t>
  </si>
  <si>
    <t>53º24'N</t>
  </si>
  <si>
    <t>9º22'E</t>
  </si>
  <si>
    <t>53º13'N</t>
  </si>
  <si>
    <t>8º38'E</t>
  </si>
  <si>
    <t>13º00'E</t>
  </si>
  <si>
    <t>13º10'E</t>
  </si>
  <si>
    <t>56º09'N</t>
  </si>
  <si>
    <t>13º36'E</t>
  </si>
  <si>
    <t>51.197ºN</t>
  </si>
  <si>
    <t>4.566ºE</t>
  </si>
  <si>
    <t>52º44N</t>
  </si>
  <si>
    <t>6º42W</t>
  </si>
  <si>
    <t>46º53'46.6"N</t>
  </si>
  <si>
    <t>96º48'11.5"W</t>
  </si>
  <si>
    <t>37º50'N</t>
  </si>
  <si>
    <t>8º40'W</t>
  </si>
  <si>
    <t>40º14'N</t>
  </si>
  <si>
    <t>7º99'E</t>
  </si>
  <si>
    <t>31º14'N</t>
  </si>
  <si>
    <t>8º48'E</t>
  </si>
  <si>
    <t>36º29'15.8"N</t>
  </si>
  <si>
    <t>128º03'39.0"E</t>
  </si>
  <si>
    <t>40º51'07.2''N</t>
  </si>
  <si>
    <t>1º59'54.0''W</t>
  </si>
  <si>
    <t>39º57'49''N</t>
  </si>
  <si>
    <t>21º12'35''E</t>
  </si>
  <si>
    <t>43º00'35.8"N</t>
  </si>
  <si>
    <t>141º21'04.2"E</t>
  </si>
  <si>
    <t>49º17'27.5"N</t>
  </si>
  <si>
    <t>9º55'10.3"E</t>
  </si>
  <si>
    <t>49º50'N</t>
  </si>
  <si>
    <t>8º25'E</t>
  </si>
  <si>
    <t>52º32'N</t>
  </si>
  <si>
    <t>11º59'E</t>
  </si>
  <si>
    <t>50º56ʼN</t>
  </si>
  <si>
    <t>122º50ʼW</t>
  </si>
  <si>
    <t>49º7ʼN</t>
  </si>
  <si>
    <t>118º22ʼW</t>
  </si>
  <si>
    <t>52º3ʼN</t>
  </si>
  <si>
    <t>121º5ʼW</t>
  </si>
  <si>
    <t>52º51ʼN</t>
  </si>
  <si>
    <t>123º38ʼW</t>
  </si>
  <si>
    <t>50º27'ʼN</t>
  </si>
  <si>
    <t>120º3ʼ31''W</t>
  </si>
  <si>
    <t>55º30ʼN</t>
  </si>
  <si>
    <t>128º57ʼW</t>
  </si>
  <si>
    <t>48º59ʼN</t>
  </si>
  <si>
    <t>124º25ʼW</t>
  </si>
  <si>
    <t>54º35ʼN</t>
  </si>
  <si>
    <t>128º5ʼW</t>
  </si>
  <si>
    <t>51º2ʼN</t>
  </si>
  <si>
    <t>118º16ʼW</t>
  </si>
  <si>
    <t>50º8'30'ʼN</t>
  </si>
  <si>
    <t>117º58ʼ32''W</t>
  </si>
  <si>
    <t>46º49'N</t>
  </si>
  <si>
    <t>71º13'W</t>
  </si>
  <si>
    <t>43º27'12.1"N</t>
  </si>
  <si>
    <t>142º49'57.9"E</t>
  </si>
  <si>
    <t>35º54'03.8"N</t>
  </si>
  <si>
    <t>137º44'53.5"E</t>
  </si>
  <si>
    <t>33º06'38.1"N</t>
  </si>
  <si>
    <t>131º01'17.0"E</t>
  </si>
  <si>
    <t>40º54'N</t>
  </si>
  <si>
    <t>3º52'W</t>
  </si>
  <si>
    <t>25º50'E</t>
  </si>
  <si>
    <t>40º01'N</t>
  </si>
  <si>
    <t>35º00'E</t>
  </si>
  <si>
    <t>37º39'N</t>
  </si>
  <si>
    <t>27º05'E</t>
  </si>
  <si>
    <t>36º43'N</t>
  </si>
  <si>
    <t>27º32'E</t>
  </si>
  <si>
    <t>39º40'01.5"N</t>
  </si>
  <si>
    <t>2º34'45.9"E</t>
  </si>
  <si>
    <t>39º37'05.6"N</t>
  </si>
  <si>
    <t>2º58'21.7"E</t>
  </si>
  <si>
    <t>37º41'N</t>
  </si>
  <si>
    <t>36º50'E</t>
  </si>
  <si>
    <t>37º32'N</t>
  </si>
  <si>
    <t>36º18'E</t>
  </si>
  <si>
    <t>37º16'N</t>
  </si>
  <si>
    <t>36º30'E</t>
  </si>
  <si>
    <t>37º31'N</t>
  </si>
  <si>
    <t>35º52'E</t>
  </si>
  <si>
    <t>37º22'N</t>
  </si>
  <si>
    <t>34º53'E</t>
  </si>
  <si>
    <t>36º49'N</t>
  </si>
  <si>
    <t>32º00'E</t>
  </si>
  <si>
    <t>37º44'N</t>
  </si>
  <si>
    <t>30º50'E</t>
  </si>
  <si>
    <t>36º27'41.5"N</t>
  </si>
  <si>
    <t>52º51'29.2"E</t>
  </si>
  <si>
    <t>55º40'49.9"N</t>
  </si>
  <si>
    <t>12º32'32.8"E</t>
  </si>
  <si>
    <t>34º32'43.8"N</t>
  </si>
  <si>
    <t>135º30'25.2"E</t>
  </si>
  <si>
    <t>63º31'02.9"N</t>
  </si>
  <si>
    <t>10º15'46.0"E</t>
  </si>
  <si>
    <t>51º49'52.4"N</t>
  </si>
  <si>
    <t>12º14'30.4"E</t>
  </si>
  <si>
    <t>40º32'51.1''N</t>
  </si>
  <si>
    <t>1º43'41.2''W</t>
  </si>
  <si>
    <t>51º04'07''N</t>
  </si>
  <si>
    <t>00º05'16''W</t>
  </si>
  <si>
    <t>51º58'20.2"N</t>
  </si>
  <si>
    <t>17º30'07.6"E</t>
  </si>
  <si>
    <t>50º15'N</t>
  </si>
  <si>
    <t>118º10'W</t>
  </si>
  <si>
    <t>51º02'N</t>
  </si>
  <si>
    <t>118º48'W</t>
  </si>
  <si>
    <t>55º03'N</t>
  </si>
  <si>
    <t>125º02'W</t>
  </si>
  <si>
    <t>54º39'N</t>
  </si>
  <si>
    <t>128º45'W</t>
  </si>
  <si>
    <t>39º09'42.4"N</t>
  </si>
  <si>
    <t>90º47'38.8"W</t>
  </si>
  <si>
    <t>34º54'38.5"N</t>
  </si>
  <si>
    <t>126º26'09.8"E</t>
  </si>
  <si>
    <t>35º16'N</t>
  </si>
  <si>
    <t>102º30'E</t>
  </si>
  <si>
    <t>62º13'N</t>
  </si>
  <si>
    <t>25º24'E</t>
  </si>
  <si>
    <t>23ºE</t>
  </si>
  <si>
    <t>61º56'N</t>
  </si>
  <si>
    <t>26º41'E</t>
  </si>
  <si>
    <t>33º50'N</t>
  </si>
  <si>
    <t>111º12'E</t>
  </si>
  <si>
    <t>36º42'N</t>
  </si>
  <si>
    <t>54º21'E</t>
  </si>
  <si>
    <t>50º43'57.8"N</t>
  </si>
  <si>
    <t>14º59'04.3"E</t>
  </si>
  <si>
    <t>49º16'45.5"N</t>
  </si>
  <si>
    <t>18º08'28.9"E</t>
  </si>
  <si>
    <t>49º28'12.3"N</t>
  </si>
  <si>
    <t>22º19'39.0"E</t>
  </si>
  <si>
    <t>49º46'36.7"N</t>
  </si>
  <si>
    <t>22º39'08.9"E</t>
  </si>
  <si>
    <t>49º34'35.0"N</t>
  </si>
  <si>
    <t>21º52'03.9"E</t>
  </si>
  <si>
    <t>38º_x0002_8'19''N</t>
  </si>
  <si>
    <t>23º_x0002_47'44''E</t>
  </si>
  <si>
    <t>1º55'W</t>
  </si>
  <si>
    <t>52º43'44.6"N</t>
  </si>
  <si>
    <t>6º41'46.0"W</t>
  </si>
  <si>
    <t>37º35'N</t>
  </si>
  <si>
    <t>118º33'E</t>
  </si>
  <si>
    <t>37º36'N</t>
  </si>
  <si>
    <t>36º24'E</t>
  </si>
  <si>
    <t>44º21'N</t>
  </si>
  <si>
    <t>143º21'E</t>
  </si>
  <si>
    <t>46º06'N</t>
  </si>
  <si>
    <t>64º47'W</t>
  </si>
  <si>
    <t>58º25'N</t>
  </si>
  <si>
    <t>15º30'E</t>
  </si>
  <si>
    <t>50º_x0002_48'N</t>
  </si>
  <si>
    <t>4º_x0002_42'E</t>
  </si>
  <si>
    <t>38º21'11.7"N</t>
  </si>
  <si>
    <t>23º17'08.3"E</t>
  </si>
  <si>
    <t>44º18'3''N</t>
  </si>
  <si>
    <t>7º27'19''E</t>
  </si>
  <si>
    <t>44º14'6''N</t>
  </si>
  <si>
    <t>7º31'49''E</t>
  </si>
  <si>
    <t>44º57'43''N</t>
  </si>
  <si>
    <t>6º56'26''E</t>
  </si>
  <si>
    <t>44º14'45''N</t>
  </si>
  <si>
    <t>7º32'5''E</t>
  </si>
  <si>
    <t>44º2'4''N</t>
  </si>
  <si>
    <t>7º2'11''E</t>
  </si>
  <si>
    <t>46º1'23''N</t>
  </si>
  <si>
    <t>8º4'22''E</t>
  </si>
  <si>
    <t>44º16'55''N</t>
  </si>
  <si>
    <t>7º1'29''E</t>
  </si>
  <si>
    <t>43º47'9''N</t>
  </si>
  <si>
    <t>7º3'41''E</t>
  </si>
  <si>
    <t>45º56'39''N</t>
  </si>
  <si>
    <t>9º2'4''E</t>
  </si>
  <si>
    <t>40º06'54.5''N</t>
  </si>
  <si>
    <t>112º33'59.4''W</t>
  </si>
  <si>
    <t>40º23'16.0''N</t>
  </si>
  <si>
    <t>112º43'28.9''W</t>
  </si>
  <si>
    <t>40º06'54.3''N</t>
  </si>
  <si>
    <t>111º39'19.6''W</t>
  </si>
  <si>
    <t>47º15'44.5''N</t>
  </si>
  <si>
    <t>120º32'12.1''W</t>
  </si>
  <si>
    <t>39º21'34.0''N</t>
  </si>
  <si>
    <t>111º35'01.7''W</t>
  </si>
  <si>
    <t>43º04'S</t>
  </si>
  <si>
    <t>71º27'W</t>
  </si>
  <si>
    <t>38º29'23.0"N</t>
  </si>
  <si>
    <t>8º56'03.5"W</t>
  </si>
  <si>
    <t>41º09'N</t>
  </si>
  <si>
    <t>24º10'E</t>
  </si>
  <si>
    <t>39º43'54.6"N</t>
  </si>
  <si>
    <t>86º13'56.6"W</t>
  </si>
  <si>
    <t>25º01'57.2"N</t>
  </si>
  <si>
    <t>102º43'14.9"E</t>
  </si>
  <si>
    <t>23º53'11.3"N</t>
  </si>
  <si>
    <t>100º05'13.2"E</t>
  </si>
  <si>
    <t>22º49'30.4"N</t>
  </si>
  <si>
    <t>100º58'07.2"E</t>
  </si>
  <si>
    <t>40º47'N</t>
  </si>
  <si>
    <t>81º55'W</t>
  </si>
  <si>
    <t>36º20'01.5"N</t>
  </si>
  <si>
    <t>36º11'57.0"E</t>
  </si>
  <si>
    <t>39º55'16.89''S</t>
  </si>
  <si>
    <t>73º13'54.9''W</t>
  </si>
  <si>
    <t>39º52'27.41''S</t>
  </si>
  <si>
    <t>73º06'59.48''W</t>
  </si>
  <si>
    <t>37º25'44.4"N</t>
  </si>
  <si>
    <t>79º41'04.1"W</t>
  </si>
  <si>
    <t>44º32'54.2"N</t>
  </si>
  <si>
    <t>123º12'55.8"W</t>
  </si>
  <si>
    <t>37º41ʹ37"N</t>
  </si>
  <si>
    <t>30º54ʹ29"E</t>
  </si>
  <si>
    <t>36º46'35''N</t>
  </si>
  <si>
    <t>28º10'57''E</t>
  </si>
  <si>
    <t>43º51'N</t>
  </si>
  <si>
    <t>22º22'E</t>
  </si>
  <si>
    <t>37º03'57.3"N</t>
  </si>
  <si>
    <t>49º39'14.2"E</t>
  </si>
  <si>
    <t>45º34'45''N</t>
  </si>
  <si>
    <t>10º40'46''E</t>
  </si>
  <si>
    <t>45º06'21''N</t>
  </si>
  <si>
    <t>12º19'44''E</t>
  </si>
  <si>
    <t>43º54'12.2"N</t>
  </si>
  <si>
    <t>91º38'12.3"W</t>
  </si>
  <si>
    <t>38º22'11.0"N</t>
  </si>
  <si>
    <t>21º25'46.3"E</t>
  </si>
  <si>
    <t>42º38'02.9"N</t>
  </si>
  <si>
    <t>76º29'39.4"W</t>
  </si>
  <si>
    <t>31º07'19.5"N</t>
  </si>
  <si>
    <t>92º26'20.1"W</t>
  </si>
  <si>
    <t>44º37'27.9"N</t>
  </si>
  <si>
    <t>25º44'28.4"E</t>
  </si>
  <si>
    <t>44º39'47.5"N</t>
  </si>
  <si>
    <t>24º15'27.5"E</t>
  </si>
  <si>
    <t>44º21'12.4"N</t>
  </si>
  <si>
    <t>24º05'40.3"E</t>
  </si>
  <si>
    <t>53º18'21.4"N</t>
  </si>
  <si>
    <t>1º29'38.8"W</t>
  </si>
  <si>
    <t>25º20'04.4"N</t>
  </si>
  <si>
    <t>110º21'53.7"E</t>
  </si>
  <si>
    <t>51.42243ºN</t>
  </si>
  <si>
    <t>11.06866ºE</t>
  </si>
  <si>
    <t>39º19'48.0"N</t>
  </si>
  <si>
    <t>82º05'56.2"W</t>
  </si>
  <si>
    <t>37º03'08.6"N</t>
  </si>
  <si>
    <t>82º52'25.8"W</t>
  </si>
  <si>
    <t>19º35'N</t>
  </si>
  <si>
    <t>104º37'W</t>
  </si>
  <si>
    <t>32º31'N</t>
  </si>
  <si>
    <t>111º08'E</t>
  </si>
  <si>
    <t>39º58'41.3"N</t>
  </si>
  <si>
    <t>116º24'43.1"E</t>
  </si>
  <si>
    <t>50º52'46.3"N</t>
  </si>
  <si>
    <t>4º41'32.9"E</t>
  </si>
  <si>
    <t>35º25'33.0"N</t>
  </si>
  <si>
    <t>82º33'38.7"W</t>
  </si>
  <si>
    <t>41º08'N</t>
  </si>
  <si>
    <t>42º10'E</t>
  </si>
  <si>
    <t>50º42'25.8"N</t>
  </si>
  <si>
    <t>4º32'41.9"E</t>
  </si>
  <si>
    <t>43º19'19''N</t>
  </si>
  <si>
    <t>18º39'33''E</t>
  </si>
  <si>
    <t>43º51'26''N</t>
  </si>
  <si>
    <t>19º14'24''E</t>
  </si>
  <si>
    <t>43º53'20''N</t>
  </si>
  <si>
    <t>19º32'40''E</t>
  </si>
  <si>
    <t>44º34'30''N</t>
  </si>
  <si>
    <t>17º43'34''E</t>
  </si>
  <si>
    <t>43º00'29''N</t>
  </si>
  <si>
    <t>19º25'29''E</t>
  </si>
  <si>
    <t>42º19'12.6"S</t>
  </si>
  <si>
    <t>172º20'08.3"E</t>
  </si>
  <si>
    <t>49º38'58.4"N</t>
  </si>
  <si>
    <t>95º53'24.7"W</t>
  </si>
  <si>
    <t>46º58'52.9"N</t>
  </si>
  <si>
    <t>73º07'10.8"W</t>
  </si>
  <si>
    <t>51º57'18.8"N</t>
  </si>
  <si>
    <t>5º45'03.1"E</t>
  </si>
  <si>
    <t>40º38'N</t>
  </si>
  <si>
    <t>140º51'E</t>
  </si>
  <si>
    <t>37º30'59.1"N</t>
  </si>
  <si>
    <t>83º20'14.1"W</t>
  </si>
  <si>
    <t>40º24'39.5"N</t>
  </si>
  <si>
    <t>3º41'27.8"W</t>
  </si>
  <si>
    <t>47º42'25.3"N</t>
  </si>
  <si>
    <t>19º14'08.3"E</t>
  </si>
  <si>
    <t>41º38'11.2"N</t>
  </si>
  <si>
    <t>32º20'08.3"E</t>
  </si>
  <si>
    <t>31º11'01.0"N</t>
  </si>
  <si>
    <t>50º42'57.1"E</t>
  </si>
  <si>
    <t>39º58'12''N</t>
  </si>
  <si>
    <t>21º12'06''E</t>
  </si>
  <si>
    <t>39º57'55''N</t>
  </si>
  <si>
    <t>21º12'45''E</t>
  </si>
  <si>
    <t>49º53'35.9"N</t>
  </si>
  <si>
    <t>2º17'45.5"E</t>
  </si>
  <si>
    <t>50º52'45.5"N</t>
  </si>
  <si>
    <t>4º41'44.9"E</t>
  </si>
  <si>
    <t>53º04'51.7"N</t>
  </si>
  <si>
    <t>8º47'59.9"E</t>
  </si>
  <si>
    <t>52º23'24.7"N</t>
  </si>
  <si>
    <t>13º03'55.6"E</t>
  </si>
  <si>
    <t>55º39'28.2"N</t>
  </si>
  <si>
    <t>13º04'57.3"E</t>
  </si>
  <si>
    <t>59º19'50.9"N</t>
  </si>
  <si>
    <t>18º03'32.4"E</t>
  </si>
  <si>
    <t>63º49'32.4"N</t>
  </si>
  <si>
    <t>20º15'55.1"E</t>
  </si>
  <si>
    <t>41º37'36''84N</t>
  </si>
  <si>
    <t>15º54'36''E</t>
  </si>
  <si>
    <t>52º14'47.1"N</t>
  </si>
  <si>
    <t>17º05'23.5"E</t>
  </si>
  <si>
    <t>53º02'01.2"N</t>
  </si>
  <si>
    <t>15º39'58.5"E</t>
  </si>
  <si>
    <t>50º39'13.3"N</t>
  </si>
  <si>
    <t>17º01'20.3"E</t>
  </si>
  <si>
    <t>54º10'05.3"N</t>
  </si>
  <si>
    <t>15º31'02.8"E</t>
  </si>
  <si>
    <t>54º10'54.9"N</t>
  </si>
  <si>
    <t>15º35'40.4"E</t>
  </si>
  <si>
    <t>24º30'N</t>
  </si>
  <si>
    <t>121º29'E</t>
  </si>
  <si>
    <t>52º15'N</t>
  </si>
  <si>
    <t>17º06'E</t>
  </si>
  <si>
    <t>40º27'34.1"N</t>
  </si>
  <si>
    <t>15º58'11.8"E</t>
  </si>
  <si>
    <t>38º40'57.4"N</t>
  </si>
  <si>
    <t>16º20'10.2"E</t>
  </si>
  <si>
    <t>38º34'19.4"N</t>
  </si>
  <si>
    <t>16º18'44.3"E</t>
  </si>
  <si>
    <t>41º57'52.3"S</t>
  </si>
  <si>
    <t>71º32'02.1"W</t>
  </si>
  <si>
    <t>41º08'10.7"S</t>
  </si>
  <si>
    <t>71º18'07.7"W</t>
  </si>
  <si>
    <t>46º51'N</t>
  </si>
  <si>
    <t>07º10'E</t>
  </si>
  <si>
    <t>51º19'N</t>
  </si>
  <si>
    <t>11º54'E</t>
  </si>
  <si>
    <t>24º18'N</t>
  </si>
  <si>
    <t>116º07'E</t>
  </si>
  <si>
    <t>50º14'N</t>
  </si>
  <si>
    <t>4º54'E</t>
  </si>
  <si>
    <t>5º23'E</t>
  </si>
  <si>
    <t>51º13'15.8"N</t>
  </si>
  <si>
    <t>18º34'03.1"E</t>
  </si>
  <si>
    <t>52º02'20.7"N</t>
  </si>
  <si>
    <t>18º03'34.5"E</t>
  </si>
  <si>
    <t>40º04'N</t>
  </si>
  <si>
    <t>140º42'E</t>
  </si>
  <si>
    <t>43º03'N</t>
  </si>
  <si>
    <t>141º20'E</t>
  </si>
  <si>
    <t>42º52'20.4"N</t>
  </si>
  <si>
    <t>142º35'31.6"E</t>
  </si>
  <si>
    <t>31º50'N</t>
  </si>
  <si>
    <t>102º50'E</t>
  </si>
  <si>
    <t>50º23'25.2"N</t>
  </si>
  <si>
    <t>17º00'16.0"E</t>
  </si>
  <si>
    <t>49º25'00.8"N</t>
  </si>
  <si>
    <t>15º39'59.5"E</t>
  </si>
  <si>
    <t>48º44'15.5"N</t>
  </si>
  <si>
    <t>19º09'02.5"E</t>
  </si>
  <si>
    <t>49º03'23.9"N</t>
  </si>
  <si>
    <t>20º17'12.6"E</t>
  </si>
  <si>
    <t>48º44'18.3"N</t>
  </si>
  <si>
    <t>19º09'04.6"E</t>
  </si>
  <si>
    <t>50º12'49.3"N</t>
  </si>
  <si>
    <t>17º13'39.2"E</t>
  </si>
  <si>
    <t>49º23'01.9"N</t>
  </si>
  <si>
    <t>17º00'00.0"E</t>
  </si>
  <si>
    <t>49º28'00.4"N</t>
  </si>
  <si>
    <t>16º00'04.9"E</t>
  </si>
  <si>
    <t>43º04'N</t>
  </si>
  <si>
    <t>50º_x0002_47'N</t>
  </si>
  <si>
    <t>4º26'E</t>
  </si>
  <si>
    <t>49º41'N</t>
  </si>
  <si>
    <t>13º59'E</t>
  </si>
  <si>
    <t>8º51'E</t>
  </si>
  <si>
    <t>38º22'14.3"N</t>
  </si>
  <si>
    <t>3º49'47.1"W</t>
  </si>
  <si>
    <t>52º14'34.8"N</t>
  </si>
  <si>
    <t>17º05'27.5"E</t>
  </si>
  <si>
    <t>60º41'13.8"N</t>
  </si>
  <si>
    <t>5º07'41.5"E</t>
  </si>
  <si>
    <t>33º22'18.0"N</t>
  </si>
  <si>
    <t>126º33'32.1"E</t>
  </si>
  <si>
    <t>38.482007ºN</t>
  </si>
  <si>
    <t>76.594459ºW</t>
  </si>
  <si>
    <t>38.337591ºN</t>
  </si>
  <si>
    <t>76.428135ºW</t>
  </si>
  <si>
    <t>50º33'30''N</t>
  </si>
  <si>
    <t>03º47'04''W</t>
  </si>
  <si>
    <t>54º46'31.8"N</t>
  </si>
  <si>
    <t>1º35'09.2"W</t>
  </si>
  <si>
    <t>55º18'N</t>
  </si>
  <si>
    <t>10º26E</t>
  </si>
  <si>
    <t>29º42'31.8"S</t>
  </si>
  <si>
    <t>53º43'01.8"W</t>
  </si>
  <si>
    <t>41º12'14.3"N</t>
  </si>
  <si>
    <t>33º33'14.3"E</t>
  </si>
  <si>
    <t>41º17'N</t>
  </si>
  <si>
    <t>15º16'E</t>
  </si>
  <si>
    <t>43º03'42.3"N</t>
  </si>
  <si>
    <t>141º21'19.0"E</t>
  </si>
  <si>
    <t>52º25'N</t>
  </si>
  <si>
    <t>16º55'E</t>
  </si>
  <si>
    <t>53º00'52.1"N</t>
  </si>
  <si>
    <t>18º35'48.3"E</t>
  </si>
  <si>
    <t>47º04'N</t>
  </si>
  <si>
    <t>70º50'W</t>
  </si>
  <si>
    <t>36º51'58.3"N</t>
  </si>
  <si>
    <t>76º49'51.4"W</t>
  </si>
  <si>
    <t>38º48'19.0"N</t>
  </si>
  <si>
    <t>77º02'56.6"W</t>
  </si>
  <si>
    <t>37º07'35.1"N</t>
  </si>
  <si>
    <t>76º31'06.4"W</t>
  </si>
  <si>
    <t>37º17'22.5"N</t>
  </si>
  <si>
    <t>76º47'56.3"W</t>
  </si>
  <si>
    <t>54º38'35.8"N</t>
  </si>
  <si>
    <t>82º51'03.8"E</t>
  </si>
  <si>
    <t>54º38'31.8"N</t>
  </si>
  <si>
    <t>83º35'28.3"E</t>
  </si>
  <si>
    <t>54º20'47.4"N</t>
  </si>
  <si>
    <t>84º12'09.9"E</t>
  </si>
  <si>
    <t>54º38'32.7"N</t>
  </si>
  <si>
    <t>83º37'51.6"E</t>
  </si>
  <si>
    <t>52º45'53.1"N</t>
  </si>
  <si>
    <t>87º53'18.3"E</t>
  </si>
  <si>
    <t>52º45'48.1"N</t>
  </si>
  <si>
    <t>87º53'27.7"E</t>
  </si>
  <si>
    <t>38º30'02.1"N</t>
  </si>
  <si>
    <t>43º22'17.8"E</t>
  </si>
  <si>
    <t>5º3'E</t>
  </si>
  <si>
    <t>41º10'52.1"N</t>
  </si>
  <si>
    <t>41º49'14.4"E</t>
  </si>
  <si>
    <t>43º36'34.1"N</t>
  </si>
  <si>
    <t>3º52'39.3"E</t>
  </si>
  <si>
    <t>43º47'58.7"N</t>
  </si>
  <si>
    <t>17º07'50.1"E</t>
  </si>
  <si>
    <t>45º00'04.8"N</t>
  </si>
  <si>
    <t>10º29'40.2"E</t>
  </si>
  <si>
    <t>45º00'15.8"N</t>
  </si>
  <si>
    <t>10º30'22.1"E</t>
  </si>
  <si>
    <t>45º00'34.7"N</t>
  </si>
  <si>
    <t>10º30'45.1"E</t>
  </si>
  <si>
    <t>43º16'23.8"N</t>
  </si>
  <si>
    <t>12º35'04.3"E</t>
  </si>
  <si>
    <t>1º20'W</t>
  </si>
  <si>
    <t>52º50'11.7"N</t>
  </si>
  <si>
    <t>6º56'07.6"W</t>
  </si>
  <si>
    <t>60º12'N</t>
  </si>
  <si>
    <t>5º19'E</t>
  </si>
  <si>
    <t>51º03'N</t>
  </si>
  <si>
    <t>0º06'W</t>
  </si>
  <si>
    <t>45º41'N</t>
  </si>
  <si>
    <t>11º13'E</t>
  </si>
  <si>
    <t>48º22'N</t>
  </si>
  <si>
    <t>7º49'E</t>
  </si>
  <si>
    <t>47º53'N</t>
  </si>
  <si>
    <t>8º6'E</t>
  </si>
  <si>
    <t>48º29'N</t>
  </si>
  <si>
    <t>9º24'E</t>
  </si>
  <si>
    <t>24º36'N</t>
  </si>
  <si>
    <t>120º59'E</t>
  </si>
  <si>
    <t>112º28'W</t>
  </si>
  <si>
    <t>45º54'N</t>
  </si>
  <si>
    <t>77º17'W</t>
  </si>
  <si>
    <t>24º40'N</t>
  </si>
  <si>
    <t>121º23'E</t>
  </si>
  <si>
    <t>24º02'N</t>
  </si>
  <si>
    <t>121º08'E</t>
  </si>
  <si>
    <t>23º16'N</t>
  </si>
  <si>
    <t>120º50'E</t>
  </si>
  <si>
    <t>24º00'N</t>
  </si>
  <si>
    <t>121º04'E</t>
  </si>
  <si>
    <t>24º34'N</t>
  </si>
  <si>
    <t>121º02'E</t>
  </si>
  <si>
    <t>35º26'45.0"N</t>
  </si>
  <si>
    <t>139º38'08.1"E</t>
  </si>
  <si>
    <t>40º01'01.7"N</t>
  </si>
  <si>
    <t>3º52'25.9"W</t>
  </si>
  <si>
    <t>56º28'N</t>
  </si>
  <si>
    <t>3º0'W</t>
  </si>
  <si>
    <t>53º02'N</t>
  </si>
  <si>
    <t>7º17'W</t>
  </si>
  <si>
    <t>43º53'58.8"N</t>
  </si>
  <si>
    <t>22º16'14.4"E</t>
  </si>
  <si>
    <t>55º57'55.5"N</t>
  </si>
  <si>
    <t>9º19'58.7"E</t>
  </si>
  <si>
    <t>54º50'N</t>
  </si>
  <si>
    <t>52º50'N</t>
  </si>
  <si>
    <t>23º49'E</t>
  </si>
  <si>
    <t>15º07'E</t>
  </si>
  <si>
    <t>46º15'N</t>
  </si>
  <si>
    <t>51º21'32.2"N</t>
  </si>
  <si>
    <t>125º00'39.6"W</t>
  </si>
  <si>
    <t>49º33'45.5"N</t>
  </si>
  <si>
    <t>30º36'20.6"E</t>
  </si>
  <si>
    <t>47º14'14.7"N</t>
  </si>
  <si>
    <t>19º03'26.0"E</t>
  </si>
  <si>
    <t>45º01'56.4"N</t>
  </si>
  <si>
    <t>84º50'52.2"W</t>
  </si>
  <si>
    <t>44º26'55.9"N</t>
  </si>
  <si>
    <t>84º28'51.6"W</t>
  </si>
  <si>
    <t>36º58'31.4"N</t>
  </si>
  <si>
    <t>81º32'43.8"W</t>
  </si>
  <si>
    <t>37º09'26.9"N</t>
  </si>
  <si>
    <t>78º37'17.1"W</t>
  </si>
  <si>
    <t>37º35'46.3"N</t>
  </si>
  <si>
    <t>76º42'43.6"W</t>
  </si>
  <si>
    <t>55º25'27.3"N</t>
  </si>
  <si>
    <t>4º02'09.5"W</t>
  </si>
  <si>
    <t>52º47'08.6"N</t>
  </si>
  <si>
    <t>0º00'15.2"W</t>
  </si>
  <si>
    <t>52º50'08.5"N</t>
  </si>
  <si>
    <t>6º55'18.7"W</t>
  </si>
  <si>
    <t>51º51'33.4"N</t>
  </si>
  <si>
    <t>8º35'22.4"W</t>
  </si>
  <si>
    <t>31º28'43.7"N</t>
  </si>
  <si>
    <t>83º31'17.3"W</t>
  </si>
  <si>
    <t>41º25'45.3"N</t>
  </si>
  <si>
    <t>32º51'34.1"E</t>
  </si>
  <si>
    <t>52º18'06.7"N</t>
  </si>
  <si>
    <t>5º14'21.7"E</t>
  </si>
  <si>
    <t>42º20'43.1"N</t>
  </si>
  <si>
    <t>6º23'58.8"W</t>
  </si>
  <si>
    <t>49º33'08.1"N</t>
  </si>
  <si>
    <t>21º40'44.4"E</t>
  </si>
  <si>
    <t>50º52'21.7"N</t>
  </si>
  <si>
    <t>4º42'08.4"E</t>
  </si>
  <si>
    <t>39.19ºN</t>
  </si>
  <si>
    <t>3.40ºW</t>
  </si>
  <si>
    <t>38.31ºN</t>
  </si>
  <si>
    <t>2.34ºW</t>
  </si>
  <si>
    <t>39º10'N</t>
  </si>
  <si>
    <t>7º00'W</t>
  </si>
  <si>
    <t>48º59'27.7"N</t>
  </si>
  <si>
    <t>84º15'57.0"W</t>
  </si>
  <si>
    <t>37º30'08.3"N</t>
  </si>
  <si>
    <t>138º55'28.8"E</t>
  </si>
  <si>
    <t>33º40'13.6"N</t>
  </si>
  <si>
    <t>10º13'39.8"E</t>
  </si>
  <si>
    <t>53º23'27.4"N</t>
  </si>
  <si>
    <t>2º03'51.2"W</t>
  </si>
  <si>
    <t>57º10'N</t>
  </si>
  <si>
    <t>2º04'W</t>
  </si>
  <si>
    <t>47º9'N</t>
  </si>
  <si>
    <t>0º32'W</t>
  </si>
  <si>
    <t>16º53'E</t>
  </si>
  <si>
    <t>39º15'N</t>
  </si>
  <si>
    <t>21º40'E</t>
  </si>
  <si>
    <t>51º08'02.5"N</t>
  </si>
  <si>
    <t>11º44'36.0"E</t>
  </si>
  <si>
    <t>52º45'34.5"N</t>
  </si>
  <si>
    <t>0º58'11.6"E</t>
  </si>
  <si>
    <t>48º46'04.9"N</t>
  </si>
  <si>
    <t>8º11'26.1"E</t>
  </si>
  <si>
    <t>46º47'46.6"N</t>
  </si>
  <si>
    <t>7º08'34.1"E</t>
  </si>
  <si>
    <t>47º29'50.6"N</t>
  </si>
  <si>
    <t>8º43'32.3"E</t>
  </si>
  <si>
    <t>42º13'27.1"N</t>
  </si>
  <si>
    <t>123º16'17.1"W</t>
  </si>
  <si>
    <t>48ºN</t>
  </si>
  <si>
    <t>119ºE</t>
  </si>
  <si>
    <t>51º19'59.2"N</t>
  </si>
  <si>
    <t>8º19'21.3"E</t>
  </si>
  <si>
    <t>36º29´N</t>
  </si>
  <si>
    <t>51º08´E</t>
  </si>
  <si>
    <t>43º33'N</t>
  </si>
  <si>
    <t>142º52'E</t>
  </si>
  <si>
    <t>55º52'14.8"N</t>
  </si>
  <si>
    <t>12º16'21.3"E</t>
  </si>
  <si>
    <t>51º02'12.1"N</t>
  </si>
  <si>
    <t>10º59'07.9"E</t>
  </si>
  <si>
    <t>52º50'45.5"N</t>
  </si>
  <si>
    <t>16º24'49.2"E</t>
  </si>
  <si>
    <t>52º03'30.2"N</t>
  </si>
  <si>
    <t>5º18'08.1"E</t>
  </si>
  <si>
    <t>52º14'34.6"N</t>
  </si>
  <si>
    <t>17º05'49.5"E</t>
  </si>
  <si>
    <t>37º50'32.1"N</t>
  </si>
  <si>
    <t>83º49'00.6"W</t>
  </si>
  <si>
    <t>38º37'26.0"N</t>
  </si>
  <si>
    <t>2º42'49.8"W</t>
  </si>
  <si>
    <t>38º22'14.0"N</t>
  </si>
  <si>
    <t>2º25'23.5"W</t>
  </si>
  <si>
    <t>40º50'59.7"N</t>
  </si>
  <si>
    <t>3º57'16.6"W</t>
  </si>
  <si>
    <t>40º07'50.0''N</t>
  </si>
  <si>
    <t>3º51'45.6''W</t>
  </si>
  <si>
    <t>41º58'25.5''N</t>
  </si>
  <si>
    <t>43º32'33.7''E</t>
  </si>
  <si>
    <t>39º47'04.7"N</t>
  </si>
  <si>
    <t>84º03'29.5"W</t>
  </si>
  <si>
    <t>54º18'44.0"N</t>
  </si>
  <si>
    <t>10º07'42.0"E</t>
  </si>
  <si>
    <t>53º11'25.3"N</t>
  </si>
  <si>
    <t>100º31'56.1"W</t>
  </si>
  <si>
    <t>44º11'57.6"N</t>
  </si>
  <si>
    <t>114º11'53.0"W</t>
  </si>
  <si>
    <t>46º23'19.5"N</t>
  </si>
  <si>
    <t>109º54'40.0"W</t>
  </si>
  <si>
    <t>52º14'23.8"N</t>
  </si>
  <si>
    <t>17º05'36.5"E</t>
  </si>
  <si>
    <t>44º34'22.6"N</t>
  </si>
  <si>
    <t>69º35'54.0"W</t>
  </si>
  <si>
    <t>52º34'19.0"N</t>
  </si>
  <si>
    <t>1º02'08.0"W</t>
  </si>
  <si>
    <t>40º41'N</t>
  </si>
  <si>
    <t>0º07'E</t>
  </si>
  <si>
    <t>49º09'31.8"N</t>
  </si>
  <si>
    <t>122º46'09.4"W</t>
  </si>
  <si>
    <t>22º30'32.0"S</t>
  </si>
  <si>
    <t>45º17'04.4"W</t>
  </si>
  <si>
    <t>43º46'52.3"N</t>
  </si>
  <si>
    <t>11º14'30.6"E</t>
  </si>
  <si>
    <t>45º55'31.5"N</t>
  </si>
  <si>
    <t>64º17'23.5"W</t>
  </si>
  <si>
    <t>42º19.501'N</t>
  </si>
  <si>
    <t>111º14.656'W</t>
  </si>
  <si>
    <t>39º38'N</t>
  </si>
  <si>
    <t>140º19'E</t>
  </si>
  <si>
    <t>50º52'43.6"N</t>
  </si>
  <si>
    <t>4º41'47.4"E</t>
  </si>
  <si>
    <t>39º31'48.0"N</t>
  </si>
  <si>
    <t>20º41'29.0"E</t>
  </si>
  <si>
    <t>42º23'13.4"N</t>
  </si>
  <si>
    <t>3º03'56.8"W</t>
  </si>
  <si>
    <t>41º46'07''N</t>
  </si>
  <si>
    <t>111º47'11''W</t>
  </si>
  <si>
    <t>41º44'38.7"N</t>
  </si>
  <si>
    <t>111º48'20.5"W</t>
  </si>
  <si>
    <t>41º03'46.3"N</t>
  </si>
  <si>
    <t>35º44'11.4"E</t>
  </si>
  <si>
    <t>49º08'N</t>
  </si>
  <si>
    <t>122º45'W</t>
  </si>
  <si>
    <t>55º16'N</t>
  </si>
  <si>
    <t>128º24'W</t>
  </si>
  <si>
    <t>49º00'N</t>
  </si>
  <si>
    <t>121º30'W</t>
  </si>
  <si>
    <t>49º28'N</t>
  </si>
  <si>
    <t>124º48'W</t>
  </si>
  <si>
    <t>68º53'58.0"N</t>
  </si>
  <si>
    <t>27º02'23.9"E</t>
  </si>
  <si>
    <t>66º30'31.9"N</t>
  </si>
  <si>
    <t>25º46'10.0"E</t>
  </si>
  <si>
    <t>63º19'00.4"N</t>
  </si>
  <si>
    <t>30º01'20.3"E</t>
  </si>
  <si>
    <t>61º37'18.3"N</t>
  </si>
  <si>
    <t>26º44'22.2"E</t>
  </si>
  <si>
    <t>43º32'00.2"N</t>
  </si>
  <si>
    <t>116º13'28.4"W</t>
  </si>
  <si>
    <t>43º26'44.5"N</t>
  </si>
  <si>
    <t>116º26'50.4"W</t>
  </si>
  <si>
    <t>33º26'58.6"N</t>
  </si>
  <si>
    <t>88º49'01.0"W</t>
  </si>
  <si>
    <t>33º37'N</t>
  </si>
  <si>
    <t>91º46'W</t>
  </si>
  <si>
    <t>38º38'10.7"N</t>
  </si>
  <si>
    <t>141º06'54.7"E</t>
  </si>
  <si>
    <t>33º50'27.7"N</t>
  </si>
  <si>
    <t>132º46'00.4"E</t>
  </si>
  <si>
    <t>38º16'18.5"N</t>
  </si>
  <si>
    <t>140º52'21.6"E</t>
  </si>
  <si>
    <t>50º52'45.1"N</t>
  </si>
  <si>
    <t>4º42'03.5"E</t>
  </si>
  <si>
    <t>43º03'55.4"N</t>
  </si>
  <si>
    <t>5º23'06.4"W</t>
  </si>
  <si>
    <t>50º15'26.6"N</t>
  </si>
  <si>
    <t>5º03'24.2"W</t>
  </si>
  <si>
    <t>54º02'37.6"N</t>
  </si>
  <si>
    <t>1º23'05.2"W</t>
  </si>
  <si>
    <t>40º04'09.3"N</t>
  </si>
  <si>
    <t>2º08'25.7"W</t>
  </si>
  <si>
    <t>41º45'54.9"N</t>
  </si>
  <si>
    <t>2º28'21.7"W</t>
  </si>
  <si>
    <t>29º19'06.2"N</t>
  </si>
  <si>
    <t>94º48'45.7"W</t>
  </si>
  <si>
    <t>51º26'28.4"N</t>
  </si>
  <si>
    <t>0º56'29.4"W</t>
  </si>
  <si>
    <t>40º09'53.4"N</t>
  </si>
  <si>
    <t>140º20'39.2"E</t>
  </si>
  <si>
    <t>32º54'N</t>
  </si>
  <si>
    <t>87º26'W</t>
  </si>
  <si>
    <t>48º53'23.1"N</t>
  </si>
  <si>
    <t>18º02'37.2"E</t>
  </si>
  <si>
    <t>51º01'56.8"N</t>
  </si>
  <si>
    <t>114º02'20.8"W</t>
  </si>
  <si>
    <t>45º23'07.7"N</t>
  </si>
  <si>
    <t>122º35'14.3"W</t>
  </si>
  <si>
    <t>33º56'51.2"N</t>
  </si>
  <si>
    <t>83º25'12.1"W</t>
  </si>
  <si>
    <t>51º10'43.3"N</t>
  </si>
  <si>
    <t>0º51'08.0"W</t>
  </si>
  <si>
    <t>35º46'56.3"N</t>
  </si>
  <si>
    <t>76º47'10.4"W</t>
  </si>
  <si>
    <t>35º39'59.1"N</t>
  </si>
  <si>
    <t>76º40'58.7"W</t>
  </si>
  <si>
    <t>35º09'21.7"N</t>
  </si>
  <si>
    <t>97º27'40.3"W</t>
  </si>
  <si>
    <t>35º08'59.0"N</t>
  </si>
  <si>
    <t>97º26'53.1"W</t>
  </si>
  <si>
    <t>43º02'34.3"N</t>
  </si>
  <si>
    <t>89º25'27.6"W</t>
  </si>
  <si>
    <t>37º47'42.3"N</t>
  </si>
  <si>
    <t>84º35'39.2"W</t>
  </si>
  <si>
    <t>33º26'58.8"N</t>
  </si>
  <si>
    <t>88º49'36.4"W</t>
  </si>
  <si>
    <t>47º52'N</t>
  </si>
  <si>
    <t>83º10'W</t>
  </si>
  <si>
    <t>49º03'39.8"N</t>
  </si>
  <si>
    <t>122º42'15.5"W</t>
  </si>
  <si>
    <t>37º37'43.0"N</t>
  </si>
  <si>
    <t>112º10'04.9"W</t>
  </si>
  <si>
    <t>46º42'02.1"N</t>
  </si>
  <si>
    <t>82º37'16.6"W</t>
  </si>
  <si>
    <t>46º42'10.2"N</t>
  </si>
  <si>
    <t>82º38'08.7"W</t>
  </si>
  <si>
    <t>34º13'48.2"S</t>
  </si>
  <si>
    <t>58º18'01.5"W</t>
  </si>
  <si>
    <t>46º04'10.6"N</t>
  </si>
  <si>
    <t>13º14'06.8"E</t>
  </si>
  <si>
    <t>38º11'23.9"N</t>
  </si>
  <si>
    <t>83º28'12.7"W</t>
  </si>
  <si>
    <t>56º40'10.3"N</t>
  </si>
  <si>
    <t>16º19'36.9"E</t>
  </si>
  <si>
    <t>52º12'18''N</t>
  </si>
  <si>
    <t>1º36'00''W</t>
  </si>
  <si>
    <t>36º04'14.9"N</t>
  </si>
  <si>
    <t>140º17'25.9"E</t>
  </si>
  <si>
    <t>41º46'31.4"N</t>
  </si>
  <si>
    <t>2º28'39.9"W</t>
  </si>
  <si>
    <t>40º03'25.5"N</t>
  </si>
  <si>
    <t>2º09'32.9"W</t>
  </si>
  <si>
    <t>62º45'52.2"N</t>
  </si>
  <si>
    <t>25º38'40.3"E</t>
  </si>
  <si>
    <t>60º51'N</t>
  </si>
  <si>
    <t>27º29'E</t>
  </si>
  <si>
    <t>61º34'N</t>
  </si>
  <si>
    <t>26º18'E</t>
  </si>
  <si>
    <t>43º41'54.6"N</t>
  </si>
  <si>
    <t>141º39'30.6"E</t>
  </si>
  <si>
    <t>40º59'16.7"N</t>
  </si>
  <si>
    <t>5º42'36.9"W</t>
  </si>
  <si>
    <t>55º00'44.1"N</t>
  </si>
  <si>
    <t>1º54'02.6"W</t>
  </si>
  <si>
    <t>55º00'40.0"N</t>
  </si>
  <si>
    <t>1º54'01.9"W</t>
  </si>
  <si>
    <t>61º51'N</t>
  </si>
  <si>
    <t>24º20'E</t>
  </si>
  <si>
    <t>44º56'21.0"N</t>
  </si>
  <si>
    <t>109º36'51.6"W</t>
  </si>
  <si>
    <t>38º23'16.5"N</t>
  </si>
  <si>
    <t>2º22'25.8"W</t>
  </si>
  <si>
    <t>35º19'08.5"N</t>
  </si>
  <si>
    <t>92º43'23.6"W</t>
  </si>
  <si>
    <t>35º10'21.9"N</t>
  </si>
  <si>
    <t>89º23'22.4"W</t>
  </si>
  <si>
    <t>52º11'45.7"N</t>
  </si>
  <si>
    <t>1º35'24.0"W</t>
  </si>
  <si>
    <t>43º04'01.2"N</t>
  </si>
  <si>
    <t>5º23'19.5"W</t>
  </si>
  <si>
    <t>52º15'36.4"N</t>
  </si>
  <si>
    <t>0º01'42.6"W</t>
  </si>
  <si>
    <t>39º45'N</t>
  </si>
  <si>
    <t>141º15'E</t>
  </si>
  <si>
    <t>56º05'27.7"N</t>
  </si>
  <si>
    <t>14º00'40.4"E</t>
  </si>
  <si>
    <t>52º11'43.1"N</t>
  </si>
  <si>
    <t>1º36'39.7"W</t>
  </si>
  <si>
    <t>40º03'50.4"N</t>
  </si>
  <si>
    <t>2º08'25.6"W</t>
  </si>
  <si>
    <t>43º29'54.3"S</t>
  </si>
  <si>
    <t>172º39'10.8"E</t>
  </si>
  <si>
    <t>38º47'33.5"N</t>
  </si>
  <si>
    <t>75º10'49.8"W</t>
  </si>
  <si>
    <t>60º36'53.9"N</t>
  </si>
  <si>
    <t>24º25'55.5"E</t>
  </si>
  <si>
    <t>38º15'17.9"N</t>
  </si>
  <si>
    <t>140º52'13.2"E</t>
  </si>
  <si>
    <t>33º25'43.8"N</t>
  </si>
  <si>
    <t>88º57'56.8"W</t>
  </si>
  <si>
    <t>51º04'01.4"N</t>
  </si>
  <si>
    <t>0º05'21.8"W</t>
  </si>
  <si>
    <t>48º46'59.9"N</t>
  </si>
  <si>
    <t>2º00'55.6"E</t>
  </si>
  <si>
    <t>43º12'N</t>
  </si>
  <si>
    <t>9º12'E</t>
  </si>
  <si>
    <t>51º04'03.3"N</t>
  </si>
  <si>
    <t>0º05'30.4"W</t>
  </si>
  <si>
    <t>42º54'43.6"N</t>
  </si>
  <si>
    <t>12º46'55.3"E</t>
  </si>
  <si>
    <t>51º36'24.5"N</t>
  </si>
  <si>
    <t>2º12'56.4"W</t>
  </si>
  <si>
    <t>51º27'N</t>
  </si>
  <si>
    <t>Oº57'W</t>
  </si>
  <si>
    <t>50º22'42.4"N</t>
  </si>
  <si>
    <t>4º08'24.2"W</t>
  </si>
  <si>
    <t>31º22'29.4"N</t>
  </si>
  <si>
    <t>94º47'07.8"W</t>
  </si>
  <si>
    <t>35º08'01.2"N</t>
  </si>
  <si>
    <t>97º14'33.7"W</t>
  </si>
  <si>
    <t>53º20'26.8"N</t>
  </si>
  <si>
    <t>117º25'54.1"W</t>
  </si>
  <si>
    <t>47º13'08.6"N</t>
  </si>
  <si>
    <t>1º33'56.1"W</t>
  </si>
  <si>
    <t>51º45'17.3"N</t>
  </si>
  <si>
    <t>1º15'16.8"W</t>
  </si>
  <si>
    <t>53º7'N</t>
  </si>
  <si>
    <t>5º56'E</t>
  </si>
  <si>
    <t>47º59'58.6"N</t>
  </si>
  <si>
    <t>6º58'44.2"E</t>
  </si>
  <si>
    <t>49º45'58.9"N</t>
  </si>
  <si>
    <t>2º11'15.3"E</t>
  </si>
  <si>
    <t>48º17'42.0"N</t>
  </si>
  <si>
    <t>4º27'49.2"E</t>
  </si>
  <si>
    <t>51º35'59.4"N</t>
  </si>
  <si>
    <t>1º17'30.3"W</t>
  </si>
  <si>
    <t>42º51'23.3"N</t>
  </si>
  <si>
    <t>7º54'43.0"W</t>
  </si>
  <si>
    <t>33º27'16.7"N</t>
  </si>
  <si>
    <t>88º47'36.6"W</t>
  </si>
  <si>
    <t>49º16'32.2"N</t>
  </si>
  <si>
    <t>2º34'04.8"E</t>
  </si>
  <si>
    <t>33º00'39.9"N</t>
  </si>
  <si>
    <t>89º44'33.1"W</t>
  </si>
  <si>
    <t>43º32'10.1"N</t>
  </si>
  <si>
    <t>80º14'16.0"W</t>
  </si>
  <si>
    <t>64º52'N</t>
  </si>
  <si>
    <t>147º46'W</t>
  </si>
  <si>
    <t>51º03'51.5"N</t>
  </si>
  <si>
    <t>0º05'33.1"W</t>
  </si>
  <si>
    <t>51º01'36.2"N</t>
  </si>
  <si>
    <t>0º12'05.1"E</t>
  </si>
  <si>
    <t>38º01'34.1"N</t>
  </si>
  <si>
    <t>84º30'31.2"W</t>
  </si>
  <si>
    <t>45º04'51.3"N</t>
  </si>
  <si>
    <t>64º32'08.6"W</t>
  </si>
  <si>
    <t>51º04'08.3"N</t>
  </si>
  <si>
    <t>0º05'26.6"W</t>
  </si>
  <si>
    <t>51º03'56.0"N</t>
  </si>
  <si>
    <t>0º05'23.7"W</t>
  </si>
  <si>
    <t>46º02'54.1"N</t>
  </si>
  <si>
    <t>2º03'04.9"E</t>
  </si>
  <si>
    <t>52º10'17.0"N</t>
  </si>
  <si>
    <t>1º33'02.2"W</t>
  </si>
  <si>
    <t>35º04'40.3"N</t>
  </si>
  <si>
    <t>138º17'41.9"E</t>
  </si>
  <si>
    <t>53º22'43.3"N</t>
  </si>
  <si>
    <t>1º31'11.1"W</t>
  </si>
  <si>
    <t>51º28'43.1"N</t>
  </si>
  <si>
    <t>0º17'44.6"W</t>
  </si>
  <si>
    <t>51º12'32.6"N</t>
  </si>
  <si>
    <t>0º05'13.5"E</t>
  </si>
  <si>
    <t>51º05'25.6"N</t>
  </si>
  <si>
    <t>114º12'07.8"W</t>
  </si>
  <si>
    <t>52º24'52.4"N</t>
  </si>
  <si>
    <t>4º05'00.8"W</t>
  </si>
  <si>
    <t>55º56'51.7"N</t>
  </si>
  <si>
    <t>3º11'26.0"W</t>
  </si>
  <si>
    <t>39º58'44.7"N</t>
  </si>
  <si>
    <t>75º24'47.2"W</t>
  </si>
  <si>
    <t>46º43'30.9"N</t>
  </si>
  <si>
    <t>122º57'50.5"W</t>
  </si>
  <si>
    <t>39º01'43.5"N</t>
  </si>
  <si>
    <t>76º55'10.6"W</t>
  </si>
  <si>
    <t>39º35'44.8"N</t>
  </si>
  <si>
    <t>95º58'24.1"W</t>
  </si>
  <si>
    <t>33º57'20.0"N</t>
  </si>
  <si>
    <t>83º25'19.4"W</t>
  </si>
  <si>
    <t>37º53'31″N</t>
  </si>
  <si>
    <t>127º37'32″E</t>
  </si>
  <si>
    <t>36º97'N</t>
  </si>
  <si>
    <t>139º32'E</t>
  </si>
  <si>
    <t>44º06'12.6"N</t>
  </si>
  <si>
    <t>64º56'55.6"W</t>
  </si>
  <si>
    <t>36º45'N</t>
  </si>
  <si>
    <t>139º26'E</t>
  </si>
  <si>
    <t>40º52'26.2"N</t>
  </si>
  <si>
    <t>73º22'19.8"W</t>
  </si>
  <si>
    <t>44º32'38.8"N</t>
  </si>
  <si>
    <t>123º06'34.5"W</t>
  </si>
  <si>
    <t>54º45'46.0"N</t>
  </si>
  <si>
    <t>105º41'52.0"W</t>
  </si>
  <si>
    <t>44º36'57.5"N</t>
  </si>
  <si>
    <t>0º15'56.1"W</t>
  </si>
  <si>
    <t>51º45'57.5"N</t>
  </si>
  <si>
    <t>7º54'46.8"E</t>
  </si>
  <si>
    <t>31º50'27.1"S</t>
  </si>
  <si>
    <t>52º28'50.1"W</t>
  </si>
  <si>
    <t>52º43'44.4"N</t>
  </si>
  <si>
    <t>6º41'43.7"W</t>
  </si>
  <si>
    <t>37º12'08.0"S</t>
  </si>
  <si>
    <t>144º05'58.8"E</t>
  </si>
  <si>
    <t>31º42'18.7"N</t>
  </si>
  <si>
    <t>53º43'40.4"E</t>
  </si>
  <si>
    <t>47º31'53.6"N</t>
  </si>
  <si>
    <t>122º17'46.1"W</t>
  </si>
  <si>
    <t>42º03'N</t>
  </si>
  <si>
    <t>127º47'E</t>
  </si>
  <si>
    <t>53º12'39.0"N</t>
  </si>
  <si>
    <t>1º38'01.1"W</t>
  </si>
  <si>
    <t>46º21'46''N</t>
  </si>
  <si>
    <t>62º52'08''W</t>
  </si>
  <si>
    <t>40º20'03.7"N</t>
  </si>
  <si>
    <t>105º41'42.2"W</t>
  </si>
  <si>
    <t>39º59'N</t>
  </si>
  <si>
    <t>116º13'E</t>
  </si>
  <si>
    <t>50º51'N</t>
  </si>
  <si>
    <t>4º41'E</t>
  </si>
  <si>
    <t>40º43.243'N</t>
  </si>
  <si>
    <t>89º30.336'W</t>
  </si>
  <si>
    <t>41º29'10''N</t>
  </si>
  <si>
    <t>42º08'20''E</t>
  </si>
  <si>
    <t>41º13'25''N</t>
  </si>
  <si>
    <t>42º27'20''E</t>
  </si>
  <si>
    <t>41º19'00''N</t>
  </si>
  <si>
    <t>42º31'20''E</t>
  </si>
  <si>
    <t>41º16'37''N</t>
  </si>
  <si>
    <t>41º57'47''E</t>
  </si>
  <si>
    <t>31º28'31.3"N</t>
  </si>
  <si>
    <t>83º31'47.1"W</t>
  </si>
  <si>
    <t>41º10'45.3"N</t>
  </si>
  <si>
    <t>41º48'39.0"E</t>
  </si>
  <si>
    <t>24º05'N</t>
  </si>
  <si>
    <t>121º07'E</t>
  </si>
  <si>
    <t>40º37'N</t>
  </si>
  <si>
    <t>41º36'E</t>
  </si>
  <si>
    <t>39º37'N</t>
  </si>
  <si>
    <t>30º18'E</t>
  </si>
  <si>
    <t>41º22'N</t>
  </si>
  <si>
    <t>33º28'E</t>
  </si>
  <si>
    <t>38º43'N</t>
  </si>
  <si>
    <t>36º13'E</t>
  </si>
  <si>
    <t>55º45'27.0"N</t>
  </si>
  <si>
    <t>9º41'12.9"E</t>
  </si>
  <si>
    <t>58º51'38.0"N</t>
  </si>
  <si>
    <t>5º34'13.4"E</t>
  </si>
  <si>
    <t>58º46'30.2"N</t>
  </si>
  <si>
    <t>5º40'26.5"E</t>
  </si>
  <si>
    <t>55º26'45.4"N</t>
  </si>
  <si>
    <t>9º02'09.4"E</t>
  </si>
  <si>
    <t>46º44'55.6"N</t>
  </si>
  <si>
    <t>121º34'10.7"W</t>
  </si>
  <si>
    <t>37º03'07.1"N</t>
  </si>
  <si>
    <t>82º52'26.3"W</t>
  </si>
  <si>
    <t>33º49'52.0"S</t>
  </si>
  <si>
    <t>56º07'33.3"W</t>
  </si>
  <si>
    <t>55º52'03.0"N</t>
  </si>
  <si>
    <t>9º12'48.7"E</t>
  </si>
  <si>
    <t>34º40'27.2"N</t>
  </si>
  <si>
    <t>82º50'13.2"W</t>
  </si>
  <si>
    <t>39º58'24.4"N</t>
  </si>
  <si>
    <t>75º14'05.3"W</t>
  </si>
  <si>
    <t>40º02'00.4"N</t>
  </si>
  <si>
    <t>75º06'44.9"W</t>
  </si>
  <si>
    <t>40º01'35.1"N</t>
  </si>
  <si>
    <t>75º06'07.8"W</t>
  </si>
  <si>
    <t>52º45'01.7"N</t>
  </si>
  <si>
    <t>0º26'19.2"W</t>
  </si>
  <si>
    <t>49º03'39.3"N</t>
  </si>
  <si>
    <t>122º42'12.7"W</t>
  </si>
  <si>
    <t>37º51'49.8"N</t>
  </si>
  <si>
    <t>84º35'40.6"W</t>
  </si>
  <si>
    <t>35º47'04.8"N</t>
  </si>
  <si>
    <t>78º40'55.9"W</t>
  </si>
  <si>
    <t>34º40'27.8"N</t>
  </si>
  <si>
    <t>82º50'26.1"W</t>
  </si>
  <si>
    <t>45º53'12.4"N</t>
  </si>
  <si>
    <t>4º21'49.0"E</t>
  </si>
  <si>
    <t>51º10'N</t>
  </si>
  <si>
    <t>60º48'12.0"N</t>
  </si>
  <si>
    <t>23º28'59.3"E</t>
  </si>
  <si>
    <t>42ºN</t>
  </si>
  <si>
    <t>2.5ºW</t>
  </si>
  <si>
    <t>38º48'08.6"N</t>
  </si>
  <si>
    <t>79º52'29.4"W</t>
  </si>
  <si>
    <t>33º25'25.4"N</t>
  </si>
  <si>
    <t>90º54'49.7"W</t>
  </si>
  <si>
    <t>60º17'27.8"N</t>
  </si>
  <si>
    <t>16º53'04.9"E</t>
  </si>
  <si>
    <t>57º40'02.5"N</t>
  </si>
  <si>
    <t>15º51'15.4"E</t>
  </si>
  <si>
    <t>66º03'05.2"N</t>
  </si>
  <si>
    <t>17º53'28.5"E</t>
  </si>
  <si>
    <t>58º19'26.0"N</t>
  </si>
  <si>
    <t>15º07'29.6"E</t>
  </si>
  <si>
    <t>46º01'N</t>
  </si>
  <si>
    <t>15º43'E</t>
  </si>
  <si>
    <t>45º06'31.0"N</t>
  </si>
  <si>
    <t>2º40'30.6"E</t>
  </si>
  <si>
    <t>44º52'21.3"N</t>
  </si>
  <si>
    <t>68º42'01.9"W</t>
  </si>
  <si>
    <t>44º14'57.5"N</t>
  </si>
  <si>
    <t>107º58'21.0"W</t>
  </si>
  <si>
    <t>39º25'57.5"N</t>
  </si>
  <si>
    <t>111º37'29.9"W</t>
  </si>
  <si>
    <t>36º13'47.3"N</t>
  </si>
  <si>
    <t>119º45'26.7"W</t>
  </si>
  <si>
    <t>44º31'51.3"N</t>
  </si>
  <si>
    <t>120º33'15.9"W</t>
  </si>
  <si>
    <t>40º24'51.7"N</t>
  </si>
  <si>
    <t>3º41'55.6"W</t>
  </si>
  <si>
    <t>60º01'N</t>
  </si>
  <si>
    <t>23º57'E</t>
  </si>
  <si>
    <t>45º00'N</t>
  </si>
  <si>
    <t>64º42'W</t>
  </si>
  <si>
    <t>50º58'44.8"N</t>
  </si>
  <si>
    <t>11º01'56.9"E</t>
  </si>
  <si>
    <t>51º20'N</t>
  </si>
  <si>
    <t>125º32'W</t>
  </si>
  <si>
    <t>48º33'N</t>
  </si>
  <si>
    <t>124º06W</t>
  </si>
  <si>
    <t>50º20'N</t>
  </si>
  <si>
    <t>125º50'W</t>
  </si>
  <si>
    <t>49º19'N</t>
  </si>
  <si>
    <t>122º22'W</t>
  </si>
  <si>
    <t>50º24'N</t>
  </si>
  <si>
    <t>127º27'W</t>
  </si>
  <si>
    <t>49º39'N</t>
  </si>
  <si>
    <t>123º54'W</t>
  </si>
  <si>
    <t>56º18'N</t>
  </si>
  <si>
    <t>129º20'W</t>
  </si>
  <si>
    <t>57º35'N</t>
  </si>
  <si>
    <t>117º37'W</t>
  </si>
  <si>
    <t>91º46'N</t>
  </si>
  <si>
    <t>33º37'W</t>
  </si>
  <si>
    <t>45º08'32.7"N</t>
  </si>
  <si>
    <t>67º12'37.1"W</t>
  </si>
  <si>
    <t>35º59'21.4"N</t>
  </si>
  <si>
    <t>115º31'34.5"W</t>
  </si>
  <si>
    <t>38º20'36.8"N</t>
  </si>
  <si>
    <t>84º02'55.9"W</t>
  </si>
  <si>
    <t>54º22'N</t>
  </si>
  <si>
    <t>10º10'E</t>
  </si>
  <si>
    <t>58º24'53.4"N</t>
  </si>
  <si>
    <t>15º13'38.8"E</t>
  </si>
  <si>
    <t>40º10'37.7"N</t>
  </si>
  <si>
    <t>110º39'11.8"W</t>
  </si>
  <si>
    <t>35º21'36.6"N</t>
  </si>
  <si>
    <t>138º43'36.7"E</t>
  </si>
  <si>
    <t>35º03'49.8"N</t>
  </si>
  <si>
    <t>138º23'40.5"E</t>
  </si>
  <si>
    <t>49º36'15.7"N</t>
  </si>
  <si>
    <t>8º14'19.0"E</t>
  </si>
  <si>
    <t>40º09'46.8"N</t>
  </si>
  <si>
    <t>74º42'29.7"W</t>
  </si>
  <si>
    <t>63º48'36.2"N</t>
  </si>
  <si>
    <t>20º18'18.2"E</t>
  </si>
  <si>
    <t>65º26'42.9"N</t>
  </si>
  <si>
    <t>13º26'53.2"E</t>
  </si>
  <si>
    <t>65º22'21.1"N</t>
  </si>
  <si>
    <t>21º09'22.6"E</t>
  </si>
  <si>
    <t>64º18'45.9"N</t>
  </si>
  <si>
    <t>19º44'55.0"E</t>
  </si>
  <si>
    <t>44º18'12.8"N</t>
  </si>
  <si>
    <t>120º49'45.8"W</t>
  </si>
  <si>
    <t>42º35'01.1"N</t>
  </si>
  <si>
    <t>121º38'35.4"W</t>
  </si>
  <si>
    <t>45º20'38.5"N</t>
  </si>
  <si>
    <t>122º37'37.6"W</t>
  </si>
  <si>
    <t>42º00'59.6"N</t>
  </si>
  <si>
    <t>120º38'36.2"W</t>
  </si>
  <si>
    <t>39º49'09.3"N</t>
  </si>
  <si>
    <t>74º32'12.2"W</t>
  </si>
  <si>
    <t>53º28'52.6"N</t>
  </si>
  <si>
    <t>123º56'22.4"W</t>
  </si>
  <si>
    <t>56º60'N</t>
  </si>
  <si>
    <t>114º50'W</t>
  </si>
  <si>
    <t>58º28'N</t>
  </si>
  <si>
    <t>117º16'W</t>
  </si>
  <si>
    <t>50º44'N</t>
  </si>
  <si>
    <t>128º00'W</t>
  </si>
  <si>
    <t>50º43'N</t>
  </si>
  <si>
    <t>124º26'W</t>
  </si>
  <si>
    <t>49º57'N</t>
  </si>
  <si>
    <t>126º25'W</t>
  </si>
  <si>
    <t>50º04'N</t>
  </si>
  <si>
    <t>126º21'W</t>
  </si>
  <si>
    <t>48º39'N</t>
  </si>
  <si>
    <t>124º06'W</t>
  </si>
  <si>
    <t>48º48'N</t>
  </si>
  <si>
    <t>128º09'W</t>
  </si>
  <si>
    <t>35º59'19.4"N</t>
  </si>
  <si>
    <t>115º31'35.0"W</t>
  </si>
  <si>
    <t>40º27'59.2"N</t>
  </si>
  <si>
    <t>109º55'45.7"W</t>
  </si>
  <si>
    <t>39º22'25.6"N</t>
  </si>
  <si>
    <t>104º50'52.5"W</t>
  </si>
  <si>
    <t>40º09'42.1"N</t>
  </si>
  <si>
    <t>111º36'50.8"W</t>
  </si>
  <si>
    <t>38º15'14.3"N</t>
  </si>
  <si>
    <t>140º50'01.5"E</t>
  </si>
  <si>
    <t>51º52'N</t>
  </si>
  <si>
    <t>5º67'E</t>
  </si>
  <si>
    <t>35º29'19.0"N</t>
  </si>
  <si>
    <t>24º00'59.0"E</t>
  </si>
  <si>
    <t>45º02'32.6"N</t>
  </si>
  <si>
    <t>123º13'00.5"W</t>
  </si>
  <si>
    <t>42º44'N</t>
  </si>
  <si>
    <t>8º38'W</t>
  </si>
  <si>
    <t>40º01'17.5"N</t>
  </si>
  <si>
    <t>111º40'12.0"W</t>
  </si>
  <si>
    <t>37º47'30''N</t>
  </si>
  <si>
    <t>84º00'37''W</t>
  </si>
  <si>
    <t>60º25'19.5"N</t>
  </si>
  <si>
    <t>17º45'59.8"E</t>
  </si>
  <si>
    <t>43º18'50.7"N</t>
  </si>
  <si>
    <t>11º19'51.0"E</t>
  </si>
  <si>
    <t>49º22'N</t>
  </si>
  <si>
    <t>122º05'W</t>
  </si>
  <si>
    <t>49º04'N</t>
  </si>
  <si>
    <t>122º01'W</t>
  </si>
  <si>
    <t>55º30'N</t>
  </si>
  <si>
    <t>128º15'W</t>
  </si>
  <si>
    <t>50º03'N</t>
  </si>
  <si>
    <t>115º38'W</t>
  </si>
  <si>
    <t>122º55'W</t>
  </si>
  <si>
    <t>55º13'N</t>
  </si>
  <si>
    <t>127º34'W</t>
  </si>
  <si>
    <t>50º56'N</t>
  </si>
  <si>
    <t>118º13'W</t>
  </si>
  <si>
    <t>50º50'N</t>
  </si>
  <si>
    <t>122º07'W</t>
  </si>
  <si>
    <t>118º02'W</t>
  </si>
  <si>
    <t>55º27'N</t>
  </si>
  <si>
    <t>127º50'W</t>
  </si>
  <si>
    <t>55º28'N</t>
  </si>
  <si>
    <t>127º55'W</t>
  </si>
  <si>
    <t>43º37'07.4"N</t>
  </si>
  <si>
    <t>116º13'57.6"W</t>
  </si>
  <si>
    <t>52º11'38.5"N</t>
  </si>
  <si>
    <t>1º36'08.2"W</t>
  </si>
  <si>
    <t>46º52'10.1"N</t>
  </si>
  <si>
    <t>114º00'54.4"W</t>
  </si>
  <si>
    <t>46º10'57.9"N</t>
  </si>
  <si>
    <t>14º09'42.7"E</t>
  </si>
  <si>
    <t>35º21'36.7"N</t>
  </si>
  <si>
    <t>138º43'31.4"E</t>
  </si>
  <si>
    <t>48º40'47.1"N</t>
  </si>
  <si>
    <t>54º06'53.9"W</t>
  </si>
  <si>
    <t>46º01'18.2"N</t>
  </si>
  <si>
    <t>77º27'34.0"W</t>
  </si>
  <si>
    <t>46º15'12.8"N</t>
  </si>
  <si>
    <t>87º17'20.6"W</t>
  </si>
  <si>
    <t>55º08'N</t>
  </si>
  <si>
    <t>114º15'W</t>
  </si>
  <si>
    <t>55º02'N</t>
  </si>
  <si>
    <t>114º02'W</t>
  </si>
  <si>
    <t>116º01'W</t>
  </si>
  <si>
    <t>31º45'34.7"N</t>
  </si>
  <si>
    <t>106º24'08.0"W</t>
  </si>
  <si>
    <t>36º01'N</t>
  </si>
  <si>
    <t>36º56'E</t>
  </si>
  <si>
    <t>51º24'32.8"N</t>
  </si>
  <si>
    <t>0º38'19.3"W</t>
  </si>
  <si>
    <t>30º37'06.1"N</t>
  </si>
  <si>
    <t>96º20'12.7"W</t>
  </si>
  <si>
    <t>52º11'44.2"N</t>
  </si>
  <si>
    <t>1º35'28.9"W</t>
  </si>
  <si>
    <t>51º40'N</t>
  </si>
  <si>
    <t>119º56'W</t>
  </si>
  <si>
    <t>54º30'N</t>
  </si>
  <si>
    <t>124º15'W</t>
  </si>
  <si>
    <t>50º30'N</t>
  </si>
  <si>
    <t>120º36'W</t>
  </si>
  <si>
    <t>54º11'N</t>
  </si>
  <si>
    <t>125º43'W</t>
  </si>
  <si>
    <t>50º55'N</t>
  </si>
  <si>
    <t>120º05'W</t>
  </si>
  <si>
    <t>46º30'N</t>
  </si>
  <si>
    <t>66º00'W</t>
  </si>
  <si>
    <t>54º44'N</t>
  </si>
  <si>
    <t>107º12'W</t>
  </si>
  <si>
    <t>55º12'N</t>
  </si>
  <si>
    <t>105º18'W</t>
  </si>
  <si>
    <t>37º52'02.5"N</t>
  </si>
  <si>
    <t>84º35'47.8"W</t>
  </si>
  <si>
    <t>53º34'35.5"N</t>
  </si>
  <si>
    <t>110º26'55.6"W</t>
  </si>
  <si>
    <t>40º00'21.6"N</t>
  </si>
  <si>
    <t>83º01'52.4"W</t>
  </si>
  <si>
    <t>49º08'15.9"N</t>
  </si>
  <si>
    <t>80º19'51.6"W</t>
  </si>
  <si>
    <t>50º52'40.1"N</t>
  </si>
  <si>
    <t>5º55'54.0"E</t>
  </si>
  <si>
    <t>36º30'08.9"N</t>
  </si>
  <si>
    <t>138º20'59.7"E</t>
  </si>
  <si>
    <t>38º21'10.4"N</t>
  </si>
  <si>
    <t>100º16'14.1"W</t>
  </si>
  <si>
    <t>46º55'N</t>
  </si>
  <si>
    <t>67º23'W</t>
  </si>
  <si>
    <t>47º36'33.9"N</t>
  </si>
  <si>
    <t>82º24'33.4"W</t>
  </si>
  <si>
    <t>43º49'11.6"N</t>
  </si>
  <si>
    <t>120º42'52.5"W</t>
  </si>
  <si>
    <t>51º26'39.2"N</t>
  </si>
  <si>
    <t>0º56'13.4"W</t>
  </si>
  <si>
    <t>37º37'N</t>
  </si>
  <si>
    <t>114º43'W</t>
  </si>
  <si>
    <t>46º05'N</t>
  </si>
  <si>
    <t>77º26'W</t>
  </si>
  <si>
    <t>34º39'49.1"N</t>
  </si>
  <si>
    <t>138º58'11.7"E</t>
  </si>
  <si>
    <t>40º13'43.5"N</t>
  </si>
  <si>
    <t>111º38'42.2"W</t>
  </si>
  <si>
    <t>53º11'07.6"N</t>
  </si>
  <si>
    <t>1º35'24.6"W</t>
  </si>
  <si>
    <t>35º42'43.7"N</t>
  </si>
  <si>
    <t>139º45'43.0"E</t>
  </si>
  <si>
    <t>37º56'46.5"N</t>
  </si>
  <si>
    <t>23º48'45.7"E</t>
  </si>
  <si>
    <t>49º45'N</t>
  </si>
  <si>
    <t>94º10'W</t>
  </si>
  <si>
    <t>45º01'21.6"N</t>
  </si>
  <si>
    <t>79º17'10.5"W</t>
  </si>
  <si>
    <t>54º38'N</t>
  </si>
  <si>
    <t>119º05'W</t>
  </si>
  <si>
    <t>53º31'23.9"N</t>
  </si>
  <si>
    <t>113º31'40.1"W</t>
  </si>
  <si>
    <t>48º24'23.5"N</t>
  </si>
  <si>
    <t>2º42'18.0"E</t>
  </si>
  <si>
    <t>39º02'07.6"N</t>
  </si>
  <si>
    <t>76º55'32.9"W</t>
  </si>
  <si>
    <t>41º44'59.6"N</t>
  </si>
  <si>
    <t>70º28'01.6"W</t>
  </si>
  <si>
    <t>51º27'30.1"N</t>
  </si>
  <si>
    <t>2º36'07.7"W</t>
  </si>
  <si>
    <t>51º45'01.4"N</t>
  </si>
  <si>
    <t>1º15'22.1"W</t>
  </si>
  <si>
    <t>36º17'09.8"N</t>
  </si>
  <si>
    <t>140º25'52.8"E</t>
  </si>
  <si>
    <t>47º13'01.1"N</t>
  </si>
  <si>
    <t>1º33'19.0"W</t>
  </si>
  <si>
    <t>48º25'44.1"N</t>
  </si>
  <si>
    <t>123º21'54.5"W</t>
  </si>
  <si>
    <t>50º11'N</t>
  </si>
  <si>
    <t>98º19'W</t>
  </si>
  <si>
    <t>67º09'N</t>
  </si>
  <si>
    <t>142º06'W</t>
  </si>
  <si>
    <t>44º17'N</t>
  </si>
  <si>
    <t>71º17'W</t>
  </si>
  <si>
    <t>38º02'41.9"N</t>
  </si>
  <si>
    <t>84º30'18.7"W</t>
  </si>
  <si>
    <t>51º25'N</t>
  </si>
  <si>
    <t>119º30'W</t>
  </si>
  <si>
    <t>43ºN</t>
  </si>
  <si>
    <t>120º30'W</t>
  </si>
  <si>
    <t>54º05'20.0"N</t>
  </si>
  <si>
    <t>13º23'48.3"E</t>
  </si>
  <si>
    <t>40º33'24.4"N</t>
  </si>
  <si>
    <t>106º41'51.8"W</t>
  </si>
  <si>
    <t>45º41'58.4"N</t>
  </si>
  <si>
    <t>121º30'19.5"W</t>
  </si>
  <si>
    <t>43º48'53.2"N</t>
  </si>
  <si>
    <t>120º36'19.3"W</t>
  </si>
  <si>
    <t>45º39'47.0"N</t>
  </si>
  <si>
    <t>121º27'07.6"W</t>
  </si>
  <si>
    <t>43º52'46.2"N</t>
  </si>
  <si>
    <t>120º55'37.8"W</t>
  </si>
  <si>
    <t>34º00'15.1"S</t>
  </si>
  <si>
    <t>149º18'40.6"E</t>
  </si>
  <si>
    <t>55º37'39.8"N</t>
  </si>
  <si>
    <t>9º11'38.1"E</t>
  </si>
  <si>
    <t>35º42'43.0"N</t>
  </si>
  <si>
    <t>139º45'38.6"E</t>
  </si>
  <si>
    <t>52º05'28.2"N</t>
  </si>
  <si>
    <t>5º05'44.0"E</t>
  </si>
  <si>
    <t>76º43'W</t>
  </si>
  <si>
    <t>51º30'15.8"N</t>
  </si>
  <si>
    <t>5º56'42.1"E</t>
  </si>
  <si>
    <t>39º19'28.0"N</t>
  </si>
  <si>
    <t>82º06'05.6"W</t>
  </si>
  <si>
    <t>48º40'N</t>
  </si>
  <si>
    <t>89º15'W</t>
  </si>
  <si>
    <t>44º33'33.0"N</t>
  </si>
  <si>
    <t>6º04'55.6"E</t>
  </si>
  <si>
    <t>43º35'38.4"N</t>
  </si>
  <si>
    <t>12º14'07.1"E</t>
  </si>
  <si>
    <t>47º49'35.0"N</t>
  </si>
  <si>
    <t>0º42'14.4"W</t>
  </si>
  <si>
    <t>51º48'14.7"N</t>
  </si>
  <si>
    <t>1º18'37.6"W</t>
  </si>
  <si>
    <t>35º41'18.6"N</t>
  </si>
  <si>
    <t>139º42'58.4"E</t>
  </si>
  <si>
    <t>53º22'44.1"N</t>
  </si>
  <si>
    <t>1º29'25.9"W</t>
  </si>
  <si>
    <t>51º45'07.5"N</t>
  </si>
  <si>
    <t>1º15'28.4"W</t>
  </si>
  <si>
    <t>53º22'46.4"N</t>
  </si>
  <si>
    <t>1º28'56.5"W</t>
  </si>
  <si>
    <t>53º44'08.4"N</t>
  </si>
  <si>
    <t>127º39'09.8"W</t>
  </si>
  <si>
    <t>54º03'12.8''N</t>
  </si>
  <si>
    <t>127º49'00.7''W</t>
  </si>
  <si>
    <t>39º12'18.7"N</t>
  </si>
  <si>
    <t>22º13'38.2"E</t>
  </si>
  <si>
    <t>45º13'06.0"N</t>
  </si>
  <si>
    <t>75º41'29.6"W</t>
  </si>
  <si>
    <t>53º37'N</t>
  </si>
  <si>
    <t>114º16'W</t>
  </si>
  <si>
    <t>59º19'48.5"N</t>
  </si>
  <si>
    <t>18º02'52.8"E</t>
  </si>
  <si>
    <t>51º29'13.3"N</t>
  </si>
  <si>
    <t>3º12'21.8"W</t>
  </si>
  <si>
    <t>35º33'16.8"N</t>
  </si>
  <si>
    <t>77º03'07.8"W</t>
  </si>
  <si>
    <t>37º54'16.9"N</t>
  </si>
  <si>
    <t>139º03'31.9"E</t>
  </si>
  <si>
    <t>31º34'46.5"N</t>
  </si>
  <si>
    <t>130º32'05.6"E</t>
  </si>
  <si>
    <t>45º58'N</t>
  </si>
  <si>
    <t>77º25'W</t>
  </si>
  <si>
    <t>40º37'30.1"N</t>
  </si>
  <si>
    <t>105º29'52.2"W</t>
  </si>
  <si>
    <t>53º08'16.4"N</t>
  </si>
  <si>
    <t>6º38'23.2"E</t>
  </si>
  <si>
    <t>53º01'00.7"N</t>
  </si>
  <si>
    <t>6º44'34.8"E</t>
  </si>
  <si>
    <t>53º03'26.2"N</t>
  </si>
  <si>
    <t>6º43'39.9"E</t>
  </si>
  <si>
    <t>53º04'13.5"N</t>
  </si>
  <si>
    <t>6º27'39.6"E</t>
  </si>
  <si>
    <t>52º55'57.9"N</t>
  </si>
  <si>
    <t>6º35'50.0"E</t>
  </si>
  <si>
    <t>39º01'50.2"N</t>
  </si>
  <si>
    <t>120º24'40.1"W</t>
  </si>
  <si>
    <t>45º52'50.9"N</t>
  </si>
  <si>
    <t>77º18'46.5"W</t>
  </si>
  <si>
    <t>65º49'25.0"N</t>
  </si>
  <si>
    <t>12º25'31.9"E</t>
  </si>
  <si>
    <t>52º19'48.2"N</t>
  </si>
  <si>
    <t>4º34'10.4"E</t>
  </si>
  <si>
    <t>51º30'41.9"N</t>
  </si>
  <si>
    <t>0º06'57.4"W</t>
  </si>
  <si>
    <t>35º10'49.8"N</t>
  </si>
  <si>
    <t>84º22'18.2"W</t>
  </si>
  <si>
    <t>39º06'40.7"N</t>
  </si>
  <si>
    <t>119º53'34.3"W</t>
  </si>
  <si>
    <t>46º43'54.7"N</t>
  </si>
  <si>
    <t>117º09'13.7"W</t>
  </si>
  <si>
    <t>36ºN</t>
  </si>
  <si>
    <t>84ºW</t>
  </si>
  <si>
    <t>52º07'26.8"N</t>
  </si>
  <si>
    <t>4º50'12.9"E</t>
  </si>
  <si>
    <t>61º40'N</t>
  </si>
  <si>
    <t>29º30'E</t>
  </si>
  <si>
    <t>62º0'N</t>
  </si>
  <si>
    <t>25º0'E</t>
  </si>
  <si>
    <t>64º30'N</t>
  </si>
  <si>
    <t>29º0'E</t>
  </si>
  <si>
    <t>60º45'N</t>
  </si>
  <si>
    <t>11º10'E</t>
  </si>
  <si>
    <t>60º5'N</t>
  </si>
  <si>
    <t>24º0'E</t>
  </si>
  <si>
    <t>60º30'N</t>
  </si>
  <si>
    <t>24º30'E</t>
  </si>
  <si>
    <t>62º30'N</t>
  </si>
  <si>
    <t>27º0'E</t>
  </si>
  <si>
    <t>2900'E</t>
  </si>
  <si>
    <t>65º15'N</t>
  </si>
  <si>
    <t>44º10'27.0"N</t>
  </si>
  <si>
    <t>112º13'47.3"W</t>
  </si>
  <si>
    <t>53º22'17.4"N</t>
  </si>
  <si>
    <t>115º31'02.8"W</t>
  </si>
  <si>
    <t>41º18'26.2"N</t>
  </si>
  <si>
    <t>72º56'21.8"W</t>
  </si>
  <si>
    <t>43º57'48.9"N</t>
  </si>
  <si>
    <t>122º07'28.2"W</t>
  </si>
  <si>
    <t>61º7'N</t>
  </si>
  <si>
    <t>33º06'14.0"N</t>
  </si>
  <si>
    <t>79º57'57.8"W</t>
  </si>
  <si>
    <t>31º07'19.3"N</t>
  </si>
  <si>
    <t>92º26'20.3"W</t>
  </si>
  <si>
    <t>43º54'50.9"N</t>
  </si>
  <si>
    <t>72º36'26.7"W</t>
  </si>
  <si>
    <t>45º58'47.0"N</t>
  </si>
  <si>
    <t>94º14'24.6"W</t>
  </si>
  <si>
    <t>51º15'30.7"N</t>
  </si>
  <si>
    <t>0º22'49.0"E</t>
  </si>
  <si>
    <t>60º24'57.7"N</t>
  </si>
  <si>
    <t>24º19'15.6"E</t>
  </si>
  <si>
    <t>33º25'26.9"N</t>
  </si>
  <si>
    <t>90º54'54.4"W</t>
  </si>
  <si>
    <t>40º30'55.6"N</t>
  </si>
  <si>
    <t>105º39'56.6"W</t>
  </si>
  <si>
    <t>38º58'17.0"N</t>
  </si>
  <si>
    <t>77º00'56.6"W</t>
  </si>
  <si>
    <t>39º44'55.4"N</t>
  </si>
  <si>
    <t>105º12'58.8"W</t>
  </si>
  <si>
    <t>39º02'11.4''N</t>
  </si>
  <si>
    <t>76º55'39.4''W</t>
  </si>
  <si>
    <t>48º32'35.2"N</t>
  </si>
  <si>
    <t>117º54'08.3"W</t>
  </si>
  <si>
    <t>45º22'44.5"N</t>
  </si>
  <si>
    <t>115º30'19.7"W</t>
  </si>
  <si>
    <t>45º26'21.4"N</t>
  </si>
  <si>
    <t>115º26'27.1"W</t>
  </si>
  <si>
    <t>41º54'11.4"N</t>
  </si>
  <si>
    <t>83º33'02.0"W</t>
  </si>
  <si>
    <t>51º20'50.5"N</t>
  </si>
  <si>
    <t>0º34'03.3"W</t>
  </si>
  <si>
    <t>60º10'48.8"N</t>
  </si>
  <si>
    <t>24º56'07.1"E</t>
  </si>
  <si>
    <t>43º47'19.7"N</t>
  </si>
  <si>
    <t>121º55'48.9"W</t>
  </si>
  <si>
    <t>43º09'21.9"N</t>
  </si>
  <si>
    <t>71º56'17.4"W</t>
  </si>
  <si>
    <t>50º58'20.3"N</t>
  </si>
  <si>
    <t>119º17'22.9"W</t>
  </si>
  <si>
    <t>50º38'13.7"N</t>
  </si>
  <si>
    <t>119º18'34.8"W</t>
  </si>
  <si>
    <t>50º34'16.0"N</t>
  </si>
  <si>
    <t>121º08'16.1"W</t>
  </si>
  <si>
    <t>49º12'47.8"N</t>
  </si>
  <si>
    <t>124º01'02.1"W</t>
  </si>
  <si>
    <t>50º41'56.9"N</t>
  </si>
  <si>
    <t>121º14'57.7"W</t>
  </si>
  <si>
    <t>50º49'03.1"N</t>
  </si>
  <si>
    <t>121º34'42.4"W</t>
  </si>
  <si>
    <t>40º58'18.6"N</t>
  </si>
  <si>
    <t>73º53'04.4"W</t>
  </si>
  <si>
    <t>40º58'19.5''N</t>
  </si>
  <si>
    <t>73º52'59.7''W</t>
  </si>
  <si>
    <t>40º56'26.0"N</t>
  </si>
  <si>
    <t>73º54'08.2"W</t>
  </si>
  <si>
    <t>40º49'06.1"N</t>
  </si>
  <si>
    <t>77º45'23.4"W</t>
  </si>
  <si>
    <t>41º45'14.7"N</t>
  </si>
  <si>
    <t>73º44'22.7"W</t>
  </si>
  <si>
    <t>35º37'11.8"N</t>
  </si>
  <si>
    <t>79º11'09.4"W</t>
  </si>
  <si>
    <t>41º51'N</t>
  </si>
  <si>
    <t>124º54'E</t>
  </si>
  <si>
    <t>55º37'12.3"N</t>
  </si>
  <si>
    <t>158º15'53.4"E</t>
  </si>
  <si>
    <t>55º45'36.6"N</t>
  </si>
  <si>
    <t>37º35'14.5"E</t>
  </si>
  <si>
    <t>37º44'42.5"N</t>
  </si>
  <si>
    <t>126º26'11.7"E</t>
  </si>
  <si>
    <t>37º05'49.3"N</t>
  </si>
  <si>
    <t>127º24'06.2"E</t>
  </si>
  <si>
    <t>36º37'58.9"N</t>
  </si>
  <si>
    <t>127º27'45.4"E</t>
  </si>
  <si>
    <t>35º20'12.9"N</t>
  </si>
  <si>
    <t>127º43'49.7"E</t>
  </si>
  <si>
    <t>36º58'27.4"N</t>
  </si>
  <si>
    <t>127º55'44.6"E</t>
  </si>
  <si>
    <t>38º07'18.8"N</t>
  </si>
  <si>
    <t>128º27'39.5"E</t>
  </si>
  <si>
    <t>36º24'51.8"N</t>
  </si>
  <si>
    <t>128º00'22.3"E</t>
  </si>
  <si>
    <t>38º09'00.4"N</t>
  </si>
  <si>
    <t>127º59'15.6"E</t>
  </si>
  <si>
    <t>37º11'53.4"N</t>
  </si>
  <si>
    <t>128º30'23.7"E</t>
  </si>
  <si>
    <t>36º31'06.4"N</t>
  </si>
  <si>
    <t>126º56'51.4"E</t>
  </si>
  <si>
    <t>36º39'24.0"N</t>
  </si>
  <si>
    <t>126º54'43.9"E</t>
  </si>
  <si>
    <t>36º25'09.3"N</t>
  </si>
  <si>
    <t>127º54'10.7"E</t>
  </si>
  <si>
    <t>36º25'15.2"N</t>
  </si>
  <si>
    <t>127º53'59.0"E</t>
  </si>
  <si>
    <t>36º21'20.3"N</t>
  </si>
  <si>
    <t>127º23'09.7"E</t>
  </si>
  <si>
    <t>37º19'17.8"N</t>
  </si>
  <si>
    <t>127º07'36.8"E</t>
  </si>
  <si>
    <t>35º54'42.1"N</t>
  </si>
  <si>
    <t>128º47'45.8"E</t>
  </si>
  <si>
    <t>33º23'08.4"N</t>
  </si>
  <si>
    <t>126º34'58.0"E</t>
  </si>
  <si>
    <t>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</si>
</sst>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indexed="8"/>
      <name val="Arial"/>
      <family val="2"/>
    </font>
    <font>
      <b/>
      <sz val="11"/>
      <color indexed="8"/>
      <name val="Calibri"/>
      <family val="2"/>
      <scheme val="minor"/>
    </font>
    <font>
      <sz val="9"/>
      <color rgb="FF00000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5">
    <xf numFmtId="0" fontId="0" fillId="0" borderId="0" xfId="0"/>
    <xf numFmtId="0" fontId="2" fillId="2" borderId="0" xfId="1" applyFont="1" applyFill="1" applyBorder="1" applyAlignment="1">
      <alignment horizontal="left"/>
    </xf>
    <xf numFmtId="0" fontId="3" fillId="0" borderId="0" xfId="0" applyFont="1" applyAlignment="1">
      <alignment horizontal="right" vertical="center"/>
    </xf>
    <xf numFmtId="0" fontId="0" fillId="0" borderId="0" xfId="0" applyFill="1"/>
    <xf numFmtId="0" fontId="0" fillId="3" borderId="0" xfId="0" applyFill="1"/>
  </cellXfs>
  <cellStyles count="2">
    <cellStyle name="Normal" xfId="0" builtinId="0"/>
    <cellStyle name="Normale_Foglio6" xfId="1" xr:uid="{03393230-BADE-4442-93DB-79CFAF2565E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E822C-5737-418C-88B8-55ACE3D62460}">
  <dimension ref="A1:AB4844"/>
  <sheetViews>
    <sheetView tabSelected="1" zoomScale="93" zoomScaleNormal="93" workbookViewId="0">
      <pane ySplit="1" topLeftCell="A2" activePane="bottomLeft" state="frozen"/>
      <selection pane="bottomLeft" activeCell="F1" sqref="F1"/>
    </sheetView>
  </sheetViews>
  <sheetFormatPr baseColWidth="10" defaultRowHeight="15" x14ac:dyDescent="0.25"/>
  <cols>
    <col min="3" max="3" width="58.7109375" customWidth="1"/>
    <col min="4" max="4" width="33.5703125" customWidth="1"/>
    <col min="5" max="5" width="27.7109375" customWidth="1"/>
  </cols>
  <sheetData>
    <row r="1" spans="1:22" x14ac:dyDescent="0.25">
      <c r="A1" s="1" t="s">
        <v>13</v>
      </c>
      <c r="B1" s="1" t="s">
        <v>3</v>
      </c>
      <c r="C1" s="1" t="s">
        <v>4</v>
      </c>
      <c r="D1" s="1" t="s">
        <v>1990</v>
      </c>
      <c r="E1" s="1" t="s">
        <v>3884</v>
      </c>
      <c r="F1" s="1" t="s">
        <v>18</v>
      </c>
      <c r="G1" s="1" t="s">
        <v>19</v>
      </c>
      <c r="H1" s="1" t="s">
        <v>14</v>
      </c>
      <c r="I1" s="1" t="s">
        <v>5</v>
      </c>
      <c r="J1" s="1" t="s">
        <v>6</v>
      </c>
      <c r="K1" s="1" t="s">
        <v>7</v>
      </c>
      <c r="L1" s="1" t="s">
        <v>8</v>
      </c>
      <c r="M1" s="1" t="s">
        <v>9</v>
      </c>
      <c r="N1" s="1" t="s">
        <v>20</v>
      </c>
      <c r="O1" s="1" t="s">
        <v>10</v>
      </c>
      <c r="P1" s="1" t="s">
        <v>11</v>
      </c>
      <c r="Q1" s="1" t="s">
        <v>12</v>
      </c>
      <c r="R1" s="1" t="s">
        <v>21</v>
      </c>
      <c r="S1" s="1" t="s">
        <v>22</v>
      </c>
      <c r="T1" s="1" t="s">
        <v>23</v>
      </c>
      <c r="U1" s="1" t="s">
        <v>34</v>
      </c>
      <c r="V1" s="1" t="s">
        <v>36</v>
      </c>
    </row>
    <row r="2" spans="1:22" x14ac:dyDescent="0.25">
      <c r="A2" t="s">
        <v>24</v>
      </c>
      <c r="B2" t="s">
        <v>0</v>
      </c>
      <c r="C2" t="s">
        <v>2</v>
      </c>
      <c r="D2" t="s">
        <v>2046</v>
      </c>
      <c r="E2" t="s">
        <v>2047</v>
      </c>
      <c r="F2">
        <v>2011</v>
      </c>
      <c r="G2">
        <v>2012</v>
      </c>
      <c r="H2" t="s">
        <v>15</v>
      </c>
      <c r="I2" t="s">
        <v>16</v>
      </c>
      <c r="J2">
        <v>0</v>
      </c>
      <c r="K2" t="s">
        <v>17</v>
      </c>
      <c r="L2">
        <v>0</v>
      </c>
      <c r="M2">
        <v>0</v>
      </c>
      <c r="N2">
        <v>31</v>
      </c>
      <c r="O2">
        <v>25</v>
      </c>
      <c r="P2">
        <v>25</v>
      </c>
      <c r="Q2">
        <v>24</v>
      </c>
      <c r="R2">
        <v>4</v>
      </c>
      <c r="S2">
        <v>100</v>
      </c>
      <c r="T2">
        <v>75</v>
      </c>
      <c r="U2" t="s">
        <v>16</v>
      </c>
      <c r="V2" t="s">
        <v>16</v>
      </c>
    </row>
    <row r="3" spans="1:22" x14ac:dyDescent="0.25">
      <c r="A3" t="s">
        <v>24</v>
      </c>
      <c r="B3" t="s">
        <v>1</v>
      </c>
      <c r="C3" t="s">
        <v>2</v>
      </c>
      <c r="D3" t="s">
        <v>2046</v>
      </c>
      <c r="E3" t="s">
        <v>2047</v>
      </c>
      <c r="F3">
        <v>2011</v>
      </c>
      <c r="G3">
        <v>2012</v>
      </c>
      <c r="H3" t="s">
        <v>15</v>
      </c>
      <c r="I3" t="s">
        <v>16</v>
      </c>
      <c r="J3">
        <v>0</v>
      </c>
      <c r="K3" t="s">
        <v>17</v>
      </c>
      <c r="L3">
        <v>0</v>
      </c>
      <c r="M3">
        <v>0</v>
      </c>
      <c r="N3">
        <v>31</v>
      </c>
      <c r="O3">
        <v>25</v>
      </c>
      <c r="P3">
        <v>25</v>
      </c>
      <c r="Q3">
        <v>24</v>
      </c>
      <c r="R3">
        <v>4</v>
      </c>
      <c r="S3">
        <v>100</v>
      </c>
      <c r="T3">
        <v>55</v>
      </c>
      <c r="U3" t="s">
        <v>16</v>
      </c>
      <c r="V3" t="s">
        <v>16</v>
      </c>
    </row>
    <row r="4" spans="1:22" x14ac:dyDescent="0.25">
      <c r="A4" t="s">
        <v>25</v>
      </c>
      <c r="B4" t="s">
        <v>26</v>
      </c>
      <c r="C4" t="s">
        <v>27</v>
      </c>
      <c r="D4" t="s">
        <v>2048</v>
      </c>
      <c r="E4" t="s">
        <v>2049</v>
      </c>
      <c r="F4">
        <v>2013</v>
      </c>
      <c r="G4">
        <v>2014</v>
      </c>
      <c r="H4" t="s">
        <v>15</v>
      </c>
      <c r="I4">
        <v>3</v>
      </c>
      <c r="J4">
        <v>30</v>
      </c>
      <c r="K4" t="s">
        <v>17</v>
      </c>
      <c r="L4">
        <v>0</v>
      </c>
      <c r="M4">
        <v>0</v>
      </c>
      <c r="N4">
        <v>28</v>
      </c>
      <c r="O4">
        <v>25</v>
      </c>
      <c r="P4">
        <v>18</v>
      </c>
      <c r="Q4">
        <v>14</v>
      </c>
      <c r="R4">
        <f>29*4</f>
        <v>116</v>
      </c>
      <c r="S4">
        <v>50</v>
      </c>
      <c r="T4">
        <v>76.3</v>
      </c>
      <c r="U4" t="s">
        <v>16</v>
      </c>
      <c r="V4" t="s">
        <v>16</v>
      </c>
    </row>
    <row r="5" spans="1:22" x14ac:dyDescent="0.25">
      <c r="A5" t="s">
        <v>29</v>
      </c>
      <c r="B5" t="s">
        <v>28</v>
      </c>
      <c r="C5" t="s">
        <v>30</v>
      </c>
      <c r="D5" t="s">
        <v>2050</v>
      </c>
      <c r="E5" t="s">
        <v>2051</v>
      </c>
      <c r="F5">
        <v>2016</v>
      </c>
      <c r="G5">
        <v>2016</v>
      </c>
      <c r="H5" t="s">
        <v>15</v>
      </c>
      <c r="I5" t="s">
        <v>16</v>
      </c>
      <c r="J5">
        <v>0</v>
      </c>
      <c r="K5" t="s">
        <v>17</v>
      </c>
      <c r="L5">
        <v>0</v>
      </c>
      <c r="M5">
        <v>0</v>
      </c>
      <c r="N5">
        <v>7</v>
      </c>
      <c r="O5">
        <v>25</v>
      </c>
      <c r="P5">
        <v>20</v>
      </c>
      <c r="Q5">
        <v>16</v>
      </c>
      <c r="R5">
        <v>3</v>
      </c>
      <c r="S5">
        <v>50</v>
      </c>
      <c r="T5">
        <v>100</v>
      </c>
      <c r="U5" t="s">
        <v>16</v>
      </c>
      <c r="V5" t="s">
        <v>16</v>
      </c>
    </row>
    <row r="6" spans="1:22" x14ac:dyDescent="0.25">
      <c r="A6" t="s">
        <v>31</v>
      </c>
      <c r="B6" t="s">
        <v>32</v>
      </c>
      <c r="C6" t="s">
        <v>33</v>
      </c>
      <c r="D6" t="s">
        <v>2052</v>
      </c>
      <c r="E6" t="s">
        <v>2053</v>
      </c>
      <c r="F6">
        <v>2014</v>
      </c>
      <c r="G6">
        <v>2018</v>
      </c>
      <c r="H6" t="s">
        <v>15</v>
      </c>
      <c r="I6">
        <v>-5</v>
      </c>
      <c r="J6">
        <v>150</v>
      </c>
      <c r="K6" t="s">
        <v>17</v>
      </c>
      <c r="L6">
        <v>0</v>
      </c>
      <c r="M6">
        <v>0</v>
      </c>
      <c r="N6">
        <v>50</v>
      </c>
      <c r="O6">
        <v>18</v>
      </c>
      <c r="P6">
        <v>10.4</v>
      </c>
      <c r="Q6">
        <v>12</v>
      </c>
      <c r="R6">
        <v>216</v>
      </c>
      <c r="S6">
        <v>4</v>
      </c>
      <c r="T6">
        <v>55</v>
      </c>
      <c r="U6">
        <v>74</v>
      </c>
      <c r="V6" t="s">
        <v>16</v>
      </c>
    </row>
    <row r="7" spans="1:22" x14ac:dyDescent="0.25">
      <c r="A7" t="s">
        <v>31</v>
      </c>
      <c r="B7" t="s">
        <v>32</v>
      </c>
      <c r="C7" t="s">
        <v>33</v>
      </c>
      <c r="D7" t="s">
        <v>2052</v>
      </c>
      <c r="E7" t="s">
        <v>2053</v>
      </c>
      <c r="F7">
        <v>2014</v>
      </c>
      <c r="G7">
        <v>2018</v>
      </c>
      <c r="H7" t="s">
        <v>15</v>
      </c>
      <c r="I7">
        <v>-5</v>
      </c>
      <c r="J7">
        <v>150</v>
      </c>
      <c r="K7" t="s">
        <v>17</v>
      </c>
      <c r="L7">
        <v>0</v>
      </c>
      <c r="M7">
        <v>0</v>
      </c>
      <c r="N7">
        <v>50</v>
      </c>
      <c r="O7">
        <v>24</v>
      </c>
      <c r="P7">
        <v>12.4</v>
      </c>
      <c r="Q7">
        <v>12</v>
      </c>
      <c r="R7">
        <v>216</v>
      </c>
      <c r="S7">
        <v>4</v>
      </c>
      <c r="T7">
        <v>45</v>
      </c>
      <c r="U7">
        <v>74</v>
      </c>
      <c r="V7" t="s">
        <v>16</v>
      </c>
    </row>
    <row r="8" spans="1:22" x14ac:dyDescent="0.25">
      <c r="A8" t="s">
        <v>38</v>
      </c>
      <c r="B8" t="s">
        <v>35</v>
      </c>
      <c r="C8" t="s">
        <v>39</v>
      </c>
      <c r="D8" t="s">
        <v>2054</v>
      </c>
      <c r="E8" t="s">
        <v>2055</v>
      </c>
      <c r="F8">
        <v>2013</v>
      </c>
      <c r="G8">
        <v>2014</v>
      </c>
      <c r="H8" t="s">
        <v>15</v>
      </c>
      <c r="I8">
        <v>0</v>
      </c>
      <c r="J8">
        <v>0</v>
      </c>
      <c r="K8" t="s">
        <v>17</v>
      </c>
      <c r="L8">
        <v>0</v>
      </c>
      <c r="M8">
        <v>0</v>
      </c>
      <c r="N8">
        <v>52</v>
      </c>
      <c r="O8">
        <v>25</v>
      </c>
      <c r="P8">
        <v>16</v>
      </c>
      <c r="Q8">
        <v>14</v>
      </c>
      <c r="R8">
        <v>3</v>
      </c>
      <c r="S8">
        <v>20</v>
      </c>
      <c r="T8">
        <v>7</v>
      </c>
      <c r="U8">
        <v>100</v>
      </c>
      <c r="V8" t="s">
        <v>37</v>
      </c>
    </row>
    <row r="9" spans="1:22" x14ac:dyDescent="0.25">
      <c r="A9" t="s">
        <v>38</v>
      </c>
      <c r="B9" t="s">
        <v>35</v>
      </c>
      <c r="C9" t="s">
        <v>40</v>
      </c>
      <c r="D9" t="s">
        <v>2054</v>
      </c>
      <c r="E9" t="s">
        <v>2055</v>
      </c>
      <c r="F9">
        <v>2013</v>
      </c>
      <c r="G9">
        <v>2014</v>
      </c>
      <c r="H9" t="s">
        <v>15</v>
      </c>
      <c r="I9">
        <v>0</v>
      </c>
      <c r="J9">
        <v>0</v>
      </c>
      <c r="K9" t="s">
        <v>17</v>
      </c>
      <c r="L9">
        <v>0</v>
      </c>
      <c r="M9">
        <v>0</v>
      </c>
      <c r="N9">
        <v>52</v>
      </c>
      <c r="O9">
        <v>25</v>
      </c>
      <c r="P9">
        <v>16</v>
      </c>
      <c r="Q9">
        <v>14</v>
      </c>
      <c r="R9">
        <v>3</v>
      </c>
      <c r="S9">
        <v>20</v>
      </c>
      <c r="T9">
        <v>5</v>
      </c>
      <c r="U9">
        <v>100</v>
      </c>
      <c r="V9" t="s">
        <v>37</v>
      </c>
    </row>
    <row r="10" spans="1:22" x14ac:dyDescent="0.25">
      <c r="A10" t="s">
        <v>38</v>
      </c>
      <c r="B10" t="s">
        <v>35</v>
      </c>
      <c r="C10" t="s">
        <v>40</v>
      </c>
      <c r="D10" t="s">
        <v>2054</v>
      </c>
      <c r="E10" t="s">
        <v>2055</v>
      </c>
      <c r="F10">
        <v>2013</v>
      </c>
      <c r="G10">
        <v>2014</v>
      </c>
      <c r="H10" t="s">
        <v>15</v>
      </c>
      <c r="I10">
        <v>0</v>
      </c>
      <c r="J10">
        <v>150</v>
      </c>
      <c r="K10" t="s">
        <v>17</v>
      </c>
      <c r="L10">
        <v>0</v>
      </c>
      <c r="M10">
        <v>0</v>
      </c>
      <c r="N10">
        <v>52</v>
      </c>
      <c r="O10">
        <v>25</v>
      </c>
      <c r="P10">
        <v>16</v>
      </c>
      <c r="Q10">
        <v>14</v>
      </c>
      <c r="R10">
        <v>3</v>
      </c>
      <c r="S10">
        <v>20</v>
      </c>
      <c r="T10">
        <v>89</v>
      </c>
      <c r="U10">
        <v>100</v>
      </c>
      <c r="V10" t="s">
        <v>37</v>
      </c>
    </row>
    <row r="11" spans="1:22" x14ac:dyDescent="0.25">
      <c r="A11" t="s">
        <v>38</v>
      </c>
      <c r="B11" t="s">
        <v>35</v>
      </c>
      <c r="C11" t="s">
        <v>40</v>
      </c>
      <c r="D11" t="s">
        <v>2054</v>
      </c>
      <c r="E11" t="s">
        <v>2055</v>
      </c>
      <c r="F11">
        <v>2013</v>
      </c>
      <c r="G11">
        <v>2014</v>
      </c>
      <c r="H11" t="s">
        <v>15</v>
      </c>
      <c r="I11">
        <v>0</v>
      </c>
      <c r="J11">
        <v>150</v>
      </c>
      <c r="K11" t="s">
        <v>17</v>
      </c>
      <c r="L11">
        <v>0</v>
      </c>
      <c r="M11">
        <v>0</v>
      </c>
      <c r="N11">
        <v>52</v>
      </c>
      <c r="O11">
        <v>25</v>
      </c>
      <c r="P11">
        <v>16</v>
      </c>
      <c r="Q11">
        <v>14</v>
      </c>
      <c r="R11">
        <v>3</v>
      </c>
      <c r="S11">
        <v>20</v>
      </c>
      <c r="T11">
        <v>79</v>
      </c>
      <c r="U11">
        <v>100</v>
      </c>
      <c r="V11" t="s">
        <v>37</v>
      </c>
    </row>
    <row r="12" spans="1:22" x14ac:dyDescent="0.25">
      <c r="A12" t="s">
        <v>42</v>
      </c>
      <c r="B12" t="s">
        <v>41</v>
      </c>
      <c r="C12" t="s">
        <v>44</v>
      </c>
      <c r="D12" t="s">
        <v>2056</v>
      </c>
      <c r="E12" t="s">
        <v>2057</v>
      </c>
      <c r="F12">
        <v>2012</v>
      </c>
      <c r="G12">
        <v>2012</v>
      </c>
      <c r="H12" t="s">
        <v>17</v>
      </c>
      <c r="I12" t="s">
        <v>16</v>
      </c>
      <c r="J12">
        <v>0</v>
      </c>
      <c r="K12" t="s">
        <v>17</v>
      </c>
      <c r="L12">
        <v>0</v>
      </c>
      <c r="M12">
        <v>0</v>
      </c>
      <c r="N12">
        <v>364</v>
      </c>
      <c r="O12">
        <v>1</v>
      </c>
      <c r="P12">
        <v>1</v>
      </c>
      <c r="Q12">
        <v>14</v>
      </c>
      <c r="R12">
        <v>3</v>
      </c>
      <c r="S12">
        <v>50</v>
      </c>
      <c r="T12">
        <v>100</v>
      </c>
      <c r="U12">
        <v>100</v>
      </c>
      <c r="V12" t="s">
        <v>43</v>
      </c>
    </row>
    <row r="13" spans="1:22" x14ac:dyDescent="0.25">
      <c r="A13" t="s">
        <v>42</v>
      </c>
      <c r="B13" t="s">
        <v>41</v>
      </c>
      <c r="C13" t="s">
        <v>44</v>
      </c>
      <c r="D13" t="s">
        <v>2056</v>
      </c>
      <c r="E13" t="s">
        <v>2057</v>
      </c>
      <c r="F13">
        <v>2012</v>
      </c>
      <c r="G13">
        <v>2012</v>
      </c>
      <c r="H13" t="s">
        <v>17</v>
      </c>
      <c r="I13" t="s">
        <v>16</v>
      </c>
      <c r="J13">
        <v>0</v>
      </c>
      <c r="K13" t="s">
        <v>17</v>
      </c>
      <c r="L13">
        <v>0</v>
      </c>
      <c r="M13">
        <v>0</v>
      </c>
      <c r="N13">
        <v>364</v>
      </c>
      <c r="O13">
        <v>5</v>
      </c>
      <c r="P13">
        <v>1</v>
      </c>
      <c r="Q13">
        <v>14</v>
      </c>
      <c r="R13">
        <v>3</v>
      </c>
      <c r="S13">
        <v>50</v>
      </c>
      <c r="T13">
        <v>100</v>
      </c>
      <c r="U13">
        <v>100</v>
      </c>
      <c r="V13" t="s">
        <v>43</v>
      </c>
    </row>
    <row r="14" spans="1:22" x14ac:dyDescent="0.25">
      <c r="A14" t="s">
        <v>42</v>
      </c>
      <c r="B14" t="s">
        <v>41</v>
      </c>
      <c r="C14" t="s">
        <v>44</v>
      </c>
      <c r="D14" t="s">
        <v>2056</v>
      </c>
      <c r="E14" t="s">
        <v>2057</v>
      </c>
      <c r="F14">
        <v>2012</v>
      </c>
      <c r="G14">
        <v>2012</v>
      </c>
      <c r="H14" t="s">
        <v>17</v>
      </c>
      <c r="I14" t="s">
        <v>16</v>
      </c>
      <c r="J14">
        <v>0</v>
      </c>
      <c r="K14" t="s">
        <v>17</v>
      </c>
      <c r="L14">
        <v>0</v>
      </c>
      <c r="M14">
        <v>0</v>
      </c>
      <c r="N14">
        <v>364</v>
      </c>
      <c r="O14">
        <v>15</v>
      </c>
      <c r="P14">
        <v>6</v>
      </c>
      <c r="Q14">
        <v>14</v>
      </c>
      <c r="R14">
        <v>3</v>
      </c>
      <c r="S14">
        <v>50</v>
      </c>
      <c r="T14">
        <v>100</v>
      </c>
      <c r="U14">
        <v>100</v>
      </c>
      <c r="V14" t="s">
        <v>43</v>
      </c>
    </row>
    <row r="15" spans="1:22" x14ac:dyDescent="0.25">
      <c r="A15" t="s">
        <v>42</v>
      </c>
      <c r="B15" t="s">
        <v>41</v>
      </c>
      <c r="C15" t="s">
        <v>44</v>
      </c>
      <c r="D15" t="s">
        <v>2056</v>
      </c>
      <c r="E15" t="s">
        <v>2057</v>
      </c>
      <c r="F15">
        <v>2012</v>
      </c>
      <c r="G15">
        <v>2012</v>
      </c>
      <c r="H15" t="s">
        <v>17</v>
      </c>
      <c r="I15" t="s">
        <v>16</v>
      </c>
      <c r="J15">
        <v>0</v>
      </c>
      <c r="K15" t="s">
        <v>17</v>
      </c>
      <c r="L15">
        <v>0</v>
      </c>
      <c r="M15">
        <v>0</v>
      </c>
      <c r="N15">
        <v>364</v>
      </c>
      <c r="O15">
        <v>20</v>
      </c>
      <c r="P15">
        <v>10</v>
      </c>
      <c r="Q15">
        <v>14</v>
      </c>
      <c r="R15">
        <v>3</v>
      </c>
      <c r="S15">
        <v>50</v>
      </c>
      <c r="T15">
        <v>100</v>
      </c>
      <c r="U15">
        <v>100</v>
      </c>
      <c r="V15" t="s">
        <v>43</v>
      </c>
    </row>
    <row r="16" spans="1:22" x14ac:dyDescent="0.25">
      <c r="A16" t="s">
        <v>42</v>
      </c>
      <c r="B16" t="s">
        <v>41</v>
      </c>
      <c r="C16" t="s">
        <v>44</v>
      </c>
      <c r="D16" t="s">
        <v>2056</v>
      </c>
      <c r="E16" t="s">
        <v>2057</v>
      </c>
      <c r="F16">
        <v>2012</v>
      </c>
      <c r="G16">
        <v>2012</v>
      </c>
      <c r="H16" t="s">
        <v>17</v>
      </c>
      <c r="I16" t="s">
        <v>16</v>
      </c>
      <c r="J16">
        <v>0</v>
      </c>
      <c r="K16" t="s">
        <v>17</v>
      </c>
      <c r="L16">
        <v>0</v>
      </c>
      <c r="M16">
        <v>0</v>
      </c>
      <c r="N16">
        <v>364</v>
      </c>
      <c r="O16">
        <v>25</v>
      </c>
      <c r="P16">
        <v>15</v>
      </c>
      <c r="Q16">
        <v>14</v>
      </c>
      <c r="R16">
        <v>3</v>
      </c>
      <c r="S16">
        <v>50</v>
      </c>
      <c r="T16">
        <v>100</v>
      </c>
      <c r="U16">
        <v>100</v>
      </c>
      <c r="V16" t="s">
        <v>43</v>
      </c>
    </row>
    <row r="17" spans="1:22" x14ac:dyDescent="0.25">
      <c r="A17" t="s">
        <v>45</v>
      </c>
      <c r="B17" t="s">
        <v>46</v>
      </c>
      <c r="C17" t="s">
        <v>47</v>
      </c>
      <c r="D17" t="s">
        <v>2058</v>
      </c>
      <c r="E17" t="s">
        <v>2059</v>
      </c>
      <c r="F17">
        <v>2017</v>
      </c>
      <c r="G17">
        <v>2017</v>
      </c>
      <c r="H17" t="s">
        <v>15</v>
      </c>
      <c r="I17" t="s">
        <v>16</v>
      </c>
      <c r="J17">
        <v>0</v>
      </c>
      <c r="K17" t="s">
        <v>17</v>
      </c>
      <c r="L17">
        <v>0</v>
      </c>
      <c r="M17">
        <v>0</v>
      </c>
      <c r="N17">
        <v>14</v>
      </c>
      <c r="O17">
        <v>15</v>
      </c>
      <c r="P17">
        <v>15</v>
      </c>
      <c r="Q17">
        <v>16</v>
      </c>
      <c r="R17">
        <v>2</v>
      </c>
      <c r="S17">
        <v>50</v>
      </c>
      <c r="T17">
        <v>58</v>
      </c>
      <c r="U17" t="s">
        <v>16</v>
      </c>
      <c r="V17" t="s">
        <v>16</v>
      </c>
    </row>
    <row r="18" spans="1:22" x14ac:dyDescent="0.25">
      <c r="A18" t="s">
        <v>48</v>
      </c>
      <c r="B18" t="s">
        <v>49</v>
      </c>
      <c r="C18" t="s">
        <v>53</v>
      </c>
      <c r="D18" t="s">
        <v>2060</v>
      </c>
      <c r="E18" t="s">
        <v>2061</v>
      </c>
      <c r="F18">
        <v>2017</v>
      </c>
      <c r="G18">
        <v>2017</v>
      </c>
      <c r="H18" t="s">
        <v>15</v>
      </c>
      <c r="I18" t="s">
        <v>16</v>
      </c>
      <c r="J18">
        <v>0</v>
      </c>
      <c r="K18" t="s">
        <v>17</v>
      </c>
      <c r="L18">
        <v>0</v>
      </c>
      <c r="M18">
        <v>0</v>
      </c>
      <c r="N18">
        <v>60</v>
      </c>
      <c r="O18">
        <v>5</v>
      </c>
      <c r="P18">
        <v>5</v>
      </c>
      <c r="Q18" t="s">
        <v>16</v>
      </c>
      <c r="R18">
        <v>7</v>
      </c>
      <c r="S18">
        <v>25</v>
      </c>
      <c r="T18">
        <v>90</v>
      </c>
      <c r="U18" t="s">
        <v>16</v>
      </c>
      <c r="V18" t="s">
        <v>16</v>
      </c>
    </row>
    <row r="19" spans="1:22" x14ac:dyDescent="0.25">
      <c r="A19" t="s">
        <v>48</v>
      </c>
      <c r="B19" t="s">
        <v>49</v>
      </c>
      <c r="C19" t="s">
        <v>53</v>
      </c>
      <c r="D19" t="s">
        <v>2060</v>
      </c>
      <c r="E19" t="s">
        <v>2061</v>
      </c>
      <c r="F19">
        <v>2017</v>
      </c>
      <c r="G19">
        <v>2017</v>
      </c>
      <c r="H19" t="s">
        <v>15</v>
      </c>
      <c r="I19" t="s">
        <v>16</v>
      </c>
      <c r="J19">
        <v>0</v>
      </c>
      <c r="K19" t="s">
        <v>17</v>
      </c>
      <c r="L19">
        <v>0</v>
      </c>
      <c r="M19">
        <v>0</v>
      </c>
      <c r="N19">
        <v>60</v>
      </c>
      <c r="O19">
        <v>10</v>
      </c>
      <c r="P19">
        <v>10</v>
      </c>
      <c r="Q19" t="s">
        <v>16</v>
      </c>
      <c r="R19">
        <v>7</v>
      </c>
      <c r="S19">
        <v>25</v>
      </c>
      <c r="T19">
        <v>90</v>
      </c>
      <c r="U19" t="s">
        <v>16</v>
      </c>
      <c r="V19" t="s">
        <v>16</v>
      </c>
    </row>
    <row r="20" spans="1:22" x14ac:dyDescent="0.25">
      <c r="A20" t="s">
        <v>48</v>
      </c>
      <c r="B20" t="s">
        <v>49</v>
      </c>
      <c r="C20" t="s">
        <v>53</v>
      </c>
      <c r="D20" t="s">
        <v>2060</v>
      </c>
      <c r="E20" t="s">
        <v>2061</v>
      </c>
      <c r="F20">
        <v>2017</v>
      </c>
      <c r="G20">
        <v>2017</v>
      </c>
      <c r="H20" t="s">
        <v>15</v>
      </c>
      <c r="I20" t="s">
        <v>16</v>
      </c>
      <c r="J20">
        <v>0</v>
      </c>
      <c r="K20" t="s">
        <v>17</v>
      </c>
      <c r="L20">
        <v>0</v>
      </c>
      <c r="M20">
        <v>0</v>
      </c>
      <c r="N20">
        <v>60</v>
      </c>
      <c r="O20">
        <v>15</v>
      </c>
      <c r="P20">
        <v>15</v>
      </c>
      <c r="Q20" t="s">
        <v>16</v>
      </c>
      <c r="R20">
        <v>7</v>
      </c>
      <c r="S20">
        <v>25</v>
      </c>
      <c r="T20">
        <v>87</v>
      </c>
      <c r="U20" t="s">
        <v>16</v>
      </c>
      <c r="V20" t="s">
        <v>16</v>
      </c>
    </row>
    <row r="21" spans="1:22" x14ac:dyDescent="0.25">
      <c r="A21" t="s">
        <v>48</v>
      </c>
      <c r="B21" t="s">
        <v>49</v>
      </c>
      <c r="C21" t="s">
        <v>53</v>
      </c>
      <c r="D21" t="s">
        <v>2060</v>
      </c>
      <c r="E21" t="s">
        <v>2061</v>
      </c>
      <c r="F21">
        <v>2017</v>
      </c>
      <c r="G21">
        <v>2017</v>
      </c>
      <c r="H21" t="s">
        <v>15</v>
      </c>
      <c r="I21" t="s">
        <v>16</v>
      </c>
      <c r="J21">
        <v>0</v>
      </c>
      <c r="K21" t="s">
        <v>17</v>
      </c>
      <c r="L21">
        <v>0</v>
      </c>
      <c r="M21">
        <v>0</v>
      </c>
      <c r="N21">
        <v>60</v>
      </c>
      <c r="O21">
        <v>20</v>
      </c>
      <c r="P21">
        <v>20</v>
      </c>
      <c r="Q21" t="s">
        <v>16</v>
      </c>
      <c r="R21">
        <v>7</v>
      </c>
      <c r="S21">
        <v>25</v>
      </c>
      <c r="T21">
        <v>88</v>
      </c>
      <c r="U21" t="s">
        <v>16</v>
      </c>
      <c r="V21" t="s">
        <v>16</v>
      </c>
    </row>
    <row r="22" spans="1:22" x14ac:dyDescent="0.25">
      <c r="A22" t="s">
        <v>48</v>
      </c>
      <c r="B22" t="s">
        <v>49</v>
      </c>
      <c r="C22" t="s">
        <v>53</v>
      </c>
      <c r="D22" t="s">
        <v>2060</v>
      </c>
      <c r="E22" t="s">
        <v>2061</v>
      </c>
      <c r="F22">
        <v>2017</v>
      </c>
      <c r="G22">
        <v>2017</v>
      </c>
      <c r="H22" t="s">
        <v>15</v>
      </c>
      <c r="I22" t="s">
        <v>16</v>
      </c>
      <c r="J22">
        <v>0</v>
      </c>
      <c r="K22" t="s">
        <v>17</v>
      </c>
      <c r="L22">
        <v>0</v>
      </c>
      <c r="M22">
        <v>0</v>
      </c>
      <c r="N22">
        <v>60</v>
      </c>
      <c r="O22">
        <v>25</v>
      </c>
      <c r="P22">
        <v>25</v>
      </c>
      <c r="Q22" t="s">
        <v>16</v>
      </c>
      <c r="R22">
        <v>7</v>
      </c>
      <c r="S22">
        <v>25</v>
      </c>
      <c r="T22">
        <v>77</v>
      </c>
      <c r="U22" t="s">
        <v>16</v>
      </c>
      <c r="V22" t="s">
        <v>16</v>
      </c>
    </row>
    <row r="23" spans="1:22" x14ac:dyDescent="0.25">
      <c r="A23" t="s">
        <v>48</v>
      </c>
      <c r="B23" t="s">
        <v>50</v>
      </c>
      <c r="C23" t="s">
        <v>53</v>
      </c>
      <c r="D23" t="s">
        <v>2060</v>
      </c>
      <c r="E23" t="s">
        <v>2061</v>
      </c>
      <c r="F23">
        <v>2017</v>
      </c>
      <c r="G23">
        <v>2017</v>
      </c>
      <c r="H23" t="s">
        <v>15</v>
      </c>
      <c r="I23" t="s">
        <v>16</v>
      </c>
      <c r="J23">
        <v>0</v>
      </c>
      <c r="K23" t="s">
        <v>17</v>
      </c>
      <c r="L23">
        <v>0</v>
      </c>
      <c r="M23">
        <v>0</v>
      </c>
      <c r="N23">
        <v>60</v>
      </c>
      <c r="O23">
        <v>5</v>
      </c>
      <c r="P23">
        <v>5</v>
      </c>
      <c r="Q23" t="s">
        <v>16</v>
      </c>
      <c r="R23">
        <v>7</v>
      </c>
      <c r="S23">
        <v>25</v>
      </c>
      <c r="T23">
        <v>56</v>
      </c>
      <c r="U23" t="s">
        <v>16</v>
      </c>
      <c r="V23" t="s">
        <v>16</v>
      </c>
    </row>
    <row r="24" spans="1:22" x14ac:dyDescent="0.25">
      <c r="A24" t="s">
        <v>48</v>
      </c>
      <c r="B24" t="s">
        <v>50</v>
      </c>
      <c r="C24" t="s">
        <v>53</v>
      </c>
      <c r="D24" t="s">
        <v>2060</v>
      </c>
      <c r="E24" t="s">
        <v>2061</v>
      </c>
      <c r="F24">
        <v>2017</v>
      </c>
      <c r="G24">
        <v>2017</v>
      </c>
      <c r="H24" t="s">
        <v>15</v>
      </c>
      <c r="I24" t="s">
        <v>16</v>
      </c>
      <c r="J24">
        <v>0</v>
      </c>
      <c r="K24" t="s">
        <v>17</v>
      </c>
      <c r="L24">
        <v>0</v>
      </c>
      <c r="M24">
        <v>0</v>
      </c>
      <c r="N24">
        <v>60</v>
      </c>
      <c r="O24">
        <v>10</v>
      </c>
      <c r="P24">
        <v>10</v>
      </c>
      <c r="Q24" t="s">
        <v>16</v>
      </c>
      <c r="R24">
        <v>7</v>
      </c>
      <c r="S24">
        <v>25</v>
      </c>
      <c r="T24">
        <v>64</v>
      </c>
      <c r="U24" t="s">
        <v>16</v>
      </c>
      <c r="V24" t="s">
        <v>16</v>
      </c>
    </row>
    <row r="25" spans="1:22" x14ac:dyDescent="0.25">
      <c r="A25" t="s">
        <v>48</v>
      </c>
      <c r="B25" t="s">
        <v>50</v>
      </c>
      <c r="C25" t="s">
        <v>53</v>
      </c>
      <c r="D25" t="s">
        <v>2060</v>
      </c>
      <c r="E25" t="s">
        <v>2061</v>
      </c>
      <c r="F25">
        <v>2017</v>
      </c>
      <c r="G25">
        <v>2017</v>
      </c>
      <c r="H25" t="s">
        <v>15</v>
      </c>
      <c r="I25" t="s">
        <v>16</v>
      </c>
      <c r="J25">
        <v>0</v>
      </c>
      <c r="K25" t="s">
        <v>17</v>
      </c>
      <c r="L25">
        <v>0</v>
      </c>
      <c r="M25">
        <v>0</v>
      </c>
      <c r="N25">
        <v>60</v>
      </c>
      <c r="O25">
        <v>15</v>
      </c>
      <c r="P25">
        <v>15</v>
      </c>
      <c r="Q25" t="s">
        <v>16</v>
      </c>
      <c r="R25">
        <v>7</v>
      </c>
      <c r="S25">
        <v>25</v>
      </c>
      <c r="T25">
        <v>78</v>
      </c>
      <c r="U25" t="s">
        <v>16</v>
      </c>
      <c r="V25" t="s">
        <v>16</v>
      </c>
    </row>
    <row r="26" spans="1:22" x14ac:dyDescent="0.25">
      <c r="A26" t="s">
        <v>48</v>
      </c>
      <c r="B26" t="s">
        <v>50</v>
      </c>
      <c r="C26" t="s">
        <v>53</v>
      </c>
      <c r="D26" t="s">
        <v>2060</v>
      </c>
      <c r="E26" t="s">
        <v>2061</v>
      </c>
      <c r="F26">
        <v>2017</v>
      </c>
      <c r="G26">
        <v>2017</v>
      </c>
      <c r="H26" t="s">
        <v>15</v>
      </c>
      <c r="I26" t="s">
        <v>16</v>
      </c>
      <c r="J26">
        <v>0</v>
      </c>
      <c r="K26" t="s">
        <v>17</v>
      </c>
      <c r="L26">
        <v>0</v>
      </c>
      <c r="M26">
        <v>0</v>
      </c>
      <c r="N26">
        <v>60</v>
      </c>
      <c r="O26">
        <v>20</v>
      </c>
      <c r="P26">
        <v>20</v>
      </c>
      <c r="Q26" t="s">
        <v>16</v>
      </c>
      <c r="R26">
        <v>7</v>
      </c>
      <c r="S26">
        <v>25</v>
      </c>
      <c r="T26">
        <v>77</v>
      </c>
      <c r="U26" t="s">
        <v>16</v>
      </c>
      <c r="V26" t="s">
        <v>16</v>
      </c>
    </row>
    <row r="27" spans="1:22" x14ac:dyDescent="0.25">
      <c r="A27" t="s">
        <v>48</v>
      </c>
      <c r="B27" t="s">
        <v>50</v>
      </c>
      <c r="C27" t="s">
        <v>53</v>
      </c>
      <c r="D27" t="s">
        <v>2060</v>
      </c>
      <c r="E27" t="s">
        <v>2061</v>
      </c>
      <c r="F27">
        <v>2017</v>
      </c>
      <c r="G27">
        <v>2017</v>
      </c>
      <c r="H27" t="s">
        <v>15</v>
      </c>
      <c r="I27" t="s">
        <v>16</v>
      </c>
      <c r="J27">
        <v>0</v>
      </c>
      <c r="K27" t="s">
        <v>17</v>
      </c>
      <c r="L27">
        <v>0</v>
      </c>
      <c r="M27">
        <v>0</v>
      </c>
      <c r="N27">
        <v>60</v>
      </c>
      <c r="O27">
        <v>25</v>
      </c>
      <c r="P27">
        <v>25</v>
      </c>
      <c r="Q27" t="s">
        <v>16</v>
      </c>
      <c r="R27">
        <v>7</v>
      </c>
      <c r="S27">
        <v>25</v>
      </c>
      <c r="T27">
        <v>68</v>
      </c>
      <c r="U27" t="s">
        <v>16</v>
      </c>
      <c r="V27" t="s">
        <v>16</v>
      </c>
    </row>
    <row r="28" spans="1:22" x14ac:dyDescent="0.25">
      <c r="A28" t="s">
        <v>48</v>
      </c>
      <c r="B28" t="s">
        <v>51</v>
      </c>
      <c r="C28" t="s">
        <v>53</v>
      </c>
      <c r="D28" t="s">
        <v>2060</v>
      </c>
      <c r="E28" t="s">
        <v>2061</v>
      </c>
      <c r="F28">
        <v>2017</v>
      </c>
      <c r="G28">
        <v>2017</v>
      </c>
      <c r="H28" t="s">
        <v>15</v>
      </c>
      <c r="I28" t="s">
        <v>16</v>
      </c>
      <c r="J28">
        <v>0</v>
      </c>
      <c r="K28" t="s">
        <v>17</v>
      </c>
      <c r="L28">
        <v>0</v>
      </c>
      <c r="M28">
        <v>0</v>
      </c>
      <c r="N28">
        <v>60</v>
      </c>
      <c r="O28">
        <v>5</v>
      </c>
      <c r="P28">
        <v>5</v>
      </c>
      <c r="Q28" t="s">
        <v>16</v>
      </c>
      <c r="R28">
        <v>7</v>
      </c>
      <c r="S28">
        <v>25</v>
      </c>
      <c r="T28">
        <v>65</v>
      </c>
      <c r="U28" t="s">
        <v>16</v>
      </c>
      <c r="V28" t="s">
        <v>16</v>
      </c>
    </row>
    <row r="29" spans="1:22" x14ac:dyDescent="0.25">
      <c r="A29" t="s">
        <v>48</v>
      </c>
      <c r="B29" t="s">
        <v>51</v>
      </c>
      <c r="C29" t="s">
        <v>53</v>
      </c>
      <c r="D29" t="s">
        <v>2060</v>
      </c>
      <c r="E29" t="s">
        <v>2061</v>
      </c>
      <c r="F29">
        <v>2017</v>
      </c>
      <c r="G29">
        <v>2017</v>
      </c>
      <c r="H29" t="s">
        <v>15</v>
      </c>
      <c r="I29" t="s">
        <v>16</v>
      </c>
      <c r="J29">
        <v>0</v>
      </c>
      <c r="K29" t="s">
        <v>17</v>
      </c>
      <c r="L29">
        <v>0</v>
      </c>
      <c r="M29">
        <v>0</v>
      </c>
      <c r="N29">
        <v>60</v>
      </c>
      <c r="O29">
        <v>10</v>
      </c>
      <c r="P29">
        <v>10</v>
      </c>
      <c r="Q29" t="s">
        <v>16</v>
      </c>
      <c r="R29">
        <v>7</v>
      </c>
      <c r="S29">
        <v>25</v>
      </c>
      <c r="T29">
        <v>85</v>
      </c>
      <c r="U29" t="s">
        <v>16</v>
      </c>
      <c r="V29" t="s">
        <v>16</v>
      </c>
    </row>
    <row r="30" spans="1:22" x14ac:dyDescent="0.25">
      <c r="A30" t="s">
        <v>48</v>
      </c>
      <c r="B30" t="s">
        <v>51</v>
      </c>
      <c r="C30" t="s">
        <v>53</v>
      </c>
      <c r="D30" t="s">
        <v>2060</v>
      </c>
      <c r="E30" t="s">
        <v>2061</v>
      </c>
      <c r="F30">
        <v>2017</v>
      </c>
      <c r="G30">
        <v>2017</v>
      </c>
      <c r="H30" t="s">
        <v>15</v>
      </c>
      <c r="I30" t="s">
        <v>16</v>
      </c>
      <c r="J30">
        <v>0</v>
      </c>
      <c r="K30" t="s">
        <v>17</v>
      </c>
      <c r="L30">
        <v>0</v>
      </c>
      <c r="M30">
        <v>0</v>
      </c>
      <c r="N30">
        <v>60</v>
      </c>
      <c r="O30">
        <v>15</v>
      </c>
      <c r="P30">
        <v>15</v>
      </c>
      <c r="Q30" t="s">
        <v>16</v>
      </c>
      <c r="R30">
        <v>7</v>
      </c>
      <c r="S30">
        <v>25</v>
      </c>
      <c r="T30">
        <v>89</v>
      </c>
      <c r="U30" t="s">
        <v>16</v>
      </c>
      <c r="V30" t="s">
        <v>16</v>
      </c>
    </row>
    <row r="31" spans="1:22" x14ac:dyDescent="0.25">
      <c r="A31" t="s">
        <v>48</v>
      </c>
      <c r="B31" t="s">
        <v>51</v>
      </c>
      <c r="C31" t="s">
        <v>53</v>
      </c>
      <c r="D31" t="s">
        <v>2060</v>
      </c>
      <c r="E31" t="s">
        <v>2061</v>
      </c>
      <c r="F31">
        <v>2017</v>
      </c>
      <c r="G31">
        <v>2017</v>
      </c>
      <c r="H31" t="s">
        <v>15</v>
      </c>
      <c r="I31" t="s">
        <v>16</v>
      </c>
      <c r="J31">
        <v>0</v>
      </c>
      <c r="K31" t="s">
        <v>17</v>
      </c>
      <c r="L31">
        <v>0</v>
      </c>
      <c r="M31">
        <v>0</v>
      </c>
      <c r="N31">
        <v>60</v>
      </c>
      <c r="O31">
        <v>20</v>
      </c>
      <c r="P31">
        <v>20</v>
      </c>
      <c r="Q31" t="s">
        <v>16</v>
      </c>
      <c r="R31">
        <v>7</v>
      </c>
      <c r="S31">
        <v>25</v>
      </c>
      <c r="T31">
        <v>85</v>
      </c>
      <c r="U31" t="s">
        <v>16</v>
      </c>
      <c r="V31" t="s">
        <v>16</v>
      </c>
    </row>
    <row r="32" spans="1:22" x14ac:dyDescent="0.25">
      <c r="A32" t="s">
        <v>48</v>
      </c>
      <c r="B32" t="s">
        <v>51</v>
      </c>
      <c r="C32" t="s">
        <v>53</v>
      </c>
      <c r="D32" t="s">
        <v>2060</v>
      </c>
      <c r="E32" t="s">
        <v>2061</v>
      </c>
      <c r="F32">
        <v>2017</v>
      </c>
      <c r="G32">
        <v>2017</v>
      </c>
      <c r="H32" t="s">
        <v>15</v>
      </c>
      <c r="I32" t="s">
        <v>16</v>
      </c>
      <c r="J32">
        <v>0</v>
      </c>
      <c r="K32" t="s">
        <v>17</v>
      </c>
      <c r="L32">
        <v>0</v>
      </c>
      <c r="M32">
        <v>0</v>
      </c>
      <c r="N32">
        <v>60</v>
      </c>
      <c r="O32">
        <v>25</v>
      </c>
      <c r="P32">
        <v>25</v>
      </c>
      <c r="Q32" t="s">
        <v>16</v>
      </c>
      <c r="R32">
        <v>7</v>
      </c>
      <c r="S32">
        <v>25</v>
      </c>
      <c r="T32">
        <v>77</v>
      </c>
      <c r="U32" t="s">
        <v>16</v>
      </c>
      <c r="V32" t="s">
        <v>16</v>
      </c>
    </row>
    <row r="33" spans="1:22" x14ac:dyDescent="0.25">
      <c r="A33" t="s">
        <v>48</v>
      </c>
      <c r="B33" t="s">
        <v>52</v>
      </c>
      <c r="C33" t="s">
        <v>53</v>
      </c>
      <c r="D33" t="s">
        <v>2060</v>
      </c>
      <c r="E33" t="s">
        <v>2061</v>
      </c>
      <c r="F33">
        <v>2017</v>
      </c>
      <c r="G33">
        <v>2017</v>
      </c>
      <c r="H33" t="s">
        <v>15</v>
      </c>
      <c r="I33" t="s">
        <v>16</v>
      </c>
      <c r="J33">
        <v>0</v>
      </c>
      <c r="K33" t="s">
        <v>17</v>
      </c>
      <c r="L33">
        <v>0</v>
      </c>
      <c r="M33">
        <v>0</v>
      </c>
      <c r="N33">
        <v>60</v>
      </c>
      <c r="O33">
        <v>5</v>
      </c>
      <c r="P33">
        <v>5</v>
      </c>
      <c r="Q33" t="s">
        <v>16</v>
      </c>
      <c r="R33">
        <v>7</v>
      </c>
      <c r="S33">
        <v>25</v>
      </c>
      <c r="T33">
        <v>72</v>
      </c>
      <c r="U33" t="s">
        <v>16</v>
      </c>
      <c r="V33" t="s">
        <v>16</v>
      </c>
    </row>
    <row r="34" spans="1:22" x14ac:dyDescent="0.25">
      <c r="A34" t="s">
        <v>48</v>
      </c>
      <c r="B34" t="s">
        <v>52</v>
      </c>
      <c r="C34" t="s">
        <v>53</v>
      </c>
      <c r="D34" t="s">
        <v>2060</v>
      </c>
      <c r="E34" t="s">
        <v>2061</v>
      </c>
      <c r="F34">
        <v>2017</v>
      </c>
      <c r="G34">
        <v>2017</v>
      </c>
      <c r="H34" t="s">
        <v>15</v>
      </c>
      <c r="I34" t="s">
        <v>16</v>
      </c>
      <c r="J34">
        <v>0</v>
      </c>
      <c r="K34" t="s">
        <v>17</v>
      </c>
      <c r="L34">
        <v>0</v>
      </c>
      <c r="M34">
        <v>0</v>
      </c>
      <c r="N34">
        <v>60</v>
      </c>
      <c r="O34">
        <v>10</v>
      </c>
      <c r="P34">
        <v>10</v>
      </c>
      <c r="Q34" t="s">
        <v>16</v>
      </c>
      <c r="R34">
        <v>7</v>
      </c>
      <c r="S34">
        <v>25</v>
      </c>
      <c r="T34">
        <v>64</v>
      </c>
      <c r="U34" t="s">
        <v>16</v>
      </c>
      <c r="V34" t="s">
        <v>16</v>
      </c>
    </row>
    <row r="35" spans="1:22" x14ac:dyDescent="0.25">
      <c r="A35" t="s">
        <v>48</v>
      </c>
      <c r="B35" t="s">
        <v>52</v>
      </c>
      <c r="C35" t="s">
        <v>53</v>
      </c>
      <c r="D35" t="s">
        <v>2060</v>
      </c>
      <c r="E35" t="s">
        <v>2061</v>
      </c>
      <c r="F35">
        <v>2017</v>
      </c>
      <c r="G35">
        <v>2017</v>
      </c>
      <c r="H35" t="s">
        <v>15</v>
      </c>
      <c r="I35" t="s">
        <v>16</v>
      </c>
      <c r="J35">
        <v>0</v>
      </c>
      <c r="K35" t="s">
        <v>17</v>
      </c>
      <c r="L35">
        <v>0</v>
      </c>
      <c r="M35">
        <v>0</v>
      </c>
      <c r="N35">
        <v>60</v>
      </c>
      <c r="O35">
        <v>15</v>
      </c>
      <c r="P35">
        <v>15</v>
      </c>
      <c r="Q35" t="s">
        <v>16</v>
      </c>
      <c r="R35">
        <v>7</v>
      </c>
      <c r="S35">
        <v>25</v>
      </c>
      <c r="T35">
        <v>75</v>
      </c>
      <c r="U35" t="s">
        <v>16</v>
      </c>
      <c r="V35" t="s">
        <v>16</v>
      </c>
    </row>
    <row r="36" spans="1:22" x14ac:dyDescent="0.25">
      <c r="A36" t="s">
        <v>48</v>
      </c>
      <c r="B36" t="s">
        <v>52</v>
      </c>
      <c r="C36" t="s">
        <v>53</v>
      </c>
      <c r="D36" t="s">
        <v>2060</v>
      </c>
      <c r="E36" t="s">
        <v>2061</v>
      </c>
      <c r="F36">
        <v>2017</v>
      </c>
      <c r="G36">
        <v>2017</v>
      </c>
      <c r="H36" t="s">
        <v>15</v>
      </c>
      <c r="I36" t="s">
        <v>16</v>
      </c>
      <c r="J36">
        <v>0</v>
      </c>
      <c r="K36" t="s">
        <v>17</v>
      </c>
      <c r="L36">
        <v>0</v>
      </c>
      <c r="M36">
        <v>0</v>
      </c>
      <c r="N36">
        <v>60</v>
      </c>
      <c r="O36">
        <v>20</v>
      </c>
      <c r="P36">
        <v>20</v>
      </c>
      <c r="Q36" t="s">
        <v>16</v>
      </c>
      <c r="R36">
        <v>7</v>
      </c>
      <c r="S36">
        <v>25</v>
      </c>
      <c r="T36">
        <v>69</v>
      </c>
      <c r="U36" t="s">
        <v>16</v>
      </c>
      <c r="V36" t="s">
        <v>16</v>
      </c>
    </row>
    <row r="37" spans="1:22" x14ac:dyDescent="0.25">
      <c r="A37" t="s">
        <v>48</v>
      </c>
      <c r="B37" t="s">
        <v>52</v>
      </c>
      <c r="C37" t="s">
        <v>53</v>
      </c>
      <c r="D37" t="s">
        <v>2060</v>
      </c>
      <c r="E37" t="s">
        <v>2061</v>
      </c>
      <c r="F37">
        <v>2017</v>
      </c>
      <c r="G37">
        <v>2017</v>
      </c>
      <c r="H37" t="s">
        <v>15</v>
      </c>
      <c r="I37" t="s">
        <v>16</v>
      </c>
      <c r="J37">
        <v>0</v>
      </c>
      <c r="K37" t="s">
        <v>17</v>
      </c>
      <c r="L37">
        <v>0</v>
      </c>
      <c r="M37">
        <v>0</v>
      </c>
      <c r="N37">
        <v>60</v>
      </c>
      <c r="O37">
        <v>25</v>
      </c>
      <c r="P37">
        <v>25</v>
      </c>
      <c r="Q37" t="s">
        <v>16</v>
      </c>
      <c r="R37">
        <v>7</v>
      </c>
      <c r="S37">
        <v>25</v>
      </c>
      <c r="T37">
        <v>88</v>
      </c>
      <c r="U37" t="s">
        <v>16</v>
      </c>
      <c r="V37" t="s">
        <v>16</v>
      </c>
    </row>
    <row r="38" spans="1:22" x14ac:dyDescent="0.25">
      <c r="A38" t="s">
        <v>56</v>
      </c>
      <c r="B38" t="s">
        <v>54</v>
      </c>
      <c r="C38" t="s">
        <v>55</v>
      </c>
      <c r="D38" t="s">
        <v>2062</v>
      </c>
      <c r="E38" t="s">
        <v>2063</v>
      </c>
      <c r="F38">
        <v>2016</v>
      </c>
      <c r="G38">
        <v>2017</v>
      </c>
      <c r="H38" t="s">
        <v>15</v>
      </c>
      <c r="I38">
        <v>4</v>
      </c>
      <c r="J38">
        <v>84</v>
      </c>
      <c r="K38" t="s">
        <v>17</v>
      </c>
      <c r="L38">
        <v>0</v>
      </c>
      <c r="M38">
        <v>0</v>
      </c>
      <c r="N38">
        <v>21</v>
      </c>
      <c r="O38">
        <v>25</v>
      </c>
      <c r="P38">
        <v>25</v>
      </c>
      <c r="Q38">
        <v>12</v>
      </c>
      <c r="R38">
        <v>3</v>
      </c>
      <c r="S38">
        <v>100</v>
      </c>
      <c r="T38">
        <v>63</v>
      </c>
      <c r="U38" t="s">
        <v>16</v>
      </c>
      <c r="V38" t="s">
        <v>16</v>
      </c>
    </row>
    <row r="39" spans="1:22" x14ac:dyDescent="0.25">
      <c r="A39" t="s">
        <v>56</v>
      </c>
      <c r="B39" t="s">
        <v>54</v>
      </c>
      <c r="C39" t="s">
        <v>55</v>
      </c>
      <c r="D39" t="s">
        <v>2062</v>
      </c>
      <c r="E39" t="s">
        <v>2063</v>
      </c>
      <c r="F39">
        <v>2016</v>
      </c>
      <c r="G39">
        <v>2017</v>
      </c>
      <c r="H39" t="s">
        <v>15</v>
      </c>
      <c r="I39">
        <v>25</v>
      </c>
      <c r="J39">
        <v>84</v>
      </c>
      <c r="K39" t="s">
        <v>17</v>
      </c>
      <c r="L39">
        <v>0</v>
      </c>
      <c r="M39">
        <v>0</v>
      </c>
      <c r="N39">
        <v>21</v>
      </c>
      <c r="O39">
        <v>25</v>
      </c>
      <c r="P39">
        <v>25</v>
      </c>
      <c r="Q39">
        <v>12</v>
      </c>
      <c r="R39">
        <v>3</v>
      </c>
      <c r="S39">
        <v>100</v>
      </c>
      <c r="T39">
        <v>47</v>
      </c>
      <c r="U39" t="s">
        <v>16</v>
      </c>
      <c r="V39" t="s">
        <v>16</v>
      </c>
    </row>
    <row r="40" spans="1:22" x14ac:dyDescent="0.25">
      <c r="A40" t="s">
        <v>59</v>
      </c>
      <c r="B40" t="s">
        <v>58</v>
      </c>
      <c r="C40" t="s">
        <v>57</v>
      </c>
      <c r="D40" t="s">
        <v>2064</v>
      </c>
      <c r="E40" t="s">
        <v>2065</v>
      </c>
      <c r="F40">
        <v>2017</v>
      </c>
      <c r="G40">
        <v>2017</v>
      </c>
      <c r="H40" t="s">
        <v>16</v>
      </c>
      <c r="I40" t="s">
        <v>16</v>
      </c>
      <c r="J40">
        <v>0</v>
      </c>
      <c r="K40" t="s">
        <v>17</v>
      </c>
      <c r="L40">
        <v>0</v>
      </c>
      <c r="M40">
        <v>0</v>
      </c>
      <c r="N40">
        <v>15</v>
      </c>
      <c r="O40">
        <v>23</v>
      </c>
      <c r="P40">
        <v>23</v>
      </c>
      <c r="Q40" t="s">
        <v>16</v>
      </c>
      <c r="R40">
        <v>4</v>
      </c>
      <c r="S40">
        <v>100</v>
      </c>
      <c r="T40">
        <v>69</v>
      </c>
      <c r="U40">
        <v>78</v>
      </c>
      <c r="V40" t="s">
        <v>16</v>
      </c>
    </row>
    <row r="41" spans="1:22" x14ac:dyDescent="0.25">
      <c r="A41" t="s">
        <v>60</v>
      </c>
      <c r="B41" t="s">
        <v>61</v>
      </c>
      <c r="C41" t="s">
        <v>62</v>
      </c>
      <c r="D41" t="s">
        <v>2066</v>
      </c>
      <c r="E41" t="s">
        <v>2067</v>
      </c>
      <c r="F41">
        <v>2017</v>
      </c>
      <c r="G41">
        <v>2017</v>
      </c>
      <c r="H41" t="s">
        <v>16</v>
      </c>
      <c r="I41" t="s">
        <v>16</v>
      </c>
      <c r="J41">
        <v>0</v>
      </c>
      <c r="K41" t="s">
        <v>17</v>
      </c>
      <c r="L41">
        <v>0</v>
      </c>
      <c r="M41">
        <v>0</v>
      </c>
      <c r="N41">
        <v>30</v>
      </c>
      <c r="O41">
        <v>20</v>
      </c>
      <c r="P41">
        <v>20</v>
      </c>
      <c r="Q41">
        <v>14</v>
      </c>
      <c r="R41">
        <v>20</v>
      </c>
      <c r="S41">
        <v>40</v>
      </c>
      <c r="T41">
        <v>94</v>
      </c>
      <c r="U41" t="s">
        <v>16</v>
      </c>
      <c r="V41" t="s">
        <v>16</v>
      </c>
    </row>
    <row r="42" spans="1:22" x14ac:dyDescent="0.25">
      <c r="A42" t="s">
        <v>60</v>
      </c>
      <c r="B42" t="s">
        <v>61</v>
      </c>
      <c r="C42" t="s">
        <v>63</v>
      </c>
      <c r="D42" t="s">
        <v>2068</v>
      </c>
      <c r="E42" t="s">
        <v>2067</v>
      </c>
      <c r="F42">
        <v>2017</v>
      </c>
      <c r="G42">
        <v>2017</v>
      </c>
      <c r="H42" t="s">
        <v>16</v>
      </c>
      <c r="I42" t="s">
        <v>16</v>
      </c>
      <c r="J42">
        <v>0</v>
      </c>
      <c r="K42" t="s">
        <v>17</v>
      </c>
      <c r="L42">
        <v>0</v>
      </c>
      <c r="M42">
        <v>0</v>
      </c>
      <c r="N42">
        <v>30</v>
      </c>
      <c r="O42">
        <v>20</v>
      </c>
      <c r="P42">
        <v>20</v>
      </c>
      <c r="Q42">
        <v>14</v>
      </c>
      <c r="R42">
        <v>20</v>
      </c>
      <c r="S42">
        <v>40</v>
      </c>
      <c r="T42">
        <v>95</v>
      </c>
      <c r="U42" t="s">
        <v>16</v>
      </c>
      <c r="V42" t="s">
        <v>16</v>
      </c>
    </row>
    <row r="43" spans="1:22" x14ac:dyDescent="0.25">
      <c r="A43" t="s">
        <v>60</v>
      </c>
      <c r="B43" t="s">
        <v>61</v>
      </c>
      <c r="C43" t="s">
        <v>64</v>
      </c>
      <c r="D43" t="s">
        <v>2069</v>
      </c>
      <c r="E43" t="s">
        <v>2070</v>
      </c>
      <c r="F43">
        <v>2017</v>
      </c>
      <c r="G43">
        <v>2017</v>
      </c>
      <c r="H43" t="s">
        <v>16</v>
      </c>
      <c r="I43" t="s">
        <v>16</v>
      </c>
      <c r="J43">
        <v>0</v>
      </c>
      <c r="K43" t="s">
        <v>17</v>
      </c>
      <c r="L43">
        <v>0</v>
      </c>
      <c r="M43">
        <v>0</v>
      </c>
      <c r="N43">
        <v>30</v>
      </c>
      <c r="O43">
        <v>20</v>
      </c>
      <c r="P43">
        <v>20</v>
      </c>
      <c r="Q43">
        <v>14</v>
      </c>
      <c r="R43">
        <v>20</v>
      </c>
      <c r="S43">
        <v>40</v>
      </c>
      <c r="T43">
        <v>94</v>
      </c>
      <c r="U43" t="s">
        <v>16</v>
      </c>
      <c r="V43" t="s">
        <v>16</v>
      </c>
    </row>
    <row r="44" spans="1:22" x14ac:dyDescent="0.25">
      <c r="A44" t="s">
        <v>60</v>
      </c>
      <c r="B44" t="s">
        <v>61</v>
      </c>
      <c r="C44" t="s">
        <v>65</v>
      </c>
      <c r="D44" t="s">
        <v>2071</v>
      </c>
      <c r="E44" t="s">
        <v>2072</v>
      </c>
      <c r="F44">
        <v>2017</v>
      </c>
      <c r="G44">
        <v>2017</v>
      </c>
      <c r="H44" t="s">
        <v>16</v>
      </c>
      <c r="I44" t="s">
        <v>16</v>
      </c>
      <c r="J44">
        <v>0</v>
      </c>
      <c r="K44" t="s">
        <v>17</v>
      </c>
      <c r="L44">
        <v>0</v>
      </c>
      <c r="M44">
        <v>0</v>
      </c>
      <c r="N44">
        <v>30</v>
      </c>
      <c r="O44">
        <v>20</v>
      </c>
      <c r="P44">
        <v>20</v>
      </c>
      <c r="Q44">
        <v>14</v>
      </c>
      <c r="R44">
        <v>20</v>
      </c>
      <c r="S44">
        <v>40</v>
      </c>
      <c r="T44">
        <v>95</v>
      </c>
      <c r="U44" t="s">
        <v>16</v>
      </c>
      <c r="V44" t="s">
        <v>16</v>
      </c>
    </row>
    <row r="45" spans="1:22" x14ac:dyDescent="0.25">
      <c r="A45" t="s">
        <v>60</v>
      </c>
      <c r="B45" t="s">
        <v>61</v>
      </c>
      <c r="C45" t="s">
        <v>66</v>
      </c>
      <c r="D45" t="s">
        <v>2073</v>
      </c>
      <c r="E45" t="s">
        <v>2074</v>
      </c>
      <c r="F45">
        <v>2017</v>
      </c>
      <c r="G45">
        <v>2017</v>
      </c>
      <c r="H45" t="s">
        <v>16</v>
      </c>
      <c r="I45" t="s">
        <v>16</v>
      </c>
      <c r="J45">
        <v>0</v>
      </c>
      <c r="K45" t="s">
        <v>17</v>
      </c>
      <c r="L45">
        <v>0</v>
      </c>
      <c r="M45">
        <v>0</v>
      </c>
      <c r="N45">
        <v>30</v>
      </c>
      <c r="O45">
        <v>20</v>
      </c>
      <c r="P45">
        <v>20</v>
      </c>
      <c r="Q45">
        <v>14</v>
      </c>
      <c r="R45">
        <v>20</v>
      </c>
      <c r="S45">
        <v>40</v>
      </c>
      <c r="T45">
        <v>96</v>
      </c>
      <c r="U45" t="s">
        <v>16</v>
      </c>
      <c r="V45" t="s">
        <v>16</v>
      </c>
    </row>
    <row r="46" spans="1:22" x14ac:dyDescent="0.25">
      <c r="A46" t="s">
        <v>67</v>
      </c>
      <c r="B46" t="s">
        <v>68</v>
      </c>
      <c r="C46" t="s">
        <v>69</v>
      </c>
      <c r="D46" t="s">
        <v>2075</v>
      </c>
      <c r="E46" t="s">
        <v>2076</v>
      </c>
      <c r="F46">
        <v>2016</v>
      </c>
      <c r="G46">
        <v>2016</v>
      </c>
      <c r="H46" t="s">
        <v>15</v>
      </c>
      <c r="I46" t="s">
        <v>16</v>
      </c>
      <c r="J46">
        <v>0</v>
      </c>
      <c r="K46" t="s">
        <v>17</v>
      </c>
      <c r="L46">
        <v>0</v>
      </c>
      <c r="M46">
        <v>0</v>
      </c>
      <c r="N46">
        <v>231</v>
      </c>
      <c r="O46">
        <v>5</v>
      </c>
      <c r="P46">
        <v>5</v>
      </c>
      <c r="Q46">
        <v>12</v>
      </c>
      <c r="R46">
        <v>16</v>
      </c>
      <c r="S46">
        <v>25</v>
      </c>
      <c r="T46">
        <v>81</v>
      </c>
      <c r="U46">
        <v>100</v>
      </c>
      <c r="V46" t="s">
        <v>16</v>
      </c>
    </row>
    <row r="47" spans="1:22" x14ac:dyDescent="0.25">
      <c r="A47" t="s">
        <v>67</v>
      </c>
      <c r="B47" t="s">
        <v>68</v>
      </c>
      <c r="C47" t="s">
        <v>69</v>
      </c>
      <c r="D47" t="s">
        <v>2075</v>
      </c>
      <c r="E47" t="s">
        <v>2076</v>
      </c>
      <c r="F47">
        <v>2016</v>
      </c>
      <c r="G47">
        <v>2016</v>
      </c>
      <c r="H47" t="s">
        <v>15</v>
      </c>
      <c r="I47" t="s">
        <v>16</v>
      </c>
      <c r="J47">
        <v>0</v>
      </c>
      <c r="K47" t="s">
        <v>17</v>
      </c>
      <c r="L47">
        <v>0</v>
      </c>
      <c r="M47">
        <v>0</v>
      </c>
      <c r="N47">
        <v>231</v>
      </c>
      <c r="O47">
        <v>10</v>
      </c>
      <c r="P47">
        <v>10</v>
      </c>
      <c r="Q47">
        <v>12</v>
      </c>
      <c r="R47">
        <v>16</v>
      </c>
      <c r="S47">
        <v>25</v>
      </c>
      <c r="T47">
        <v>96</v>
      </c>
      <c r="U47">
        <v>100</v>
      </c>
      <c r="V47" t="s">
        <v>16</v>
      </c>
    </row>
    <row r="48" spans="1:22" x14ac:dyDescent="0.25">
      <c r="A48" t="s">
        <v>67</v>
      </c>
      <c r="B48" t="s">
        <v>68</v>
      </c>
      <c r="C48" t="s">
        <v>69</v>
      </c>
      <c r="D48" t="s">
        <v>2075</v>
      </c>
      <c r="E48" t="s">
        <v>2076</v>
      </c>
      <c r="F48">
        <v>2016</v>
      </c>
      <c r="G48">
        <v>2016</v>
      </c>
      <c r="H48" t="s">
        <v>15</v>
      </c>
      <c r="I48" t="s">
        <v>16</v>
      </c>
      <c r="J48">
        <v>0</v>
      </c>
      <c r="K48" t="s">
        <v>17</v>
      </c>
      <c r="L48">
        <v>0</v>
      </c>
      <c r="M48">
        <v>0</v>
      </c>
      <c r="N48">
        <v>231</v>
      </c>
      <c r="O48">
        <v>15</v>
      </c>
      <c r="P48">
        <v>15</v>
      </c>
      <c r="Q48">
        <v>12</v>
      </c>
      <c r="R48">
        <v>16</v>
      </c>
      <c r="S48">
        <v>25</v>
      </c>
      <c r="T48">
        <v>68</v>
      </c>
      <c r="U48">
        <v>100</v>
      </c>
      <c r="V48" t="s">
        <v>16</v>
      </c>
    </row>
    <row r="49" spans="1:28" x14ac:dyDescent="0.25">
      <c r="A49" t="s">
        <v>67</v>
      </c>
      <c r="B49" t="s">
        <v>68</v>
      </c>
      <c r="C49" t="s">
        <v>69</v>
      </c>
      <c r="D49" t="s">
        <v>2075</v>
      </c>
      <c r="E49" t="s">
        <v>2076</v>
      </c>
      <c r="F49">
        <v>2016</v>
      </c>
      <c r="G49">
        <v>2016</v>
      </c>
      <c r="H49" t="s">
        <v>15</v>
      </c>
      <c r="I49" t="s">
        <v>16</v>
      </c>
      <c r="J49">
        <v>0</v>
      </c>
      <c r="K49" t="s">
        <v>17</v>
      </c>
      <c r="L49">
        <v>0</v>
      </c>
      <c r="M49">
        <v>0</v>
      </c>
      <c r="N49">
        <v>231</v>
      </c>
      <c r="O49">
        <v>20</v>
      </c>
      <c r="P49">
        <v>20</v>
      </c>
      <c r="Q49">
        <v>12</v>
      </c>
      <c r="R49">
        <v>16</v>
      </c>
      <c r="S49">
        <v>25</v>
      </c>
      <c r="T49">
        <v>39</v>
      </c>
      <c r="U49">
        <v>100</v>
      </c>
      <c r="V49" t="s">
        <v>16</v>
      </c>
    </row>
    <row r="50" spans="1:28" x14ac:dyDescent="0.25">
      <c r="A50" t="s">
        <v>67</v>
      </c>
      <c r="B50" t="s">
        <v>68</v>
      </c>
      <c r="C50" t="s">
        <v>69</v>
      </c>
      <c r="D50" t="s">
        <v>2075</v>
      </c>
      <c r="E50" t="s">
        <v>2076</v>
      </c>
      <c r="F50">
        <v>2016</v>
      </c>
      <c r="G50">
        <v>2016</v>
      </c>
      <c r="H50" t="s">
        <v>15</v>
      </c>
      <c r="I50" t="s">
        <v>16</v>
      </c>
      <c r="J50">
        <v>0</v>
      </c>
      <c r="K50" t="s">
        <v>17</v>
      </c>
      <c r="L50">
        <v>0</v>
      </c>
      <c r="M50">
        <v>0</v>
      </c>
      <c r="N50">
        <v>231</v>
      </c>
      <c r="O50">
        <v>25</v>
      </c>
      <c r="P50">
        <v>25</v>
      </c>
      <c r="Q50">
        <v>12</v>
      </c>
      <c r="R50">
        <v>16</v>
      </c>
      <c r="S50">
        <v>25</v>
      </c>
      <c r="T50">
        <v>5</v>
      </c>
      <c r="U50">
        <v>100</v>
      </c>
      <c r="V50" t="s">
        <v>16</v>
      </c>
    </row>
    <row r="51" spans="1:28" x14ac:dyDescent="0.25">
      <c r="A51" t="s">
        <v>67</v>
      </c>
      <c r="B51" t="s">
        <v>68</v>
      </c>
      <c r="C51" t="s">
        <v>69</v>
      </c>
      <c r="D51" t="s">
        <v>2075</v>
      </c>
      <c r="E51" t="s">
        <v>2076</v>
      </c>
      <c r="F51">
        <v>2016</v>
      </c>
      <c r="G51">
        <v>2016</v>
      </c>
      <c r="H51" t="s">
        <v>15</v>
      </c>
      <c r="I51" t="s">
        <v>16</v>
      </c>
      <c r="J51">
        <v>0</v>
      </c>
      <c r="K51" t="s">
        <v>17</v>
      </c>
      <c r="L51">
        <v>0</v>
      </c>
      <c r="M51">
        <v>0</v>
      </c>
      <c r="N51">
        <v>231</v>
      </c>
      <c r="O51">
        <v>5</v>
      </c>
      <c r="P51">
        <v>5</v>
      </c>
      <c r="Q51">
        <v>0</v>
      </c>
      <c r="R51">
        <v>16</v>
      </c>
      <c r="S51">
        <v>25</v>
      </c>
      <c r="T51">
        <v>24</v>
      </c>
      <c r="U51">
        <v>100</v>
      </c>
      <c r="V51" t="s">
        <v>16</v>
      </c>
    </row>
    <row r="52" spans="1:28" x14ac:dyDescent="0.25">
      <c r="A52" t="s">
        <v>67</v>
      </c>
      <c r="B52" t="s">
        <v>68</v>
      </c>
      <c r="C52" t="s">
        <v>69</v>
      </c>
      <c r="D52" t="s">
        <v>2075</v>
      </c>
      <c r="E52" t="s">
        <v>2076</v>
      </c>
      <c r="F52">
        <v>2016</v>
      </c>
      <c r="G52">
        <v>2016</v>
      </c>
      <c r="H52" t="s">
        <v>15</v>
      </c>
      <c r="I52" t="s">
        <v>16</v>
      </c>
      <c r="J52">
        <v>0</v>
      </c>
      <c r="K52" t="s">
        <v>17</v>
      </c>
      <c r="L52">
        <v>0</v>
      </c>
      <c r="M52">
        <v>0</v>
      </c>
      <c r="N52">
        <v>231</v>
      </c>
      <c r="O52">
        <v>10</v>
      </c>
      <c r="P52">
        <v>10</v>
      </c>
      <c r="Q52">
        <v>0</v>
      </c>
      <c r="R52">
        <v>16</v>
      </c>
      <c r="S52">
        <v>25</v>
      </c>
      <c r="T52">
        <v>4</v>
      </c>
      <c r="U52">
        <v>100</v>
      </c>
      <c r="V52" t="s">
        <v>16</v>
      </c>
    </row>
    <row r="53" spans="1:28" x14ac:dyDescent="0.25">
      <c r="A53" t="s">
        <v>67</v>
      </c>
      <c r="B53" t="s">
        <v>68</v>
      </c>
      <c r="C53" t="s">
        <v>69</v>
      </c>
      <c r="D53" t="s">
        <v>2075</v>
      </c>
      <c r="E53" t="s">
        <v>2076</v>
      </c>
      <c r="F53">
        <v>2016</v>
      </c>
      <c r="G53">
        <v>2016</v>
      </c>
      <c r="H53" t="s">
        <v>15</v>
      </c>
      <c r="I53" t="s">
        <v>16</v>
      </c>
      <c r="J53">
        <v>0</v>
      </c>
      <c r="K53" t="s">
        <v>17</v>
      </c>
      <c r="L53">
        <v>0</v>
      </c>
      <c r="M53">
        <v>0</v>
      </c>
      <c r="N53">
        <v>231</v>
      </c>
      <c r="O53">
        <v>15</v>
      </c>
      <c r="P53">
        <v>15</v>
      </c>
      <c r="Q53">
        <v>0</v>
      </c>
      <c r="R53">
        <v>16</v>
      </c>
      <c r="S53">
        <v>25</v>
      </c>
      <c r="T53">
        <v>0</v>
      </c>
      <c r="U53">
        <v>100</v>
      </c>
      <c r="V53" t="s">
        <v>16</v>
      </c>
    </row>
    <row r="54" spans="1:28" x14ac:dyDescent="0.25">
      <c r="A54" t="s">
        <v>67</v>
      </c>
      <c r="B54" t="s">
        <v>68</v>
      </c>
      <c r="C54" t="s">
        <v>69</v>
      </c>
      <c r="D54" t="s">
        <v>2075</v>
      </c>
      <c r="E54" t="s">
        <v>2076</v>
      </c>
      <c r="F54">
        <v>2016</v>
      </c>
      <c r="G54">
        <v>2016</v>
      </c>
      <c r="H54" t="s">
        <v>15</v>
      </c>
      <c r="I54" t="s">
        <v>16</v>
      </c>
      <c r="J54">
        <v>0</v>
      </c>
      <c r="K54" t="s">
        <v>17</v>
      </c>
      <c r="L54">
        <v>0</v>
      </c>
      <c r="M54">
        <v>0</v>
      </c>
      <c r="N54">
        <v>231</v>
      </c>
      <c r="O54">
        <v>20</v>
      </c>
      <c r="P54">
        <v>20</v>
      </c>
      <c r="Q54">
        <v>0</v>
      </c>
      <c r="R54">
        <v>16</v>
      </c>
      <c r="S54">
        <v>25</v>
      </c>
      <c r="T54">
        <v>0</v>
      </c>
      <c r="U54">
        <v>100</v>
      </c>
      <c r="V54" t="s">
        <v>16</v>
      </c>
    </row>
    <row r="55" spans="1:28" x14ac:dyDescent="0.25">
      <c r="A55" t="s">
        <v>67</v>
      </c>
      <c r="B55" t="s">
        <v>68</v>
      </c>
      <c r="C55" t="s">
        <v>69</v>
      </c>
      <c r="D55" t="s">
        <v>2075</v>
      </c>
      <c r="E55" t="s">
        <v>2076</v>
      </c>
      <c r="F55">
        <v>2016</v>
      </c>
      <c r="G55">
        <v>2016</v>
      </c>
      <c r="H55" t="s">
        <v>15</v>
      </c>
      <c r="I55" t="s">
        <v>16</v>
      </c>
      <c r="J55">
        <v>0</v>
      </c>
      <c r="K55" t="s">
        <v>17</v>
      </c>
      <c r="L55">
        <v>0</v>
      </c>
      <c r="M55">
        <v>0</v>
      </c>
      <c r="N55">
        <v>231</v>
      </c>
      <c r="O55">
        <v>25</v>
      </c>
      <c r="P55">
        <v>25</v>
      </c>
      <c r="Q55">
        <v>0</v>
      </c>
      <c r="R55">
        <v>16</v>
      </c>
      <c r="S55">
        <v>25</v>
      </c>
      <c r="T55">
        <v>0</v>
      </c>
      <c r="U55">
        <v>100</v>
      </c>
      <c r="V55" t="s">
        <v>16</v>
      </c>
    </row>
    <row r="56" spans="1:28" x14ac:dyDescent="0.25">
      <c r="A56" t="s">
        <v>70</v>
      </c>
      <c r="B56" t="s">
        <v>71</v>
      </c>
      <c r="C56" t="s">
        <v>72</v>
      </c>
      <c r="D56" t="s">
        <v>2077</v>
      </c>
      <c r="E56" t="s">
        <v>2078</v>
      </c>
      <c r="F56">
        <v>2008</v>
      </c>
      <c r="G56">
        <v>2009</v>
      </c>
      <c r="H56" t="s">
        <v>17</v>
      </c>
      <c r="I56">
        <v>17.5</v>
      </c>
      <c r="J56">
        <v>196</v>
      </c>
      <c r="K56" t="s">
        <v>17</v>
      </c>
      <c r="L56">
        <v>0</v>
      </c>
      <c r="M56">
        <v>0</v>
      </c>
      <c r="N56">
        <v>60</v>
      </c>
      <c r="O56">
        <v>5</v>
      </c>
      <c r="P56">
        <v>5</v>
      </c>
      <c r="Q56">
        <v>12</v>
      </c>
      <c r="R56">
        <v>3</v>
      </c>
      <c r="S56">
        <v>50</v>
      </c>
      <c r="T56">
        <v>90</v>
      </c>
      <c r="U56" t="s">
        <v>16</v>
      </c>
      <c r="V56" t="s">
        <v>16</v>
      </c>
      <c r="W56" s="2"/>
      <c r="X56" s="2"/>
      <c r="Y56" s="2"/>
      <c r="Z56" s="2"/>
      <c r="AA56" s="2"/>
      <c r="AB56" s="2"/>
    </row>
    <row r="57" spans="1:28" x14ac:dyDescent="0.25">
      <c r="A57" t="s">
        <v>70</v>
      </c>
      <c r="B57" t="s">
        <v>71</v>
      </c>
      <c r="C57" t="s">
        <v>72</v>
      </c>
      <c r="D57" t="s">
        <v>2077</v>
      </c>
      <c r="E57" t="s">
        <v>2078</v>
      </c>
      <c r="F57">
        <v>2008</v>
      </c>
      <c r="G57">
        <v>2009</v>
      </c>
      <c r="H57" t="s">
        <v>17</v>
      </c>
      <c r="I57">
        <v>17.5</v>
      </c>
      <c r="J57">
        <v>196</v>
      </c>
      <c r="K57" t="s">
        <v>17</v>
      </c>
      <c r="L57">
        <v>0</v>
      </c>
      <c r="M57">
        <v>0</v>
      </c>
      <c r="N57">
        <v>60</v>
      </c>
      <c r="O57">
        <v>10</v>
      </c>
      <c r="P57">
        <v>10</v>
      </c>
      <c r="Q57">
        <v>12</v>
      </c>
      <c r="R57">
        <v>3</v>
      </c>
      <c r="S57">
        <v>50</v>
      </c>
      <c r="T57">
        <v>93</v>
      </c>
      <c r="U57" t="s">
        <v>16</v>
      </c>
      <c r="V57" t="s">
        <v>16</v>
      </c>
    </row>
    <row r="58" spans="1:28" x14ac:dyDescent="0.25">
      <c r="A58" t="s">
        <v>70</v>
      </c>
      <c r="B58" t="s">
        <v>71</v>
      </c>
      <c r="C58" t="s">
        <v>72</v>
      </c>
      <c r="D58" t="s">
        <v>2077</v>
      </c>
      <c r="E58" t="s">
        <v>2078</v>
      </c>
      <c r="F58">
        <v>2008</v>
      </c>
      <c r="G58">
        <v>2009</v>
      </c>
      <c r="H58" t="s">
        <v>17</v>
      </c>
      <c r="I58">
        <v>17.5</v>
      </c>
      <c r="J58">
        <v>196</v>
      </c>
      <c r="K58" t="s">
        <v>17</v>
      </c>
      <c r="L58">
        <v>0</v>
      </c>
      <c r="M58">
        <v>0</v>
      </c>
      <c r="N58">
        <v>60</v>
      </c>
      <c r="O58">
        <v>15</v>
      </c>
      <c r="P58">
        <v>15</v>
      </c>
      <c r="Q58">
        <v>12</v>
      </c>
      <c r="R58">
        <v>3</v>
      </c>
      <c r="S58">
        <v>50</v>
      </c>
      <c r="T58">
        <v>48</v>
      </c>
      <c r="U58" t="s">
        <v>16</v>
      </c>
      <c r="V58" t="s">
        <v>16</v>
      </c>
    </row>
    <row r="59" spans="1:28" x14ac:dyDescent="0.25">
      <c r="A59" t="s">
        <v>70</v>
      </c>
      <c r="B59" t="s">
        <v>71</v>
      </c>
      <c r="C59" t="s">
        <v>72</v>
      </c>
      <c r="D59" t="s">
        <v>2077</v>
      </c>
      <c r="E59" t="s">
        <v>2078</v>
      </c>
      <c r="F59">
        <v>2008</v>
      </c>
      <c r="G59">
        <v>2009</v>
      </c>
      <c r="H59" t="s">
        <v>17</v>
      </c>
      <c r="I59">
        <v>17.5</v>
      </c>
      <c r="J59">
        <v>196</v>
      </c>
      <c r="K59" t="s">
        <v>17</v>
      </c>
      <c r="L59">
        <v>0</v>
      </c>
      <c r="M59">
        <v>0</v>
      </c>
      <c r="N59">
        <v>60</v>
      </c>
      <c r="O59">
        <v>20</v>
      </c>
      <c r="P59">
        <v>20</v>
      </c>
      <c r="Q59">
        <v>12</v>
      </c>
      <c r="R59">
        <v>3</v>
      </c>
      <c r="S59">
        <v>50</v>
      </c>
      <c r="T59">
        <v>96</v>
      </c>
      <c r="U59" t="s">
        <v>16</v>
      </c>
      <c r="V59" t="s">
        <v>16</v>
      </c>
    </row>
    <row r="60" spans="1:28" x14ac:dyDescent="0.25">
      <c r="A60" t="s">
        <v>70</v>
      </c>
      <c r="B60" t="s">
        <v>71</v>
      </c>
      <c r="C60" t="s">
        <v>72</v>
      </c>
      <c r="D60" t="s">
        <v>2077</v>
      </c>
      <c r="E60" t="s">
        <v>2078</v>
      </c>
      <c r="F60">
        <v>2008</v>
      </c>
      <c r="G60">
        <v>2009</v>
      </c>
      <c r="H60" t="s">
        <v>17</v>
      </c>
      <c r="I60">
        <v>17.5</v>
      </c>
      <c r="J60">
        <v>196</v>
      </c>
      <c r="K60" t="s">
        <v>17</v>
      </c>
      <c r="L60">
        <v>0</v>
      </c>
      <c r="M60">
        <v>0</v>
      </c>
      <c r="N60">
        <v>60</v>
      </c>
      <c r="O60">
        <v>25</v>
      </c>
      <c r="P60">
        <v>25</v>
      </c>
      <c r="Q60">
        <v>12</v>
      </c>
      <c r="R60">
        <v>3</v>
      </c>
      <c r="S60">
        <v>50</v>
      </c>
      <c r="T60">
        <v>96</v>
      </c>
      <c r="U60" t="s">
        <v>16</v>
      </c>
      <c r="V60" t="s">
        <v>16</v>
      </c>
    </row>
    <row r="61" spans="1:28" x14ac:dyDescent="0.25">
      <c r="A61" t="s">
        <v>70</v>
      </c>
      <c r="B61" t="s">
        <v>71</v>
      </c>
      <c r="C61" t="s">
        <v>72</v>
      </c>
      <c r="D61" t="s">
        <v>2077</v>
      </c>
      <c r="E61" t="s">
        <v>2078</v>
      </c>
      <c r="F61">
        <v>2008</v>
      </c>
      <c r="G61">
        <v>2009</v>
      </c>
      <c r="H61" t="s">
        <v>17</v>
      </c>
      <c r="I61">
        <v>17.5</v>
      </c>
      <c r="J61">
        <v>196</v>
      </c>
      <c r="K61" t="s">
        <v>17</v>
      </c>
      <c r="L61">
        <v>0</v>
      </c>
      <c r="M61">
        <v>0</v>
      </c>
      <c r="N61">
        <v>60</v>
      </c>
      <c r="O61">
        <v>25</v>
      </c>
      <c r="P61">
        <v>5</v>
      </c>
      <c r="Q61">
        <v>12</v>
      </c>
      <c r="R61">
        <v>3</v>
      </c>
      <c r="S61">
        <v>50</v>
      </c>
      <c r="T61">
        <v>100</v>
      </c>
      <c r="U61" t="s">
        <v>16</v>
      </c>
      <c r="V61" t="s">
        <v>16</v>
      </c>
    </row>
    <row r="62" spans="1:28" x14ac:dyDescent="0.25">
      <c r="A62" t="s">
        <v>73</v>
      </c>
      <c r="B62" t="s">
        <v>74</v>
      </c>
      <c r="C62" t="s">
        <v>76</v>
      </c>
      <c r="D62" t="s">
        <v>2079</v>
      </c>
      <c r="E62" t="s">
        <v>2080</v>
      </c>
      <c r="F62">
        <v>1997</v>
      </c>
      <c r="G62">
        <v>1997</v>
      </c>
      <c r="H62" t="s">
        <v>17</v>
      </c>
      <c r="I62" t="s">
        <v>16</v>
      </c>
      <c r="J62">
        <v>0</v>
      </c>
      <c r="K62" t="s">
        <v>17</v>
      </c>
      <c r="L62">
        <v>0</v>
      </c>
      <c r="M62">
        <v>0</v>
      </c>
      <c r="N62">
        <v>45</v>
      </c>
      <c r="O62">
        <v>30</v>
      </c>
      <c r="P62">
        <v>20</v>
      </c>
      <c r="Q62">
        <v>8</v>
      </c>
      <c r="R62">
        <v>4</v>
      </c>
      <c r="S62">
        <v>25</v>
      </c>
      <c r="T62">
        <v>92</v>
      </c>
      <c r="U62" t="s">
        <v>16</v>
      </c>
      <c r="V62" t="s">
        <v>16</v>
      </c>
    </row>
    <row r="63" spans="1:28" x14ac:dyDescent="0.25">
      <c r="A63" t="s">
        <v>73</v>
      </c>
      <c r="B63" t="s">
        <v>628</v>
      </c>
      <c r="C63" t="s">
        <v>76</v>
      </c>
      <c r="D63" t="s">
        <v>2079</v>
      </c>
      <c r="E63" t="s">
        <v>2080</v>
      </c>
      <c r="F63">
        <v>1997</v>
      </c>
      <c r="G63">
        <v>1997</v>
      </c>
      <c r="H63" t="s">
        <v>17</v>
      </c>
      <c r="I63" t="s">
        <v>16</v>
      </c>
      <c r="J63">
        <v>0</v>
      </c>
      <c r="K63" t="s">
        <v>17</v>
      </c>
      <c r="L63">
        <v>0</v>
      </c>
      <c r="M63">
        <v>0</v>
      </c>
      <c r="N63">
        <v>45</v>
      </c>
      <c r="O63">
        <v>30</v>
      </c>
      <c r="P63">
        <v>20</v>
      </c>
      <c r="Q63">
        <v>8</v>
      </c>
      <c r="R63">
        <v>4</v>
      </c>
      <c r="S63">
        <v>25</v>
      </c>
      <c r="T63">
        <v>72</v>
      </c>
      <c r="U63" t="s">
        <v>16</v>
      </c>
      <c r="V63" t="s">
        <v>16</v>
      </c>
    </row>
    <row r="64" spans="1:28" x14ac:dyDescent="0.25">
      <c r="A64" t="s">
        <v>73</v>
      </c>
      <c r="B64" t="s">
        <v>75</v>
      </c>
      <c r="C64" t="s">
        <v>76</v>
      </c>
      <c r="D64" t="s">
        <v>2079</v>
      </c>
      <c r="E64" t="s">
        <v>2080</v>
      </c>
      <c r="F64">
        <v>1997</v>
      </c>
      <c r="G64">
        <v>1997</v>
      </c>
      <c r="H64" t="s">
        <v>17</v>
      </c>
      <c r="I64" t="s">
        <v>16</v>
      </c>
      <c r="J64">
        <v>0</v>
      </c>
      <c r="K64" t="s">
        <v>17</v>
      </c>
      <c r="L64">
        <v>0</v>
      </c>
      <c r="M64">
        <v>0</v>
      </c>
      <c r="N64">
        <v>45</v>
      </c>
      <c r="O64">
        <v>30</v>
      </c>
      <c r="P64">
        <v>20</v>
      </c>
      <c r="Q64">
        <v>8</v>
      </c>
      <c r="R64">
        <v>4</v>
      </c>
      <c r="S64">
        <v>25</v>
      </c>
      <c r="T64">
        <v>100</v>
      </c>
      <c r="U64" t="s">
        <v>16</v>
      </c>
      <c r="V64" t="s">
        <v>16</v>
      </c>
    </row>
    <row r="65" spans="1:22" x14ac:dyDescent="0.25">
      <c r="A65" t="s">
        <v>77</v>
      </c>
      <c r="B65" t="s">
        <v>75</v>
      </c>
      <c r="C65" t="s">
        <v>78</v>
      </c>
      <c r="D65" t="s">
        <v>2081</v>
      </c>
      <c r="E65" t="s">
        <v>2082</v>
      </c>
      <c r="F65">
        <v>2015</v>
      </c>
      <c r="G65">
        <v>2016</v>
      </c>
      <c r="H65" t="s">
        <v>17</v>
      </c>
      <c r="I65" t="s">
        <v>16</v>
      </c>
      <c r="J65">
        <v>0</v>
      </c>
      <c r="K65" t="s">
        <v>17</v>
      </c>
      <c r="L65">
        <v>0</v>
      </c>
      <c r="M65">
        <v>0</v>
      </c>
      <c r="N65">
        <v>9</v>
      </c>
      <c r="O65">
        <v>25</v>
      </c>
      <c r="P65">
        <v>12</v>
      </c>
      <c r="Q65">
        <v>12</v>
      </c>
      <c r="R65">
        <v>4</v>
      </c>
      <c r="S65">
        <v>14</v>
      </c>
      <c r="T65">
        <v>55</v>
      </c>
      <c r="U65" t="s">
        <v>16</v>
      </c>
      <c r="V65" t="s">
        <v>16</v>
      </c>
    </row>
    <row r="66" spans="1:22" x14ac:dyDescent="0.25">
      <c r="A66" t="s">
        <v>77</v>
      </c>
      <c r="B66" t="s">
        <v>75</v>
      </c>
      <c r="C66" t="s">
        <v>78</v>
      </c>
      <c r="D66" t="s">
        <v>2081</v>
      </c>
      <c r="E66" t="s">
        <v>2082</v>
      </c>
      <c r="F66">
        <v>2015</v>
      </c>
      <c r="G66">
        <v>2016</v>
      </c>
      <c r="H66" t="s">
        <v>17</v>
      </c>
      <c r="I66" t="s">
        <v>16</v>
      </c>
      <c r="J66">
        <v>0</v>
      </c>
      <c r="K66" t="s">
        <v>15</v>
      </c>
      <c r="L66">
        <v>0</v>
      </c>
      <c r="M66">
        <v>0</v>
      </c>
      <c r="N66">
        <v>9</v>
      </c>
      <c r="O66">
        <v>25</v>
      </c>
      <c r="P66">
        <v>12</v>
      </c>
      <c r="Q66">
        <v>12</v>
      </c>
      <c r="R66">
        <v>4</v>
      </c>
      <c r="S66">
        <v>14</v>
      </c>
      <c r="T66">
        <v>84</v>
      </c>
      <c r="U66" t="s">
        <v>16</v>
      </c>
      <c r="V66" t="s">
        <v>16</v>
      </c>
    </row>
    <row r="67" spans="1:22" x14ac:dyDescent="0.25">
      <c r="A67" t="s">
        <v>79</v>
      </c>
      <c r="B67" t="s">
        <v>80</v>
      </c>
      <c r="C67" t="s">
        <v>88</v>
      </c>
      <c r="D67" t="s">
        <v>2083</v>
      </c>
      <c r="E67" t="s">
        <v>2084</v>
      </c>
      <c r="F67">
        <v>2015</v>
      </c>
      <c r="G67">
        <v>2015</v>
      </c>
      <c r="H67" t="s">
        <v>17</v>
      </c>
      <c r="I67" t="s">
        <v>16</v>
      </c>
      <c r="J67">
        <v>0</v>
      </c>
      <c r="K67" t="s">
        <v>17</v>
      </c>
      <c r="L67">
        <v>0</v>
      </c>
      <c r="M67">
        <v>0</v>
      </c>
      <c r="N67">
        <v>60</v>
      </c>
      <c r="O67">
        <v>24</v>
      </c>
      <c r="P67">
        <v>24</v>
      </c>
      <c r="Q67">
        <v>16</v>
      </c>
      <c r="R67">
        <v>5</v>
      </c>
      <c r="S67">
        <v>50</v>
      </c>
      <c r="T67">
        <v>62</v>
      </c>
      <c r="U67" t="s">
        <v>16</v>
      </c>
      <c r="V67" t="s">
        <v>16</v>
      </c>
    </row>
    <row r="68" spans="1:22" x14ac:dyDescent="0.25">
      <c r="A68" t="s">
        <v>79</v>
      </c>
      <c r="B68" t="s">
        <v>80</v>
      </c>
      <c r="C68" t="s">
        <v>88</v>
      </c>
      <c r="D68" t="s">
        <v>2083</v>
      </c>
      <c r="E68" t="s">
        <v>2084</v>
      </c>
      <c r="F68">
        <v>2015</v>
      </c>
      <c r="G68">
        <v>2015</v>
      </c>
      <c r="H68" t="s">
        <v>17</v>
      </c>
      <c r="I68" t="s">
        <v>16</v>
      </c>
      <c r="J68">
        <v>0</v>
      </c>
      <c r="K68" t="s">
        <v>17</v>
      </c>
      <c r="L68">
        <v>0</v>
      </c>
      <c r="M68">
        <v>0</v>
      </c>
      <c r="N68">
        <v>60</v>
      </c>
      <c r="O68">
        <v>27</v>
      </c>
      <c r="P68">
        <v>27</v>
      </c>
      <c r="Q68">
        <v>16</v>
      </c>
      <c r="R68">
        <v>5</v>
      </c>
      <c r="S68">
        <v>50</v>
      </c>
      <c r="T68">
        <v>57</v>
      </c>
      <c r="U68" t="s">
        <v>16</v>
      </c>
      <c r="V68" t="s">
        <v>16</v>
      </c>
    </row>
    <row r="69" spans="1:22" x14ac:dyDescent="0.25">
      <c r="A69" t="s">
        <v>79</v>
      </c>
      <c r="B69" t="s">
        <v>81</v>
      </c>
      <c r="C69" t="s">
        <v>89</v>
      </c>
      <c r="D69" t="s">
        <v>2085</v>
      </c>
      <c r="E69" t="s">
        <v>2086</v>
      </c>
      <c r="F69">
        <v>2015</v>
      </c>
      <c r="G69">
        <v>2015</v>
      </c>
      <c r="H69" t="s">
        <v>17</v>
      </c>
      <c r="I69">
        <v>4</v>
      </c>
      <c r="J69">
        <v>60</v>
      </c>
      <c r="K69" t="s">
        <v>17</v>
      </c>
      <c r="L69">
        <v>0</v>
      </c>
      <c r="M69">
        <v>0</v>
      </c>
      <c r="N69">
        <v>60</v>
      </c>
      <c r="O69">
        <v>24</v>
      </c>
      <c r="P69">
        <v>24</v>
      </c>
      <c r="Q69">
        <v>16</v>
      </c>
      <c r="R69">
        <v>5</v>
      </c>
      <c r="S69">
        <v>50</v>
      </c>
      <c r="T69">
        <v>22</v>
      </c>
      <c r="U69" t="s">
        <v>16</v>
      </c>
      <c r="V69" t="s">
        <v>16</v>
      </c>
    </row>
    <row r="70" spans="1:22" x14ac:dyDescent="0.25">
      <c r="A70" t="s">
        <v>79</v>
      </c>
      <c r="B70" t="s">
        <v>81</v>
      </c>
      <c r="C70" t="s">
        <v>89</v>
      </c>
      <c r="D70" t="s">
        <v>2085</v>
      </c>
      <c r="E70" t="s">
        <v>2086</v>
      </c>
      <c r="F70">
        <v>2015</v>
      </c>
      <c r="G70">
        <v>2015</v>
      </c>
      <c r="H70" t="s">
        <v>17</v>
      </c>
      <c r="I70">
        <v>4</v>
      </c>
      <c r="J70">
        <v>60</v>
      </c>
      <c r="K70" t="s">
        <v>17</v>
      </c>
      <c r="L70">
        <v>0</v>
      </c>
      <c r="M70">
        <v>0</v>
      </c>
      <c r="N70">
        <v>60</v>
      </c>
      <c r="O70">
        <v>27</v>
      </c>
      <c r="P70">
        <v>27</v>
      </c>
      <c r="Q70">
        <v>16</v>
      </c>
      <c r="R70">
        <v>5</v>
      </c>
      <c r="S70">
        <v>50</v>
      </c>
      <c r="T70">
        <v>38</v>
      </c>
      <c r="U70" t="s">
        <v>16</v>
      </c>
      <c r="V70" t="s">
        <v>16</v>
      </c>
    </row>
    <row r="71" spans="1:22" x14ac:dyDescent="0.25">
      <c r="A71" t="s">
        <v>79</v>
      </c>
      <c r="B71" t="s">
        <v>82</v>
      </c>
      <c r="C71" t="s">
        <v>90</v>
      </c>
      <c r="D71" t="s">
        <v>2087</v>
      </c>
      <c r="E71" t="s">
        <v>2088</v>
      </c>
      <c r="F71">
        <v>2015</v>
      </c>
      <c r="G71">
        <v>2015</v>
      </c>
      <c r="H71" t="s">
        <v>17</v>
      </c>
      <c r="I71" t="s">
        <v>16</v>
      </c>
      <c r="J71">
        <v>0</v>
      </c>
      <c r="K71" t="s">
        <v>17</v>
      </c>
      <c r="L71">
        <v>0</v>
      </c>
      <c r="M71">
        <v>0</v>
      </c>
      <c r="N71">
        <v>60</v>
      </c>
      <c r="O71">
        <v>24</v>
      </c>
      <c r="P71">
        <v>24</v>
      </c>
      <c r="Q71">
        <v>16</v>
      </c>
      <c r="R71">
        <v>5</v>
      </c>
      <c r="S71">
        <v>50</v>
      </c>
      <c r="T71">
        <v>12</v>
      </c>
      <c r="U71" t="s">
        <v>16</v>
      </c>
      <c r="V71" t="s">
        <v>16</v>
      </c>
    </row>
    <row r="72" spans="1:22" x14ac:dyDescent="0.25">
      <c r="A72" t="s">
        <v>79</v>
      </c>
      <c r="B72" t="s">
        <v>82</v>
      </c>
      <c r="C72" t="s">
        <v>90</v>
      </c>
      <c r="D72" t="s">
        <v>2087</v>
      </c>
      <c r="E72" t="s">
        <v>2088</v>
      </c>
      <c r="F72">
        <v>2015</v>
      </c>
      <c r="G72">
        <v>2015</v>
      </c>
      <c r="H72" t="s">
        <v>17</v>
      </c>
      <c r="I72" t="s">
        <v>16</v>
      </c>
      <c r="J72">
        <v>0</v>
      </c>
      <c r="K72" t="s">
        <v>17</v>
      </c>
      <c r="L72">
        <v>0</v>
      </c>
      <c r="M72">
        <v>0</v>
      </c>
      <c r="N72">
        <v>60</v>
      </c>
      <c r="O72">
        <v>27</v>
      </c>
      <c r="P72">
        <v>27</v>
      </c>
      <c r="Q72">
        <v>16</v>
      </c>
      <c r="R72">
        <v>5</v>
      </c>
      <c r="S72">
        <v>50</v>
      </c>
      <c r="T72">
        <v>5</v>
      </c>
      <c r="U72" t="s">
        <v>16</v>
      </c>
      <c r="V72" t="s">
        <v>16</v>
      </c>
    </row>
    <row r="73" spans="1:22" x14ac:dyDescent="0.25">
      <c r="A73" t="s">
        <v>79</v>
      </c>
      <c r="B73" t="s">
        <v>83</v>
      </c>
      <c r="C73" t="s">
        <v>88</v>
      </c>
      <c r="D73" t="s">
        <v>2083</v>
      </c>
      <c r="E73" t="s">
        <v>2084</v>
      </c>
      <c r="F73">
        <v>2015</v>
      </c>
      <c r="G73">
        <v>2015</v>
      </c>
      <c r="H73" t="s">
        <v>17</v>
      </c>
      <c r="I73">
        <v>4</v>
      </c>
      <c r="J73">
        <v>60</v>
      </c>
      <c r="K73" t="s">
        <v>17</v>
      </c>
      <c r="L73">
        <v>0</v>
      </c>
      <c r="M73">
        <v>0</v>
      </c>
      <c r="N73">
        <v>60</v>
      </c>
      <c r="O73">
        <v>24</v>
      </c>
      <c r="P73">
        <v>24</v>
      </c>
      <c r="Q73">
        <v>16</v>
      </c>
      <c r="R73">
        <v>5</v>
      </c>
      <c r="S73">
        <v>50</v>
      </c>
      <c r="T73">
        <v>50</v>
      </c>
      <c r="U73" t="s">
        <v>16</v>
      </c>
      <c r="V73" t="s">
        <v>16</v>
      </c>
    </row>
    <row r="74" spans="1:22" x14ac:dyDescent="0.25">
      <c r="A74" t="s">
        <v>79</v>
      </c>
      <c r="B74" t="s">
        <v>83</v>
      </c>
      <c r="C74" t="s">
        <v>88</v>
      </c>
      <c r="D74" t="s">
        <v>2083</v>
      </c>
      <c r="E74" t="s">
        <v>2084</v>
      </c>
      <c r="F74">
        <v>2015</v>
      </c>
      <c r="G74">
        <v>2015</v>
      </c>
      <c r="H74" t="s">
        <v>17</v>
      </c>
      <c r="I74">
        <v>4</v>
      </c>
      <c r="J74">
        <v>60</v>
      </c>
      <c r="K74" t="s">
        <v>17</v>
      </c>
      <c r="L74">
        <v>0</v>
      </c>
      <c r="M74">
        <v>0</v>
      </c>
      <c r="N74">
        <v>60</v>
      </c>
      <c r="O74">
        <v>27</v>
      </c>
      <c r="P74">
        <v>27</v>
      </c>
      <c r="Q74">
        <v>16</v>
      </c>
      <c r="R74">
        <v>5</v>
      </c>
      <c r="S74">
        <v>50</v>
      </c>
      <c r="T74">
        <v>38</v>
      </c>
      <c r="U74" t="s">
        <v>16</v>
      </c>
      <c r="V74" t="s">
        <v>16</v>
      </c>
    </row>
    <row r="75" spans="1:22" x14ac:dyDescent="0.25">
      <c r="A75" t="s">
        <v>79</v>
      </c>
      <c r="B75" t="s">
        <v>84</v>
      </c>
      <c r="C75" t="s">
        <v>90</v>
      </c>
      <c r="D75" t="s">
        <v>2087</v>
      </c>
      <c r="E75" t="s">
        <v>2088</v>
      </c>
      <c r="F75">
        <v>2015</v>
      </c>
      <c r="G75">
        <v>2015</v>
      </c>
      <c r="H75" t="s">
        <v>17</v>
      </c>
      <c r="I75">
        <v>4</v>
      </c>
      <c r="J75">
        <v>60</v>
      </c>
      <c r="K75" t="s">
        <v>17</v>
      </c>
      <c r="L75">
        <v>0</v>
      </c>
      <c r="M75">
        <v>0</v>
      </c>
      <c r="N75">
        <v>60</v>
      </c>
      <c r="O75">
        <v>24</v>
      </c>
      <c r="P75">
        <v>24</v>
      </c>
      <c r="Q75">
        <v>16</v>
      </c>
      <c r="R75">
        <v>5</v>
      </c>
      <c r="S75">
        <v>50</v>
      </c>
      <c r="T75">
        <v>26</v>
      </c>
      <c r="U75" t="s">
        <v>16</v>
      </c>
      <c r="V75" t="s">
        <v>16</v>
      </c>
    </row>
    <row r="76" spans="1:22" x14ac:dyDescent="0.25">
      <c r="A76" t="s">
        <v>79</v>
      </c>
      <c r="B76" t="s">
        <v>84</v>
      </c>
      <c r="C76" t="s">
        <v>90</v>
      </c>
      <c r="D76" t="s">
        <v>2087</v>
      </c>
      <c r="E76" t="s">
        <v>2088</v>
      </c>
      <c r="F76">
        <v>2015</v>
      </c>
      <c r="G76">
        <v>2015</v>
      </c>
      <c r="H76" t="s">
        <v>17</v>
      </c>
      <c r="I76">
        <v>4</v>
      </c>
      <c r="J76">
        <v>60</v>
      </c>
      <c r="K76" t="s">
        <v>17</v>
      </c>
      <c r="L76">
        <v>0</v>
      </c>
      <c r="M76">
        <v>0</v>
      </c>
      <c r="N76">
        <v>60</v>
      </c>
      <c r="O76">
        <v>27</v>
      </c>
      <c r="P76">
        <v>27</v>
      </c>
      <c r="Q76">
        <v>16</v>
      </c>
      <c r="R76">
        <v>5</v>
      </c>
      <c r="S76">
        <v>50</v>
      </c>
      <c r="T76">
        <v>22</v>
      </c>
      <c r="U76" t="s">
        <v>16</v>
      </c>
      <c r="V76" t="s">
        <v>16</v>
      </c>
    </row>
    <row r="77" spans="1:22" x14ac:dyDescent="0.25">
      <c r="A77" t="s">
        <v>79</v>
      </c>
      <c r="B77" t="s">
        <v>85</v>
      </c>
      <c r="C77" t="s">
        <v>88</v>
      </c>
      <c r="D77" t="s">
        <v>2083</v>
      </c>
      <c r="E77" t="s">
        <v>2084</v>
      </c>
      <c r="F77">
        <v>2015</v>
      </c>
      <c r="G77">
        <v>2015</v>
      </c>
      <c r="H77" t="s">
        <v>17</v>
      </c>
      <c r="I77" t="s">
        <v>16</v>
      </c>
      <c r="J77">
        <v>0</v>
      </c>
      <c r="K77" t="s">
        <v>17</v>
      </c>
      <c r="L77">
        <v>0</v>
      </c>
      <c r="M77">
        <v>0</v>
      </c>
      <c r="N77">
        <v>60</v>
      </c>
      <c r="O77">
        <v>24</v>
      </c>
      <c r="P77">
        <v>24</v>
      </c>
      <c r="Q77">
        <v>16</v>
      </c>
      <c r="R77">
        <v>5</v>
      </c>
      <c r="S77">
        <v>50</v>
      </c>
      <c r="T77">
        <v>45</v>
      </c>
      <c r="U77" t="s">
        <v>16</v>
      </c>
      <c r="V77" t="s">
        <v>16</v>
      </c>
    </row>
    <row r="78" spans="1:22" x14ac:dyDescent="0.25">
      <c r="A78" t="s">
        <v>79</v>
      </c>
      <c r="B78" t="s">
        <v>85</v>
      </c>
      <c r="C78" t="s">
        <v>88</v>
      </c>
      <c r="D78" t="s">
        <v>2083</v>
      </c>
      <c r="E78" t="s">
        <v>2084</v>
      </c>
      <c r="F78">
        <v>2015</v>
      </c>
      <c r="G78">
        <v>2015</v>
      </c>
      <c r="H78" t="s">
        <v>17</v>
      </c>
      <c r="I78" t="s">
        <v>16</v>
      </c>
      <c r="J78">
        <v>0</v>
      </c>
      <c r="K78" t="s">
        <v>17</v>
      </c>
      <c r="L78">
        <v>0</v>
      </c>
      <c r="M78">
        <v>0</v>
      </c>
      <c r="N78">
        <v>60</v>
      </c>
      <c r="O78">
        <v>27</v>
      </c>
      <c r="P78">
        <v>27</v>
      </c>
      <c r="Q78">
        <v>16</v>
      </c>
      <c r="R78">
        <v>5</v>
      </c>
      <c r="S78">
        <v>50</v>
      </c>
      <c r="T78">
        <v>50</v>
      </c>
      <c r="U78" t="s">
        <v>16</v>
      </c>
      <c r="V78" t="s">
        <v>16</v>
      </c>
    </row>
    <row r="79" spans="1:22" x14ac:dyDescent="0.25">
      <c r="A79" t="s">
        <v>79</v>
      </c>
      <c r="B79" t="s">
        <v>86</v>
      </c>
      <c r="C79" t="s">
        <v>88</v>
      </c>
      <c r="D79" t="s">
        <v>2083</v>
      </c>
      <c r="E79" t="s">
        <v>2084</v>
      </c>
      <c r="F79">
        <v>2015</v>
      </c>
      <c r="G79">
        <v>2015</v>
      </c>
      <c r="H79" t="s">
        <v>17</v>
      </c>
      <c r="I79" t="s">
        <v>16</v>
      </c>
      <c r="J79">
        <v>0</v>
      </c>
      <c r="K79" t="s">
        <v>17</v>
      </c>
      <c r="L79">
        <v>0</v>
      </c>
      <c r="M79">
        <v>0</v>
      </c>
      <c r="N79">
        <v>60</v>
      </c>
      <c r="O79">
        <v>24</v>
      </c>
      <c r="P79">
        <v>24</v>
      </c>
      <c r="Q79">
        <v>16</v>
      </c>
      <c r="R79">
        <v>5</v>
      </c>
      <c r="S79">
        <v>50</v>
      </c>
      <c r="T79">
        <v>56</v>
      </c>
      <c r="U79" t="s">
        <v>16</v>
      </c>
      <c r="V79" t="s">
        <v>16</v>
      </c>
    </row>
    <row r="80" spans="1:22" x14ac:dyDescent="0.25">
      <c r="A80" t="s">
        <v>79</v>
      </c>
      <c r="B80" t="s">
        <v>86</v>
      </c>
      <c r="C80" t="s">
        <v>88</v>
      </c>
      <c r="D80" t="s">
        <v>2083</v>
      </c>
      <c r="E80" t="s">
        <v>2084</v>
      </c>
      <c r="F80">
        <v>2015</v>
      </c>
      <c r="G80">
        <v>2015</v>
      </c>
      <c r="H80" t="s">
        <v>17</v>
      </c>
      <c r="I80" t="s">
        <v>16</v>
      </c>
      <c r="J80">
        <v>0</v>
      </c>
      <c r="K80" t="s">
        <v>17</v>
      </c>
      <c r="L80">
        <v>0</v>
      </c>
      <c r="M80">
        <v>0</v>
      </c>
      <c r="N80">
        <v>60</v>
      </c>
      <c r="O80">
        <v>27</v>
      </c>
      <c r="P80">
        <v>27</v>
      </c>
      <c r="Q80">
        <v>16</v>
      </c>
      <c r="R80">
        <v>5</v>
      </c>
      <c r="S80">
        <v>50</v>
      </c>
      <c r="T80">
        <v>55</v>
      </c>
      <c r="U80" t="s">
        <v>16</v>
      </c>
      <c r="V80" t="s">
        <v>16</v>
      </c>
    </row>
    <row r="81" spans="1:22" x14ac:dyDescent="0.25">
      <c r="A81" t="s">
        <v>79</v>
      </c>
      <c r="B81" t="s">
        <v>87</v>
      </c>
      <c r="C81" t="s">
        <v>91</v>
      </c>
      <c r="D81" t="s">
        <v>2089</v>
      </c>
      <c r="E81" t="s">
        <v>2090</v>
      </c>
      <c r="F81">
        <v>2015</v>
      </c>
      <c r="G81">
        <v>2015</v>
      </c>
      <c r="H81" t="s">
        <v>17</v>
      </c>
      <c r="I81">
        <v>4</v>
      </c>
      <c r="J81">
        <v>60</v>
      </c>
      <c r="K81" t="s">
        <v>17</v>
      </c>
      <c r="L81">
        <v>0</v>
      </c>
      <c r="M81">
        <v>0</v>
      </c>
      <c r="N81">
        <v>60</v>
      </c>
      <c r="O81">
        <v>24</v>
      </c>
      <c r="P81">
        <v>24</v>
      </c>
      <c r="Q81">
        <v>16</v>
      </c>
      <c r="R81">
        <v>5</v>
      </c>
      <c r="S81">
        <v>50</v>
      </c>
      <c r="T81">
        <v>40</v>
      </c>
      <c r="U81" t="s">
        <v>16</v>
      </c>
      <c r="V81" t="s">
        <v>16</v>
      </c>
    </row>
    <row r="82" spans="1:22" x14ac:dyDescent="0.25">
      <c r="A82" t="s">
        <v>79</v>
      </c>
      <c r="B82" t="s">
        <v>87</v>
      </c>
      <c r="C82" t="s">
        <v>91</v>
      </c>
      <c r="D82" t="s">
        <v>2089</v>
      </c>
      <c r="E82" t="s">
        <v>2090</v>
      </c>
      <c r="F82">
        <v>2015</v>
      </c>
      <c r="G82">
        <v>2015</v>
      </c>
      <c r="H82" t="s">
        <v>17</v>
      </c>
      <c r="I82">
        <v>4</v>
      </c>
      <c r="J82">
        <v>60</v>
      </c>
      <c r="K82" t="s">
        <v>17</v>
      </c>
      <c r="L82">
        <v>0</v>
      </c>
      <c r="M82">
        <v>0</v>
      </c>
      <c r="N82">
        <v>60</v>
      </c>
      <c r="O82">
        <v>27</v>
      </c>
      <c r="P82">
        <v>27</v>
      </c>
      <c r="Q82">
        <v>16</v>
      </c>
      <c r="R82">
        <v>5</v>
      </c>
      <c r="S82">
        <v>50</v>
      </c>
      <c r="T82">
        <v>10</v>
      </c>
      <c r="U82" t="s">
        <v>16</v>
      </c>
      <c r="V82" t="s">
        <v>16</v>
      </c>
    </row>
    <row r="83" spans="1:22" x14ac:dyDescent="0.25">
      <c r="A83" t="s">
        <v>92</v>
      </c>
      <c r="B83" t="s">
        <v>93</v>
      </c>
      <c r="C83" t="s">
        <v>94</v>
      </c>
      <c r="D83" t="s">
        <v>2091</v>
      </c>
      <c r="E83" t="s">
        <v>2092</v>
      </c>
      <c r="F83">
        <v>2016</v>
      </c>
      <c r="G83">
        <v>2016</v>
      </c>
      <c r="H83" t="s">
        <v>17</v>
      </c>
      <c r="I83">
        <v>5</v>
      </c>
      <c r="J83">
        <v>30</v>
      </c>
      <c r="K83" t="s">
        <v>17</v>
      </c>
      <c r="L83">
        <v>0</v>
      </c>
      <c r="M83">
        <v>0</v>
      </c>
      <c r="N83">
        <v>28</v>
      </c>
      <c r="O83">
        <v>20</v>
      </c>
      <c r="P83">
        <v>20</v>
      </c>
      <c r="Q83">
        <v>8</v>
      </c>
      <c r="R83">
        <v>1</v>
      </c>
      <c r="S83">
        <v>96</v>
      </c>
      <c r="T83">
        <v>64</v>
      </c>
      <c r="U83" t="s">
        <v>16</v>
      </c>
      <c r="V83" t="s">
        <v>16</v>
      </c>
    </row>
    <row r="84" spans="1:22" x14ac:dyDescent="0.25">
      <c r="A84" t="s">
        <v>92</v>
      </c>
      <c r="B84" t="s">
        <v>93</v>
      </c>
      <c r="C84" t="s">
        <v>94</v>
      </c>
      <c r="D84" t="s">
        <v>2091</v>
      </c>
      <c r="E84" t="s">
        <v>2092</v>
      </c>
      <c r="F84">
        <v>2016</v>
      </c>
      <c r="G84">
        <v>2016</v>
      </c>
      <c r="H84" t="s">
        <v>17</v>
      </c>
      <c r="I84">
        <v>5</v>
      </c>
      <c r="J84">
        <v>30</v>
      </c>
      <c r="K84" t="s">
        <v>15</v>
      </c>
      <c r="L84">
        <v>0</v>
      </c>
      <c r="M84">
        <v>0</v>
      </c>
      <c r="N84">
        <v>28</v>
      </c>
      <c r="O84">
        <v>20</v>
      </c>
      <c r="P84">
        <v>20</v>
      </c>
      <c r="Q84">
        <v>8</v>
      </c>
      <c r="R84">
        <v>1</v>
      </c>
      <c r="S84">
        <v>96</v>
      </c>
      <c r="T84">
        <v>84</v>
      </c>
      <c r="U84" t="s">
        <v>16</v>
      </c>
      <c r="V84" t="s">
        <v>16</v>
      </c>
    </row>
    <row r="85" spans="1:22" x14ac:dyDescent="0.25">
      <c r="A85" t="s">
        <v>92</v>
      </c>
      <c r="B85" t="s">
        <v>93</v>
      </c>
      <c r="C85" t="s">
        <v>95</v>
      </c>
      <c r="D85" t="s">
        <v>2091</v>
      </c>
      <c r="E85" t="s">
        <v>2092</v>
      </c>
      <c r="F85">
        <v>2016</v>
      </c>
      <c r="G85">
        <v>2016</v>
      </c>
      <c r="H85" t="s">
        <v>17</v>
      </c>
      <c r="I85">
        <v>5</v>
      </c>
      <c r="J85">
        <v>30</v>
      </c>
      <c r="K85" t="s">
        <v>17</v>
      </c>
      <c r="L85">
        <v>0</v>
      </c>
      <c r="M85">
        <v>0</v>
      </c>
      <c r="N85">
        <v>28</v>
      </c>
      <c r="O85">
        <v>20</v>
      </c>
      <c r="P85">
        <v>20</v>
      </c>
      <c r="Q85">
        <v>8</v>
      </c>
      <c r="R85">
        <v>1</v>
      </c>
      <c r="S85">
        <v>96</v>
      </c>
      <c r="T85">
        <v>61</v>
      </c>
      <c r="U85" t="s">
        <v>16</v>
      </c>
      <c r="V85" t="s">
        <v>16</v>
      </c>
    </row>
    <row r="86" spans="1:22" x14ac:dyDescent="0.25">
      <c r="A86" t="s">
        <v>92</v>
      </c>
      <c r="B86" t="s">
        <v>93</v>
      </c>
      <c r="C86" t="s">
        <v>95</v>
      </c>
      <c r="D86" t="s">
        <v>2091</v>
      </c>
      <c r="E86" t="s">
        <v>2092</v>
      </c>
      <c r="F86">
        <v>2016</v>
      </c>
      <c r="G86">
        <v>2016</v>
      </c>
      <c r="H86" t="s">
        <v>17</v>
      </c>
      <c r="I86">
        <v>5</v>
      </c>
      <c r="J86">
        <v>30</v>
      </c>
      <c r="K86" t="s">
        <v>15</v>
      </c>
      <c r="L86">
        <v>0</v>
      </c>
      <c r="M86">
        <v>0</v>
      </c>
      <c r="N86">
        <v>28</v>
      </c>
      <c r="O86">
        <v>20</v>
      </c>
      <c r="P86">
        <v>20</v>
      </c>
      <c r="Q86">
        <v>8</v>
      </c>
      <c r="R86">
        <v>1</v>
      </c>
      <c r="S86">
        <v>96</v>
      </c>
      <c r="T86">
        <v>78</v>
      </c>
      <c r="U86" t="s">
        <v>16</v>
      </c>
      <c r="V86" t="s">
        <v>16</v>
      </c>
    </row>
    <row r="87" spans="1:22" x14ac:dyDescent="0.25">
      <c r="A87" t="s">
        <v>92</v>
      </c>
      <c r="B87" t="s">
        <v>93</v>
      </c>
      <c r="C87" t="s">
        <v>96</v>
      </c>
      <c r="D87" t="s">
        <v>2091</v>
      </c>
      <c r="E87" t="s">
        <v>2092</v>
      </c>
      <c r="F87">
        <v>2016</v>
      </c>
      <c r="G87">
        <v>2016</v>
      </c>
      <c r="H87" t="s">
        <v>17</v>
      </c>
      <c r="I87">
        <v>5</v>
      </c>
      <c r="J87">
        <v>30</v>
      </c>
      <c r="K87" t="s">
        <v>17</v>
      </c>
      <c r="L87">
        <v>0</v>
      </c>
      <c r="M87">
        <v>0</v>
      </c>
      <c r="N87">
        <v>28</v>
      </c>
      <c r="O87">
        <v>20</v>
      </c>
      <c r="P87">
        <v>20</v>
      </c>
      <c r="Q87">
        <v>8</v>
      </c>
      <c r="R87">
        <v>1</v>
      </c>
      <c r="S87">
        <v>96</v>
      </c>
      <c r="T87">
        <v>62</v>
      </c>
      <c r="U87" t="s">
        <v>16</v>
      </c>
      <c r="V87" t="s">
        <v>16</v>
      </c>
    </row>
    <row r="88" spans="1:22" x14ac:dyDescent="0.25">
      <c r="A88" t="s">
        <v>92</v>
      </c>
      <c r="B88" t="s">
        <v>93</v>
      </c>
      <c r="C88" t="s">
        <v>96</v>
      </c>
      <c r="D88" t="s">
        <v>2091</v>
      </c>
      <c r="E88" t="s">
        <v>2092</v>
      </c>
      <c r="F88">
        <v>2016</v>
      </c>
      <c r="G88">
        <v>2016</v>
      </c>
      <c r="H88" t="s">
        <v>17</v>
      </c>
      <c r="I88">
        <v>5</v>
      </c>
      <c r="J88">
        <v>30</v>
      </c>
      <c r="K88" t="s">
        <v>15</v>
      </c>
      <c r="L88">
        <v>0</v>
      </c>
      <c r="M88">
        <v>0</v>
      </c>
      <c r="N88">
        <v>28</v>
      </c>
      <c r="O88">
        <v>20</v>
      </c>
      <c r="P88">
        <v>20</v>
      </c>
      <c r="Q88">
        <v>8</v>
      </c>
      <c r="R88">
        <v>1</v>
      </c>
      <c r="S88">
        <v>96</v>
      </c>
      <c r="T88">
        <v>82</v>
      </c>
      <c r="U88" t="s">
        <v>16</v>
      </c>
      <c r="V88" t="s">
        <v>16</v>
      </c>
    </row>
    <row r="89" spans="1:22" x14ac:dyDescent="0.25">
      <c r="A89" t="s">
        <v>92</v>
      </c>
      <c r="B89" t="s">
        <v>93</v>
      </c>
      <c r="C89" t="s">
        <v>97</v>
      </c>
      <c r="D89" t="s">
        <v>2091</v>
      </c>
      <c r="E89" t="s">
        <v>2092</v>
      </c>
      <c r="F89">
        <v>2016</v>
      </c>
      <c r="G89">
        <v>2016</v>
      </c>
      <c r="H89" t="s">
        <v>17</v>
      </c>
      <c r="I89">
        <v>5</v>
      </c>
      <c r="J89">
        <v>30</v>
      </c>
      <c r="K89" t="s">
        <v>17</v>
      </c>
      <c r="L89">
        <v>0</v>
      </c>
      <c r="M89">
        <v>0</v>
      </c>
      <c r="N89">
        <v>28</v>
      </c>
      <c r="O89">
        <v>20</v>
      </c>
      <c r="P89">
        <v>20</v>
      </c>
      <c r="Q89">
        <v>8</v>
      </c>
      <c r="R89">
        <v>1</v>
      </c>
      <c r="S89">
        <v>96</v>
      </c>
      <c r="T89">
        <v>66</v>
      </c>
      <c r="U89" t="s">
        <v>16</v>
      </c>
      <c r="V89" t="s">
        <v>16</v>
      </c>
    </row>
    <row r="90" spans="1:22" x14ac:dyDescent="0.25">
      <c r="A90" t="s">
        <v>92</v>
      </c>
      <c r="B90" t="s">
        <v>93</v>
      </c>
      <c r="C90" t="s">
        <v>97</v>
      </c>
      <c r="D90" t="s">
        <v>2091</v>
      </c>
      <c r="E90" t="s">
        <v>2092</v>
      </c>
      <c r="F90">
        <v>2016</v>
      </c>
      <c r="G90">
        <v>2016</v>
      </c>
      <c r="H90" t="s">
        <v>17</v>
      </c>
      <c r="I90">
        <v>5</v>
      </c>
      <c r="J90">
        <v>30</v>
      </c>
      <c r="K90" t="s">
        <v>15</v>
      </c>
      <c r="L90">
        <v>0</v>
      </c>
      <c r="M90">
        <v>0</v>
      </c>
      <c r="N90">
        <v>28</v>
      </c>
      <c r="O90">
        <v>20</v>
      </c>
      <c r="P90">
        <v>20</v>
      </c>
      <c r="Q90">
        <v>8</v>
      </c>
      <c r="R90">
        <v>1</v>
      </c>
      <c r="S90">
        <v>96</v>
      </c>
      <c r="T90">
        <v>78</v>
      </c>
      <c r="U90" t="s">
        <v>16</v>
      </c>
      <c r="V90" t="s">
        <v>16</v>
      </c>
    </row>
    <row r="91" spans="1:22" x14ac:dyDescent="0.25">
      <c r="A91" t="s">
        <v>102</v>
      </c>
      <c r="B91" t="s">
        <v>58</v>
      </c>
      <c r="C91" t="s">
        <v>100</v>
      </c>
      <c r="D91" t="s">
        <v>2093</v>
      </c>
      <c r="E91" t="s">
        <v>2094</v>
      </c>
      <c r="F91">
        <v>2011</v>
      </c>
      <c r="G91">
        <v>2012</v>
      </c>
      <c r="H91" t="s">
        <v>15</v>
      </c>
      <c r="I91" t="s">
        <v>16</v>
      </c>
      <c r="J91">
        <v>0</v>
      </c>
      <c r="K91" t="s">
        <v>17</v>
      </c>
      <c r="L91">
        <v>0</v>
      </c>
      <c r="M91">
        <v>0</v>
      </c>
      <c r="N91">
        <v>21</v>
      </c>
      <c r="O91">
        <v>30</v>
      </c>
      <c r="P91">
        <v>20</v>
      </c>
      <c r="Q91" t="s">
        <v>16</v>
      </c>
      <c r="R91">
        <v>1</v>
      </c>
      <c r="S91">
        <v>120</v>
      </c>
      <c r="T91">
        <v>93.8</v>
      </c>
      <c r="U91" t="s">
        <v>16</v>
      </c>
      <c r="V91" t="s">
        <v>16</v>
      </c>
    </row>
    <row r="92" spans="1:22" x14ac:dyDescent="0.25">
      <c r="A92" t="s">
        <v>102</v>
      </c>
      <c r="B92" t="s">
        <v>58</v>
      </c>
      <c r="C92" t="s">
        <v>99</v>
      </c>
      <c r="D92" t="s">
        <v>2095</v>
      </c>
      <c r="E92" t="s">
        <v>2096</v>
      </c>
      <c r="F92">
        <v>2007</v>
      </c>
      <c r="G92">
        <v>2012</v>
      </c>
      <c r="H92" t="s">
        <v>15</v>
      </c>
      <c r="I92" t="s">
        <v>16</v>
      </c>
      <c r="J92">
        <v>0</v>
      </c>
      <c r="K92" t="s">
        <v>17</v>
      </c>
      <c r="L92">
        <v>0</v>
      </c>
      <c r="M92">
        <v>0</v>
      </c>
      <c r="N92">
        <v>21</v>
      </c>
      <c r="O92">
        <v>30</v>
      </c>
      <c r="P92">
        <v>20</v>
      </c>
      <c r="Q92" t="s">
        <v>16</v>
      </c>
      <c r="R92">
        <v>1</v>
      </c>
      <c r="S92">
        <v>117</v>
      </c>
      <c r="T92">
        <v>89.97</v>
      </c>
      <c r="U92" t="s">
        <v>16</v>
      </c>
      <c r="V92" t="s">
        <v>16</v>
      </c>
    </row>
    <row r="93" spans="1:22" x14ac:dyDescent="0.25">
      <c r="A93" t="s">
        <v>102</v>
      </c>
      <c r="B93" t="s">
        <v>58</v>
      </c>
      <c r="C93" t="s">
        <v>98</v>
      </c>
      <c r="D93" t="s">
        <v>2097</v>
      </c>
      <c r="E93" t="s">
        <v>2098</v>
      </c>
      <c r="F93">
        <v>2010</v>
      </c>
      <c r="G93">
        <v>2012</v>
      </c>
      <c r="H93" t="s">
        <v>15</v>
      </c>
      <c r="I93" t="s">
        <v>16</v>
      </c>
      <c r="J93">
        <v>0</v>
      </c>
      <c r="K93" t="s">
        <v>17</v>
      </c>
      <c r="L93">
        <v>0</v>
      </c>
      <c r="M93">
        <v>0</v>
      </c>
      <c r="N93">
        <v>21</v>
      </c>
      <c r="O93">
        <v>30</v>
      </c>
      <c r="P93">
        <v>20</v>
      </c>
      <c r="Q93" t="s">
        <v>16</v>
      </c>
      <c r="R93">
        <v>1</v>
      </c>
      <c r="S93">
        <v>121</v>
      </c>
      <c r="T93">
        <v>96.7</v>
      </c>
      <c r="U93" t="s">
        <v>16</v>
      </c>
      <c r="V93" t="s">
        <v>16</v>
      </c>
    </row>
    <row r="94" spans="1:22" x14ac:dyDescent="0.25">
      <c r="A94" t="s">
        <v>101</v>
      </c>
      <c r="B94" t="s">
        <v>103</v>
      </c>
      <c r="C94" t="s">
        <v>104</v>
      </c>
      <c r="D94" t="s">
        <v>2099</v>
      </c>
      <c r="E94" t="s">
        <v>2100</v>
      </c>
      <c r="F94">
        <v>2012</v>
      </c>
      <c r="G94">
        <v>2013</v>
      </c>
      <c r="H94" t="s">
        <v>15</v>
      </c>
      <c r="I94" t="s">
        <v>16</v>
      </c>
      <c r="J94">
        <v>0</v>
      </c>
      <c r="K94" t="s">
        <v>17</v>
      </c>
      <c r="L94">
        <v>0</v>
      </c>
      <c r="M94">
        <v>0</v>
      </c>
      <c r="N94">
        <v>28</v>
      </c>
      <c r="O94">
        <v>22</v>
      </c>
      <c r="P94">
        <v>22</v>
      </c>
      <c r="Q94" t="s">
        <v>16</v>
      </c>
      <c r="R94">
        <v>1</v>
      </c>
      <c r="S94">
        <v>101</v>
      </c>
      <c r="T94">
        <v>76.239999999999995</v>
      </c>
      <c r="U94" t="s">
        <v>16</v>
      </c>
      <c r="V94" t="s">
        <v>16</v>
      </c>
    </row>
    <row r="95" spans="1:22" x14ac:dyDescent="0.25">
      <c r="A95" t="s">
        <v>101</v>
      </c>
      <c r="B95" t="s">
        <v>103</v>
      </c>
      <c r="C95" t="s">
        <v>105</v>
      </c>
      <c r="D95" t="s">
        <v>2101</v>
      </c>
      <c r="E95" t="s">
        <v>2102</v>
      </c>
      <c r="F95">
        <v>2012</v>
      </c>
      <c r="G95">
        <v>2013</v>
      </c>
      <c r="H95" t="s">
        <v>15</v>
      </c>
      <c r="I95" t="s">
        <v>16</v>
      </c>
      <c r="J95">
        <v>0</v>
      </c>
      <c r="K95" t="s">
        <v>17</v>
      </c>
      <c r="L95">
        <v>0</v>
      </c>
      <c r="M95">
        <v>0</v>
      </c>
      <c r="N95">
        <v>28</v>
      </c>
      <c r="O95">
        <v>22</v>
      </c>
      <c r="P95">
        <v>22</v>
      </c>
      <c r="Q95" t="s">
        <v>16</v>
      </c>
      <c r="R95">
        <v>1</v>
      </c>
      <c r="S95">
        <v>96</v>
      </c>
      <c r="T95">
        <v>54.17</v>
      </c>
      <c r="U95" t="s">
        <v>16</v>
      </c>
      <c r="V95" t="s">
        <v>16</v>
      </c>
    </row>
    <row r="96" spans="1:22" x14ac:dyDescent="0.25">
      <c r="A96" t="s">
        <v>101</v>
      </c>
      <c r="B96" t="s">
        <v>103</v>
      </c>
      <c r="C96" t="s">
        <v>106</v>
      </c>
      <c r="D96" t="s">
        <v>2103</v>
      </c>
      <c r="E96" t="s">
        <v>2104</v>
      </c>
      <c r="F96">
        <v>2012</v>
      </c>
      <c r="G96">
        <v>2013</v>
      </c>
      <c r="H96" t="s">
        <v>15</v>
      </c>
      <c r="I96" t="s">
        <v>16</v>
      </c>
      <c r="J96">
        <v>0</v>
      </c>
      <c r="K96" t="s">
        <v>17</v>
      </c>
      <c r="L96">
        <v>0</v>
      </c>
      <c r="M96">
        <v>0</v>
      </c>
      <c r="N96">
        <v>28</v>
      </c>
      <c r="O96">
        <v>22</v>
      </c>
      <c r="P96">
        <v>22</v>
      </c>
      <c r="Q96" t="s">
        <v>16</v>
      </c>
      <c r="R96">
        <v>1</v>
      </c>
      <c r="S96">
        <v>101</v>
      </c>
      <c r="T96">
        <v>80.2</v>
      </c>
      <c r="U96" t="s">
        <v>16</v>
      </c>
      <c r="V96" t="s">
        <v>16</v>
      </c>
    </row>
    <row r="97" spans="1:22" x14ac:dyDescent="0.25">
      <c r="A97" t="s">
        <v>101</v>
      </c>
      <c r="B97" t="s">
        <v>103</v>
      </c>
      <c r="C97" t="s">
        <v>107</v>
      </c>
      <c r="D97" t="s">
        <v>2105</v>
      </c>
      <c r="E97" t="s">
        <v>2106</v>
      </c>
      <c r="F97">
        <v>2012</v>
      </c>
      <c r="G97">
        <v>2013</v>
      </c>
      <c r="H97" t="s">
        <v>15</v>
      </c>
      <c r="I97" t="s">
        <v>16</v>
      </c>
      <c r="J97">
        <v>0</v>
      </c>
      <c r="K97" t="s">
        <v>17</v>
      </c>
      <c r="L97">
        <v>0</v>
      </c>
      <c r="M97">
        <v>0</v>
      </c>
      <c r="N97">
        <v>28</v>
      </c>
      <c r="O97">
        <v>22</v>
      </c>
      <c r="P97">
        <v>22</v>
      </c>
      <c r="Q97" t="s">
        <v>16</v>
      </c>
      <c r="R97">
        <v>1</v>
      </c>
      <c r="S97">
        <v>100</v>
      </c>
      <c r="T97">
        <v>79</v>
      </c>
      <c r="U97" t="s">
        <v>16</v>
      </c>
      <c r="V97" t="s">
        <v>16</v>
      </c>
    </row>
    <row r="98" spans="1:22" x14ac:dyDescent="0.25">
      <c r="A98" t="s">
        <v>101</v>
      </c>
      <c r="B98" t="s">
        <v>103</v>
      </c>
      <c r="C98" t="s">
        <v>108</v>
      </c>
      <c r="D98" t="s">
        <v>2107</v>
      </c>
      <c r="E98" t="s">
        <v>2108</v>
      </c>
      <c r="F98">
        <v>2012</v>
      </c>
      <c r="G98">
        <v>2013</v>
      </c>
      <c r="H98" t="s">
        <v>15</v>
      </c>
      <c r="I98" t="s">
        <v>16</v>
      </c>
      <c r="J98">
        <v>0</v>
      </c>
      <c r="K98" t="s">
        <v>17</v>
      </c>
      <c r="L98">
        <v>0</v>
      </c>
      <c r="M98">
        <v>0</v>
      </c>
      <c r="N98">
        <v>28</v>
      </c>
      <c r="O98">
        <v>22</v>
      </c>
      <c r="P98">
        <v>22</v>
      </c>
      <c r="Q98" t="s">
        <v>16</v>
      </c>
      <c r="R98">
        <v>1</v>
      </c>
      <c r="S98">
        <v>100</v>
      </c>
      <c r="T98">
        <v>32</v>
      </c>
      <c r="U98" t="s">
        <v>16</v>
      </c>
      <c r="V98" t="s">
        <v>16</v>
      </c>
    </row>
    <row r="99" spans="1:22" x14ac:dyDescent="0.25">
      <c r="A99" t="s">
        <v>110</v>
      </c>
      <c r="B99" t="s">
        <v>109</v>
      </c>
      <c r="C99" t="s">
        <v>111</v>
      </c>
      <c r="D99" t="s">
        <v>2109</v>
      </c>
      <c r="E99" t="s">
        <v>2110</v>
      </c>
      <c r="F99">
        <v>2017</v>
      </c>
      <c r="G99">
        <v>2017</v>
      </c>
      <c r="H99" t="s">
        <v>15</v>
      </c>
      <c r="I99" t="s">
        <v>16</v>
      </c>
      <c r="J99">
        <v>0</v>
      </c>
      <c r="K99" t="s">
        <v>17</v>
      </c>
      <c r="L99">
        <v>0</v>
      </c>
      <c r="M99">
        <v>0</v>
      </c>
      <c r="N99" t="s">
        <v>16</v>
      </c>
      <c r="O99">
        <v>25</v>
      </c>
      <c r="P99">
        <v>25</v>
      </c>
      <c r="Q99">
        <v>0</v>
      </c>
      <c r="R99">
        <v>3</v>
      </c>
      <c r="S99">
        <v>50</v>
      </c>
      <c r="T99">
        <v>94</v>
      </c>
      <c r="U99" t="s">
        <v>16</v>
      </c>
      <c r="V99" t="s">
        <v>16</v>
      </c>
    </row>
    <row r="100" spans="1:22" x14ac:dyDescent="0.25">
      <c r="A100" t="s">
        <v>112</v>
      </c>
      <c r="B100" t="s">
        <v>113</v>
      </c>
      <c r="C100" t="s">
        <v>114</v>
      </c>
      <c r="D100" t="s">
        <v>2111</v>
      </c>
      <c r="E100" t="s">
        <v>2112</v>
      </c>
      <c r="F100">
        <v>2016</v>
      </c>
      <c r="G100">
        <v>2016</v>
      </c>
      <c r="H100" t="s">
        <v>15</v>
      </c>
      <c r="I100" t="s">
        <v>16</v>
      </c>
      <c r="J100">
        <v>0</v>
      </c>
      <c r="K100" t="s">
        <v>17</v>
      </c>
      <c r="L100">
        <v>0</v>
      </c>
      <c r="M100">
        <v>0</v>
      </c>
      <c r="N100">
        <v>180</v>
      </c>
      <c r="O100">
        <v>5</v>
      </c>
      <c r="P100">
        <v>5</v>
      </c>
      <c r="Q100">
        <v>0</v>
      </c>
      <c r="R100">
        <v>3</v>
      </c>
      <c r="S100">
        <v>12</v>
      </c>
      <c r="T100">
        <v>76</v>
      </c>
      <c r="U100" t="s">
        <v>16</v>
      </c>
      <c r="V100" t="s">
        <v>16</v>
      </c>
    </row>
    <row r="101" spans="1:22" x14ac:dyDescent="0.25">
      <c r="A101" t="s">
        <v>112</v>
      </c>
      <c r="B101" t="s">
        <v>113</v>
      </c>
      <c r="C101" t="s">
        <v>114</v>
      </c>
      <c r="D101" t="s">
        <v>2111</v>
      </c>
      <c r="E101" t="s">
        <v>2112</v>
      </c>
      <c r="F101">
        <v>2016</v>
      </c>
      <c r="G101">
        <v>2016</v>
      </c>
      <c r="H101" t="s">
        <v>15</v>
      </c>
      <c r="I101" t="s">
        <v>16</v>
      </c>
      <c r="J101">
        <v>0</v>
      </c>
      <c r="K101" t="s">
        <v>17</v>
      </c>
      <c r="L101">
        <v>0</v>
      </c>
      <c r="M101">
        <v>0</v>
      </c>
      <c r="N101">
        <v>180</v>
      </c>
      <c r="O101">
        <v>10</v>
      </c>
      <c r="P101">
        <v>10</v>
      </c>
      <c r="Q101">
        <v>0</v>
      </c>
      <c r="R101">
        <v>3</v>
      </c>
      <c r="S101">
        <v>12</v>
      </c>
      <c r="T101">
        <v>65</v>
      </c>
      <c r="U101" t="s">
        <v>16</v>
      </c>
      <c r="V101" t="s">
        <v>16</v>
      </c>
    </row>
    <row r="102" spans="1:22" x14ac:dyDescent="0.25">
      <c r="A102" t="s">
        <v>112</v>
      </c>
      <c r="B102" t="s">
        <v>113</v>
      </c>
      <c r="C102" t="s">
        <v>114</v>
      </c>
      <c r="D102" t="s">
        <v>2111</v>
      </c>
      <c r="E102" t="s">
        <v>2112</v>
      </c>
      <c r="F102">
        <v>2016</v>
      </c>
      <c r="G102">
        <v>2016</v>
      </c>
      <c r="H102" t="s">
        <v>15</v>
      </c>
      <c r="I102" t="s">
        <v>16</v>
      </c>
      <c r="J102">
        <v>0</v>
      </c>
      <c r="K102" t="s">
        <v>17</v>
      </c>
      <c r="L102">
        <v>0</v>
      </c>
      <c r="M102">
        <v>0</v>
      </c>
      <c r="N102">
        <v>180</v>
      </c>
      <c r="O102">
        <v>15</v>
      </c>
      <c r="P102">
        <v>15</v>
      </c>
      <c r="Q102">
        <v>0</v>
      </c>
      <c r="R102">
        <v>3</v>
      </c>
      <c r="S102">
        <v>12</v>
      </c>
      <c r="T102">
        <v>78</v>
      </c>
      <c r="U102" t="s">
        <v>16</v>
      </c>
      <c r="V102" t="s">
        <v>16</v>
      </c>
    </row>
    <row r="103" spans="1:22" x14ac:dyDescent="0.25">
      <c r="A103" t="s">
        <v>112</v>
      </c>
      <c r="B103" t="s">
        <v>113</v>
      </c>
      <c r="C103" t="s">
        <v>114</v>
      </c>
      <c r="D103" t="s">
        <v>2111</v>
      </c>
      <c r="E103" t="s">
        <v>2112</v>
      </c>
      <c r="F103">
        <v>2016</v>
      </c>
      <c r="G103">
        <v>2016</v>
      </c>
      <c r="H103" t="s">
        <v>15</v>
      </c>
      <c r="I103" t="s">
        <v>16</v>
      </c>
      <c r="J103">
        <v>0</v>
      </c>
      <c r="K103" t="s">
        <v>17</v>
      </c>
      <c r="L103">
        <v>0</v>
      </c>
      <c r="M103">
        <v>0</v>
      </c>
      <c r="N103">
        <v>180</v>
      </c>
      <c r="O103">
        <v>20</v>
      </c>
      <c r="P103">
        <v>20</v>
      </c>
      <c r="Q103">
        <v>0</v>
      </c>
      <c r="R103">
        <v>3</v>
      </c>
      <c r="S103">
        <v>12</v>
      </c>
      <c r="T103">
        <v>77</v>
      </c>
      <c r="U103" t="s">
        <v>16</v>
      </c>
      <c r="V103" t="s">
        <v>16</v>
      </c>
    </row>
    <row r="104" spans="1:22" x14ac:dyDescent="0.25">
      <c r="A104" t="s">
        <v>112</v>
      </c>
      <c r="B104" t="s">
        <v>113</v>
      </c>
      <c r="C104" t="s">
        <v>114</v>
      </c>
      <c r="D104" t="s">
        <v>2111</v>
      </c>
      <c r="E104" t="s">
        <v>2112</v>
      </c>
      <c r="F104">
        <v>2016</v>
      </c>
      <c r="G104">
        <v>2016</v>
      </c>
      <c r="H104" t="s">
        <v>15</v>
      </c>
      <c r="I104" t="s">
        <v>16</v>
      </c>
      <c r="J104">
        <v>0</v>
      </c>
      <c r="K104" t="s">
        <v>17</v>
      </c>
      <c r="L104">
        <v>0</v>
      </c>
      <c r="M104">
        <v>0</v>
      </c>
      <c r="N104">
        <v>180</v>
      </c>
      <c r="O104">
        <v>25</v>
      </c>
      <c r="P104">
        <v>25</v>
      </c>
      <c r="Q104">
        <v>0</v>
      </c>
      <c r="R104">
        <v>3</v>
      </c>
      <c r="S104">
        <v>12</v>
      </c>
      <c r="T104">
        <v>55</v>
      </c>
      <c r="U104" t="s">
        <v>16</v>
      </c>
      <c r="V104" t="s">
        <v>16</v>
      </c>
    </row>
    <row r="105" spans="1:22" x14ac:dyDescent="0.25">
      <c r="A105" t="s">
        <v>112</v>
      </c>
      <c r="B105" t="s">
        <v>113</v>
      </c>
      <c r="C105" t="s">
        <v>114</v>
      </c>
      <c r="D105" t="s">
        <v>2111</v>
      </c>
      <c r="E105" t="s">
        <v>2112</v>
      </c>
      <c r="F105">
        <v>2016</v>
      </c>
      <c r="G105">
        <v>2016</v>
      </c>
      <c r="H105" t="s">
        <v>15</v>
      </c>
      <c r="I105" t="s">
        <v>16</v>
      </c>
      <c r="J105">
        <v>0</v>
      </c>
      <c r="K105" t="s">
        <v>15</v>
      </c>
      <c r="L105">
        <v>0</v>
      </c>
      <c r="M105">
        <v>0</v>
      </c>
      <c r="N105">
        <v>180</v>
      </c>
      <c r="O105">
        <v>20</v>
      </c>
      <c r="P105">
        <v>20</v>
      </c>
      <c r="Q105">
        <v>0</v>
      </c>
      <c r="R105">
        <v>6</v>
      </c>
      <c r="S105">
        <v>15</v>
      </c>
      <c r="T105">
        <v>92</v>
      </c>
      <c r="U105" t="s">
        <v>16</v>
      </c>
      <c r="V105" t="s">
        <v>16</v>
      </c>
    </row>
    <row r="106" spans="1:22" x14ac:dyDescent="0.25">
      <c r="A106" t="s">
        <v>112</v>
      </c>
      <c r="B106" t="s">
        <v>113</v>
      </c>
      <c r="C106" t="s">
        <v>114</v>
      </c>
      <c r="D106" t="s">
        <v>2111</v>
      </c>
      <c r="E106" t="s">
        <v>2112</v>
      </c>
      <c r="F106">
        <v>2016</v>
      </c>
      <c r="G106">
        <v>2016</v>
      </c>
      <c r="H106" t="s">
        <v>15</v>
      </c>
      <c r="I106" t="s">
        <v>16</v>
      </c>
      <c r="J106">
        <v>0</v>
      </c>
      <c r="K106" t="s">
        <v>17</v>
      </c>
      <c r="L106">
        <v>0</v>
      </c>
      <c r="M106">
        <v>0</v>
      </c>
      <c r="N106">
        <v>180</v>
      </c>
      <c r="O106">
        <v>20</v>
      </c>
      <c r="P106">
        <v>20</v>
      </c>
      <c r="Q106">
        <v>0</v>
      </c>
      <c r="R106">
        <v>6</v>
      </c>
      <c r="S106">
        <v>15</v>
      </c>
      <c r="T106">
        <v>82</v>
      </c>
      <c r="U106" t="s">
        <v>16</v>
      </c>
      <c r="V106" t="s">
        <v>16</v>
      </c>
    </row>
    <row r="107" spans="1:22" x14ac:dyDescent="0.25">
      <c r="A107" t="s">
        <v>112</v>
      </c>
      <c r="B107" t="s">
        <v>113</v>
      </c>
      <c r="C107" t="s">
        <v>115</v>
      </c>
      <c r="D107" t="s">
        <v>2111</v>
      </c>
      <c r="E107" t="s">
        <v>2112</v>
      </c>
      <c r="F107">
        <v>2016</v>
      </c>
      <c r="G107">
        <v>2016</v>
      </c>
      <c r="H107" t="s">
        <v>15</v>
      </c>
      <c r="I107" t="s">
        <v>16</v>
      </c>
      <c r="J107">
        <v>0</v>
      </c>
      <c r="K107" t="s">
        <v>17</v>
      </c>
      <c r="L107">
        <v>0</v>
      </c>
      <c r="M107">
        <v>0</v>
      </c>
      <c r="N107">
        <v>180</v>
      </c>
      <c r="O107">
        <v>5</v>
      </c>
      <c r="P107">
        <v>5</v>
      </c>
      <c r="Q107">
        <v>0</v>
      </c>
      <c r="R107">
        <v>3</v>
      </c>
      <c r="S107">
        <v>12</v>
      </c>
      <c r="T107">
        <v>41</v>
      </c>
      <c r="U107" t="s">
        <v>16</v>
      </c>
      <c r="V107" t="s">
        <v>16</v>
      </c>
    </row>
    <row r="108" spans="1:22" x14ac:dyDescent="0.25">
      <c r="A108" t="s">
        <v>112</v>
      </c>
      <c r="B108" t="s">
        <v>113</v>
      </c>
      <c r="C108" t="s">
        <v>115</v>
      </c>
      <c r="D108" t="s">
        <v>2111</v>
      </c>
      <c r="E108" t="s">
        <v>2112</v>
      </c>
      <c r="F108">
        <v>2016</v>
      </c>
      <c r="G108">
        <v>2016</v>
      </c>
      <c r="H108" t="s">
        <v>15</v>
      </c>
      <c r="I108" t="s">
        <v>16</v>
      </c>
      <c r="J108">
        <v>0</v>
      </c>
      <c r="K108" t="s">
        <v>17</v>
      </c>
      <c r="L108">
        <v>0</v>
      </c>
      <c r="M108">
        <v>0</v>
      </c>
      <c r="N108">
        <v>180</v>
      </c>
      <c r="O108">
        <v>10</v>
      </c>
      <c r="P108">
        <v>10</v>
      </c>
      <c r="Q108">
        <v>0</v>
      </c>
      <c r="R108">
        <v>3</v>
      </c>
      <c r="S108">
        <v>12</v>
      </c>
      <c r="T108">
        <v>71</v>
      </c>
      <c r="U108" t="s">
        <v>16</v>
      </c>
      <c r="V108" t="s">
        <v>16</v>
      </c>
    </row>
    <row r="109" spans="1:22" x14ac:dyDescent="0.25">
      <c r="A109" t="s">
        <v>112</v>
      </c>
      <c r="B109" t="s">
        <v>113</v>
      </c>
      <c r="C109" t="s">
        <v>115</v>
      </c>
      <c r="D109" t="s">
        <v>2111</v>
      </c>
      <c r="E109" t="s">
        <v>2112</v>
      </c>
      <c r="F109">
        <v>2016</v>
      </c>
      <c r="G109">
        <v>2016</v>
      </c>
      <c r="H109" t="s">
        <v>15</v>
      </c>
      <c r="I109" t="s">
        <v>16</v>
      </c>
      <c r="J109">
        <v>0</v>
      </c>
      <c r="K109" t="s">
        <v>17</v>
      </c>
      <c r="L109">
        <v>0</v>
      </c>
      <c r="M109">
        <v>0</v>
      </c>
      <c r="N109">
        <v>180</v>
      </c>
      <c r="O109">
        <v>15</v>
      </c>
      <c r="P109">
        <v>15</v>
      </c>
      <c r="Q109">
        <v>0</v>
      </c>
      <c r="R109">
        <v>3</v>
      </c>
      <c r="S109">
        <v>12</v>
      </c>
      <c r="T109">
        <v>65</v>
      </c>
      <c r="U109" t="s">
        <v>16</v>
      </c>
      <c r="V109" t="s">
        <v>16</v>
      </c>
    </row>
    <row r="110" spans="1:22" x14ac:dyDescent="0.25">
      <c r="A110" t="s">
        <v>112</v>
      </c>
      <c r="B110" t="s">
        <v>113</v>
      </c>
      <c r="C110" t="s">
        <v>115</v>
      </c>
      <c r="D110" t="s">
        <v>2111</v>
      </c>
      <c r="E110" t="s">
        <v>2112</v>
      </c>
      <c r="F110">
        <v>2016</v>
      </c>
      <c r="G110">
        <v>2016</v>
      </c>
      <c r="H110" t="s">
        <v>15</v>
      </c>
      <c r="I110" t="s">
        <v>16</v>
      </c>
      <c r="J110">
        <v>0</v>
      </c>
      <c r="K110" t="s">
        <v>17</v>
      </c>
      <c r="L110">
        <v>0</v>
      </c>
      <c r="M110">
        <v>0</v>
      </c>
      <c r="N110">
        <v>180</v>
      </c>
      <c r="O110">
        <v>20</v>
      </c>
      <c r="P110">
        <v>20</v>
      </c>
      <c r="Q110">
        <v>0</v>
      </c>
      <c r="R110">
        <v>3</v>
      </c>
      <c r="S110">
        <v>12</v>
      </c>
      <c r="T110">
        <v>90</v>
      </c>
      <c r="U110" t="s">
        <v>16</v>
      </c>
      <c r="V110" t="s">
        <v>16</v>
      </c>
    </row>
    <row r="111" spans="1:22" x14ac:dyDescent="0.25">
      <c r="A111" t="s">
        <v>112</v>
      </c>
      <c r="B111" t="s">
        <v>113</v>
      </c>
      <c r="C111" t="s">
        <v>115</v>
      </c>
      <c r="D111" t="s">
        <v>2111</v>
      </c>
      <c r="E111" t="s">
        <v>2112</v>
      </c>
      <c r="F111">
        <v>2016</v>
      </c>
      <c r="G111">
        <v>2016</v>
      </c>
      <c r="H111" t="s">
        <v>15</v>
      </c>
      <c r="I111" t="s">
        <v>16</v>
      </c>
      <c r="J111">
        <v>0</v>
      </c>
      <c r="K111" t="s">
        <v>17</v>
      </c>
      <c r="L111">
        <v>0</v>
      </c>
      <c r="M111">
        <v>0</v>
      </c>
      <c r="N111">
        <v>180</v>
      </c>
      <c r="O111">
        <v>25</v>
      </c>
      <c r="P111">
        <v>25</v>
      </c>
      <c r="Q111">
        <v>0</v>
      </c>
      <c r="R111">
        <v>3</v>
      </c>
      <c r="S111">
        <v>12</v>
      </c>
      <c r="T111">
        <v>47</v>
      </c>
      <c r="U111" t="s">
        <v>16</v>
      </c>
      <c r="V111" t="s">
        <v>16</v>
      </c>
    </row>
    <row r="112" spans="1:22" x14ac:dyDescent="0.25">
      <c r="A112" t="s">
        <v>112</v>
      </c>
      <c r="B112" t="s">
        <v>113</v>
      </c>
      <c r="C112" t="s">
        <v>115</v>
      </c>
      <c r="D112" t="s">
        <v>2111</v>
      </c>
      <c r="E112" t="s">
        <v>2112</v>
      </c>
      <c r="F112">
        <v>2016</v>
      </c>
      <c r="G112">
        <v>2016</v>
      </c>
      <c r="H112" t="s">
        <v>15</v>
      </c>
      <c r="I112" t="s">
        <v>16</v>
      </c>
      <c r="J112">
        <v>0</v>
      </c>
      <c r="K112" t="s">
        <v>15</v>
      </c>
      <c r="L112">
        <v>0</v>
      </c>
      <c r="M112">
        <v>0</v>
      </c>
      <c r="N112">
        <v>180</v>
      </c>
      <c r="O112">
        <v>20</v>
      </c>
      <c r="P112">
        <v>20</v>
      </c>
      <c r="Q112">
        <v>0</v>
      </c>
      <c r="R112">
        <v>6</v>
      </c>
      <c r="S112">
        <v>15</v>
      </c>
      <c r="T112">
        <v>87</v>
      </c>
      <c r="U112" t="s">
        <v>16</v>
      </c>
      <c r="V112" t="s">
        <v>16</v>
      </c>
    </row>
    <row r="113" spans="1:22" x14ac:dyDescent="0.25">
      <c r="A113" t="s">
        <v>112</v>
      </c>
      <c r="B113" t="s">
        <v>113</v>
      </c>
      <c r="C113" t="s">
        <v>115</v>
      </c>
      <c r="D113" t="s">
        <v>2111</v>
      </c>
      <c r="E113" t="s">
        <v>2112</v>
      </c>
      <c r="F113">
        <v>2016</v>
      </c>
      <c r="G113">
        <v>2016</v>
      </c>
      <c r="H113" t="s">
        <v>15</v>
      </c>
      <c r="I113" t="s">
        <v>16</v>
      </c>
      <c r="J113">
        <v>0</v>
      </c>
      <c r="K113" t="s">
        <v>17</v>
      </c>
      <c r="L113">
        <v>0</v>
      </c>
      <c r="M113">
        <v>0</v>
      </c>
      <c r="N113">
        <v>180</v>
      </c>
      <c r="O113">
        <v>20</v>
      </c>
      <c r="P113">
        <v>20</v>
      </c>
      <c r="Q113">
        <v>0</v>
      </c>
      <c r="R113">
        <v>6</v>
      </c>
      <c r="S113">
        <v>15</v>
      </c>
      <c r="T113">
        <v>70</v>
      </c>
      <c r="U113" t="s">
        <v>16</v>
      </c>
      <c r="V113" t="s">
        <v>16</v>
      </c>
    </row>
    <row r="114" spans="1:22" x14ac:dyDescent="0.25">
      <c r="A114" t="s">
        <v>116</v>
      </c>
      <c r="B114" t="s">
        <v>117</v>
      </c>
      <c r="C114" t="s">
        <v>118</v>
      </c>
      <c r="D114" t="s">
        <v>2113</v>
      </c>
      <c r="E114" t="s">
        <v>2114</v>
      </c>
      <c r="F114">
        <v>2013</v>
      </c>
      <c r="G114">
        <v>2014</v>
      </c>
      <c r="H114" t="s">
        <v>15</v>
      </c>
      <c r="I114" t="s">
        <v>16</v>
      </c>
      <c r="J114">
        <v>0</v>
      </c>
      <c r="K114" t="s">
        <v>17</v>
      </c>
      <c r="L114">
        <v>0</v>
      </c>
      <c r="M114">
        <v>0</v>
      </c>
      <c r="N114">
        <v>28</v>
      </c>
      <c r="O114">
        <v>20</v>
      </c>
      <c r="P114">
        <v>20</v>
      </c>
      <c r="Q114">
        <v>24</v>
      </c>
      <c r="R114">
        <v>4</v>
      </c>
      <c r="S114">
        <v>50</v>
      </c>
      <c r="T114">
        <v>0</v>
      </c>
      <c r="U114" t="s">
        <v>16</v>
      </c>
      <c r="V114" t="s">
        <v>119</v>
      </c>
    </row>
    <row r="115" spans="1:22" x14ac:dyDescent="0.25">
      <c r="A115" t="s">
        <v>116</v>
      </c>
      <c r="B115" t="s">
        <v>117</v>
      </c>
      <c r="C115" t="s">
        <v>118</v>
      </c>
      <c r="D115" t="s">
        <v>2113</v>
      </c>
      <c r="E115" t="s">
        <v>2114</v>
      </c>
      <c r="F115">
        <v>2013</v>
      </c>
      <c r="G115">
        <v>2014</v>
      </c>
      <c r="H115" t="s">
        <v>15</v>
      </c>
      <c r="I115" t="s">
        <v>16</v>
      </c>
      <c r="J115">
        <v>0</v>
      </c>
      <c r="K115" t="s">
        <v>15</v>
      </c>
      <c r="L115">
        <v>0</v>
      </c>
      <c r="M115">
        <v>0</v>
      </c>
      <c r="N115">
        <v>28</v>
      </c>
      <c r="O115">
        <v>20</v>
      </c>
      <c r="P115">
        <v>20</v>
      </c>
      <c r="Q115">
        <v>24</v>
      </c>
      <c r="R115">
        <v>4</v>
      </c>
      <c r="S115">
        <v>50</v>
      </c>
      <c r="T115">
        <v>13</v>
      </c>
      <c r="U115" t="s">
        <v>16</v>
      </c>
      <c r="V115" t="s">
        <v>119</v>
      </c>
    </row>
    <row r="116" spans="1:22" x14ac:dyDescent="0.25">
      <c r="A116" t="s">
        <v>116</v>
      </c>
      <c r="B116" t="s">
        <v>117</v>
      </c>
      <c r="C116" t="s">
        <v>118</v>
      </c>
      <c r="D116" t="s">
        <v>2113</v>
      </c>
      <c r="E116" t="s">
        <v>2114</v>
      </c>
      <c r="F116">
        <v>2013</v>
      </c>
      <c r="G116">
        <v>2014</v>
      </c>
      <c r="H116" t="s">
        <v>15</v>
      </c>
      <c r="I116">
        <v>4</v>
      </c>
      <c r="J116">
        <v>84</v>
      </c>
      <c r="K116" t="s">
        <v>17</v>
      </c>
      <c r="L116">
        <v>0</v>
      </c>
      <c r="M116">
        <v>0</v>
      </c>
      <c r="N116">
        <v>28</v>
      </c>
      <c r="O116">
        <v>20</v>
      </c>
      <c r="P116">
        <v>20</v>
      </c>
      <c r="Q116">
        <v>24</v>
      </c>
      <c r="R116">
        <v>4</v>
      </c>
      <c r="S116">
        <v>50</v>
      </c>
      <c r="T116">
        <v>30</v>
      </c>
      <c r="U116" t="s">
        <v>16</v>
      </c>
      <c r="V116" t="s">
        <v>119</v>
      </c>
    </row>
    <row r="117" spans="1:22" x14ac:dyDescent="0.25">
      <c r="A117" t="s">
        <v>116</v>
      </c>
      <c r="B117" t="s">
        <v>117</v>
      </c>
      <c r="C117" t="s">
        <v>118</v>
      </c>
      <c r="D117" t="s">
        <v>2113</v>
      </c>
      <c r="E117" t="s">
        <v>2114</v>
      </c>
      <c r="F117">
        <v>2013</v>
      </c>
      <c r="G117">
        <v>2014</v>
      </c>
      <c r="H117" t="s">
        <v>15</v>
      </c>
      <c r="I117">
        <v>4</v>
      </c>
      <c r="J117">
        <v>84</v>
      </c>
      <c r="K117" t="s">
        <v>15</v>
      </c>
      <c r="L117">
        <v>0</v>
      </c>
      <c r="M117">
        <v>0</v>
      </c>
      <c r="N117">
        <v>28</v>
      </c>
      <c r="O117">
        <v>20</v>
      </c>
      <c r="P117">
        <v>20</v>
      </c>
      <c r="Q117">
        <v>24</v>
      </c>
      <c r="R117">
        <v>4</v>
      </c>
      <c r="S117">
        <v>50</v>
      </c>
      <c r="T117">
        <v>37</v>
      </c>
      <c r="U117" t="s">
        <v>16</v>
      </c>
      <c r="V117" t="s">
        <v>119</v>
      </c>
    </row>
    <row r="118" spans="1:22" x14ac:dyDescent="0.25">
      <c r="A118" t="s">
        <v>116</v>
      </c>
      <c r="B118" t="s">
        <v>117</v>
      </c>
      <c r="C118" t="s">
        <v>118</v>
      </c>
      <c r="D118" t="s">
        <v>2113</v>
      </c>
      <c r="E118" t="s">
        <v>2114</v>
      </c>
      <c r="F118">
        <v>2013</v>
      </c>
      <c r="G118">
        <v>2014</v>
      </c>
      <c r="H118" t="s">
        <v>15</v>
      </c>
      <c r="I118" t="s">
        <v>16</v>
      </c>
      <c r="J118">
        <v>0</v>
      </c>
      <c r="K118" t="s">
        <v>17</v>
      </c>
      <c r="L118">
        <v>0</v>
      </c>
      <c r="M118">
        <v>0</v>
      </c>
      <c r="N118">
        <v>28</v>
      </c>
      <c r="O118">
        <v>20</v>
      </c>
      <c r="P118">
        <v>20</v>
      </c>
      <c r="Q118">
        <v>0</v>
      </c>
      <c r="R118">
        <v>4</v>
      </c>
      <c r="S118">
        <v>50</v>
      </c>
      <c r="T118">
        <v>0</v>
      </c>
      <c r="U118" t="s">
        <v>16</v>
      </c>
      <c r="V118" t="s">
        <v>119</v>
      </c>
    </row>
    <row r="119" spans="1:22" x14ac:dyDescent="0.25">
      <c r="A119" t="s">
        <v>116</v>
      </c>
      <c r="B119" t="s">
        <v>117</v>
      </c>
      <c r="C119" t="s">
        <v>118</v>
      </c>
      <c r="D119" t="s">
        <v>2113</v>
      </c>
      <c r="E119" t="s">
        <v>2114</v>
      </c>
      <c r="F119">
        <v>2013</v>
      </c>
      <c r="G119">
        <v>2014</v>
      </c>
      <c r="H119" t="s">
        <v>15</v>
      </c>
      <c r="I119" t="s">
        <v>16</v>
      </c>
      <c r="J119">
        <v>0</v>
      </c>
      <c r="K119" t="s">
        <v>15</v>
      </c>
      <c r="L119">
        <v>0</v>
      </c>
      <c r="M119">
        <v>0</v>
      </c>
      <c r="N119">
        <v>28</v>
      </c>
      <c r="O119">
        <v>20</v>
      </c>
      <c r="P119">
        <v>20</v>
      </c>
      <c r="Q119">
        <v>0</v>
      </c>
      <c r="R119">
        <v>4</v>
      </c>
      <c r="S119">
        <v>50</v>
      </c>
      <c r="T119">
        <v>14</v>
      </c>
      <c r="U119" t="s">
        <v>16</v>
      </c>
      <c r="V119" t="s">
        <v>119</v>
      </c>
    </row>
    <row r="120" spans="1:22" x14ac:dyDescent="0.25">
      <c r="A120" t="s">
        <v>116</v>
      </c>
      <c r="B120" t="s">
        <v>117</v>
      </c>
      <c r="C120" t="s">
        <v>118</v>
      </c>
      <c r="D120" t="s">
        <v>2113</v>
      </c>
      <c r="E120" t="s">
        <v>2114</v>
      </c>
      <c r="F120">
        <v>2013</v>
      </c>
      <c r="G120">
        <v>2014</v>
      </c>
      <c r="H120" t="s">
        <v>15</v>
      </c>
      <c r="I120">
        <v>4</v>
      </c>
      <c r="J120">
        <v>84</v>
      </c>
      <c r="K120" t="s">
        <v>17</v>
      </c>
      <c r="L120">
        <v>0</v>
      </c>
      <c r="M120">
        <v>0</v>
      </c>
      <c r="N120">
        <v>28</v>
      </c>
      <c r="O120">
        <v>20</v>
      </c>
      <c r="P120">
        <v>20</v>
      </c>
      <c r="Q120">
        <v>0</v>
      </c>
      <c r="R120">
        <v>4</v>
      </c>
      <c r="S120">
        <v>50</v>
      </c>
      <c r="T120">
        <v>27</v>
      </c>
      <c r="U120" t="s">
        <v>16</v>
      </c>
      <c r="V120" t="s">
        <v>119</v>
      </c>
    </row>
    <row r="121" spans="1:22" x14ac:dyDescent="0.25">
      <c r="A121" t="s">
        <v>116</v>
      </c>
      <c r="B121" t="s">
        <v>117</v>
      </c>
      <c r="C121" t="s">
        <v>118</v>
      </c>
      <c r="D121" t="s">
        <v>2113</v>
      </c>
      <c r="E121" t="s">
        <v>2114</v>
      </c>
      <c r="F121">
        <v>2013</v>
      </c>
      <c r="G121">
        <v>2014</v>
      </c>
      <c r="H121" t="s">
        <v>15</v>
      </c>
      <c r="I121">
        <v>4</v>
      </c>
      <c r="J121">
        <v>84</v>
      </c>
      <c r="K121" t="s">
        <v>15</v>
      </c>
      <c r="L121">
        <v>0</v>
      </c>
      <c r="M121">
        <v>0</v>
      </c>
      <c r="N121">
        <v>28</v>
      </c>
      <c r="O121">
        <v>20</v>
      </c>
      <c r="P121">
        <v>20</v>
      </c>
      <c r="Q121">
        <v>0</v>
      </c>
      <c r="R121">
        <v>4</v>
      </c>
      <c r="S121">
        <v>50</v>
      </c>
      <c r="T121">
        <v>36</v>
      </c>
      <c r="U121" t="s">
        <v>16</v>
      </c>
      <c r="V121" t="s">
        <v>119</v>
      </c>
    </row>
    <row r="122" spans="1:22" x14ac:dyDescent="0.25">
      <c r="A122" t="s">
        <v>116</v>
      </c>
      <c r="B122" t="s">
        <v>117</v>
      </c>
      <c r="C122" t="s">
        <v>118</v>
      </c>
      <c r="D122" t="s">
        <v>2113</v>
      </c>
      <c r="E122" t="s">
        <v>2114</v>
      </c>
      <c r="F122">
        <v>2013</v>
      </c>
      <c r="G122">
        <v>2014</v>
      </c>
      <c r="H122" t="s">
        <v>15</v>
      </c>
      <c r="I122">
        <v>4</v>
      </c>
      <c r="J122">
        <v>84</v>
      </c>
      <c r="K122" t="s">
        <v>15</v>
      </c>
      <c r="L122">
        <v>0</v>
      </c>
      <c r="M122">
        <v>0</v>
      </c>
      <c r="N122">
        <v>28</v>
      </c>
      <c r="O122">
        <v>15</v>
      </c>
      <c r="P122">
        <v>15</v>
      </c>
      <c r="Q122">
        <v>24</v>
      </c>
      <c r="R122">
        <v>4</v>
      </c>
      <c r="S122">
        <v>50</v>
      </c>
      <c r="T122">
        <v>32</v>
      </c>
      <c r="U122" t="s">
        <v>16</v>
      </c>
      <c r="V122" t="s">
        <v>119</v>
      </c>
    </row>
    <row r="123" spans="1:22" x14ac:dyDescent="0.25">
      <c r="A123" t="s">
        <v>116</v>
      </c>
      <c r="B123" t="s">
        <v>117</v>
      </c>
      <c r="C123" t="s">
        <v>118</v>
      </c>
      <c r="D123" t="s">
        <v>2113</v>
      </c>
      <c r="E123" t="s">
        <v>2114</v>
      </c>
      <c r="F123">
        <v>2013</v>
      </c>
      <c r="G123">
        <v>2014</v>
      </c>
      <c r="H123" t="s">
        <v>15</v>
      </c>
      <c r="I123">
        <v>4</v>
      </c>
      <c r="J123">
        <v>84</v>
      </c>
      <c r="K123" t="s">
        <v>15</v>
      </c>
      <c r="L123">
        <v>0</v>
      </c>
      <c r="M123">
        <v>0</v>
      </c>
      <c r="N123">
        <v>28</v>
      </c>
      <c r="O123">
        <v>20</v>
      </c>
      <c r="P123">
        <v>20</v>
      </c>
      <c r="Q123">
        <v>24</v>
      </c>
      <c r="R123">
        <v>4</v>
      </c>
      <c r="S123">
        <v>50</v>
      </c>
      <c r="T123">
        <v>38</v>
      </c>
      <c r="U123" t="s">
        <v>16</v>
      </c>
      <c r="V123" t="s">
        <v>119</v>
      </c>
    </row>
    <row r="124" spans="1:22" x14ac:dyDescent="0.25">
      <c r="A124" t="s">
        <v>116</v>
      </c>
      <c r="B124" t="s">
        <v>117</v>
      </c>
      <c r="C124" t="s">
        <v>118</v>
      </c>
      <c r="D124" t="s">
        <v>2113</v>
      </c>
      <c r="E124" t="s">
        <v>2114</v>
      </c>
      <c r="F124">
        <v>2013</v>
      </c>
      <c r="G124">
        <v>2014</v>
      </c>
      <c r="H124" t="s">
        <v>15</v>
      </c>
      <c r="I124">
        <v>4</v>
      </c>
      <c r="J124">
        <v>84</v>
      </c>
      <c r="K124" t="s">
        <v>15</v>
      </c>
      <c r="L124">
        <v>0</v>
      </c>
      <c r="M124">
        <v>0</v>
      </c>
      <c r="N124">
        <v>28</v>
      </c>
      <c r="O124">
        <v>25</v>
      </c>
      <c r="P124">
        <v>25</v>
      </c>
      <c r="Q124">
        <v>24</v>
      </c>
      <c r="R124">
        <v>4</v>
      </c>
      <c r="S124">
        <v>50</v>
      </c>
      <c r="T124">
        <v>44</v>
      </c>
      <c r="U124" t="s">
        <v>16</v>
      </c>
      <c r="V124" t="s">
        <v>119</v>
      </c>
    </row>
    <row r="125" spans="1:22" x14ac:dyDescent="0.25">
      <c r="A125" t="s">
        <v>116</v>
      </c>
      <c r="B125" t="s">
        <v>117</v>
      </c>
      <c r="C125" t="s">
        <v>118</v>
      </c>
      <c r="D125" t="s">
        <v>2113</v>
      </c>
      <c r="E125" t="s">
        <v>2114</v>
      </c>
      <c r="F125">
        <v>2013</v>
      </c>
      <c r="G125">
        <v>2014</v>
      </c>
      <c r="H125" t="s">
        <v>15</v>
      </c>
      <c r="I125">
        <v>4</v>
      </c>
      <c r="J125">
        <v>84</v>
      </c>
      <c r="K125" t="s">
        <v>15</v>
      </c>
      <c r="L125">
        <v>0</v>
      </c>
      <c r="M125">
        <v>0</v>
      </c>
      <c r="N125">
        <v>28</v>
      </c>
      <c r="O125">
        <v>30</v>
      </c>
      <c r="P125">
        <v>30</v>
      </c>
      <c r="Q125">
        <v>24</v>
      </c>
      <c r="R125">
        <v>4</v>
      </c>
      <c r="S125">
        <v>50</v>
      </c>
      <c r="T125">
        <v>49</v>
      </c>
      <c r="U125" t="s">
        <v>16</v>
      </c>
      <c r="V125" t="s">
        <v>119</v>
      </c>
    </row>
    <row r="126" spans="1:22" x14ac:dyDescent="0.25">
      <c r="A126" t="s">
        <v>116</v>
      </c>
      <c r="B126" t="s">
        <v>117</v>
      </c>
      <c r="C126" t="s">
        <v>118</v>
      </c>
      <c r="D126" t="s">
        <v>2113</v>
      </c>
      <c r="E126" t="s">
        <v>2114</v>
      </c>
      <c r="F126">
        <v>2013</v>
      </c>
      <c r="G126">
        <v>2014</v>
      </c>
      <c r="H126" t="s">
        <v>15</v>
      </c>
      <c r="I126">
        <v>4</v>
      </c>
      <c r="J126">
        <v>84</v>
      </c>
      <c r="K126" t="s">
        <v>15</v>
      </c>
      <c r="L126">
        <v>0</v>
      </c>
      <c r="M126">
        <v>0</v>
      </c>
      <c r="N126">
        <v>28</v>
      </c>
      <c r="O126">
        <v>15</v>
      </c>
      <c r="P126">
        <v>15</v>
      </c>
      <c r="Q126">
        <v>0</v>
      </c>
      <c r="R126">
        <v>4</v>
      </c>
      <c r="S126">
        <v>50</v>
      </c>
      <c r="T126">
        <v>24</v>
      </c>
      <c r="U126" t="s">
        <v>16</v>
      </c>
      <c r="V126" t="s">
        <v>119</v>
      </c>
    </row>
    <row r="127" spans="1:22" x14ac:dyDescent="0.25">
      <c r="A127" t="s">
        <v>116</v>
      </c>
      <c r="B127" t="s">
        <v>117</v>
      </c>
      <c r="C127" t="s">
        <v>118</v>
      </c>
      <c r="D127" t="s">
        <v>2113</v>
      </c>
      <c r="E127" t="s">
        <v>2114</v>
      </c>
      <c r="F127">
        <v>2013</v>
      </c>
      <c r="G127">
        <v>2014</v>
      </c>
      <c r="H127" t="s">
        <v>15</v>
      </c>
      <c r="I127">
        <v>4</v>
      </c>
      <c r="J127">
        <v>84</v>
      </c>
      <c r="K127" t="s">
        <v>15</v>
      </c>
      <c r="L127">
        <v>0</v>
      </c>
      <c r="M127">
        <v>0</v>
      </c>
      <c r="N127">
        <v>28</v>
      </c>
      <c r="O127">
        <v>20</v>
      </c>
      <c r="P127">
        <v>20</v>
      </c>
      <c r="Q127">
        <v>0</v>
      </c>
      <c r="R127">
        <v>4</v>
      </c>
      <c r="S127">
        <v>50</v>
      </c>
      <c r="T127">
        <v>38</v>
      </c>
      <c r="U127" t="s">
        <v>16</v>
      </c>
      <c r="V127" t="s">
        <v>119</v>
      </c>
    </row>
    <row r="128" spans="1:22" x14ac:dyDescent="0.25">
      <c r="A128" t="s">
        <v>116</v>
      </c>
      <c r="B128" t="s">
        <v>117</v>
      </c>
      <c r="C128" t="s">
        <v>118</v>
      </c>
      <c r="D128" t="s">
        <v>2113</v>
      </c>
      <c r="E128" t="s">
        <v>2114</v>
      </c>
      <c r="F128">
        <v>2013</v>
      </c>
      <c r="G128">
        <v>2014</v>
      </c>
      <c r="H128" t="s">
        <v>15</v>
      </c>
      <c r="I128">
        <v>4</v>
      </c>
      <c r="J128">
        <v>84</v>
      </c>
      <c r="K128" t="s">
        <v>15</v>
      </c>
      <c r="L128">
        <v>0</v>
      </c>
      <c r="M128">
        <v>0</v>
      </c>
      <c r="N128">
        <v>28</v>
      </c>
      <c r="O128">
        <v>25</v>
      </c>
      <c r="P128">
        <v>25</v>
      </c>
      <c r="Q128">
        <v>0</v>
      </c>
      <c r="R128">
        <v>4</v>
      </c>
      <c r="S128">
        <v>50</v>
      </c>
      <c r="T128">
        <v>39</v>
      </c>
      <c r="U128" t="s">
        <v>16</v>
      </c>
      <c r="V128" t="s">
        <v>119</v>
      </c>
    </row>
    <row r="129" spans="1:22" x14ac:dyDescent="0.25">
      <c r="A129" t="s">
        <v>116</v>
      </c>
      <c r="B129" t="s">
        <v>117</v>
      </c>
      <c r="C129" t="s">
        <v>118</v>
      </c>
      <c r="D129" t="s">
        <v>2113</v>
      </c>
      <c r="E129" t="s">
        <v>2114</v>
      </c>
      <c r="F129">
        <v>2013</v>
      </c>
      <c r="G129">
        <v>2014</v>
      </c>
      <c r="H129" t="s">
        <v>15</v>
      </c>
      <c r="I129">
        <v>4</v>
      </c>
      <c r="J129">
        <v>84</v>
      </c>
      <c r="K129" t="s">
        <v>15</v>
      </c>
      <c r="L129">
        <v>0</v>
      </c>
      <c r="M129">
        <v>0</v>
      </c>
      <c r="N129">
        <v>28</v>
      </c>
      <c r="O129">
        <v>30</v>
      </c>
      <c r="P129">
        <v>30</v>
      </c>
      <c r="Q129">
        <v>0</v>
      </c>
      <c r="R129">
        <v>4</v>
      </c>
      <c r="S129">
        <v>50</v>
      </c>
      <c r="T129">
        <v>46</v>
      </c>
      <c r="U129" t="s">
        <v>16</v>
      </c>
      <c r="V129" t="s">
        <v>119</v>
      </c>
    </row>
    <row r="130" spans="1:22" x14ac:dyDescent="0.25">
      <c r="A130" t="s">
        <v>120</v>
      </c>
      <c r="B130" t="s">
        <v>61</v>
      </c>
      <c r="C130" t="s">
        <v>121</v>
      </c>
      <c r="D130" t="s">
        <v>2115</v>
      </c>
      <c r="E130" t="s">
        <v>2116</v>
      </c>
      <c r="F130">
        <v>2017</v>
      </c>
      <c r="G130">
        <v>2017</v>
      </c>
      <c r="H130" t="s">
        <v>15</v>
      </c>
      <c r="I130" t="s">
        <v>16</v>
      </c>
      <c r="J130">
        <v>0</v>
      </c>
      <c r="K130" t="s">
        <v>17</v>
      </c>
      <c r="L130">
        <v>0</v>
      </c>
      <c r="M130">
        <v>0</v>
      </c>
      <c r="N130">
        <v>50</v>
      </c>
      <c r="O130">
        <v>25</v>
      </c>
      <c r="P130">
        <v>25</v>
      </c>
      <c r="Q130">
        <v>12</v>
      </c>
      <c r="R130">
        <v>3</v>
      </c>
      <c r="S130">
        <v>50</v>
      </c>
      <c r="T130">
        <v>81</v>
      </c>
      <c r="U130" t="s">
        <v>16</v>
      </c>
      <c r="V130" t="s">
        <v>16</v>
      </c>
    </row>
    <row r="131" spans="1:22" x14ac:dyDescent="0.25">
      <c r="A131" t="s">
        <v>122</v>
      </c>
      <c r="B131" t="s">
        <v>58</v>
      </c>
      <c r="C131" t="s">
        <v>123</v>
      </c>
      <c r="D131" t="s">
        <v>2117</v>
      </c>
      <c r="E131" t="s">
        <v>2118</v>
      </c>
      <c r="F131">
        <v>2003</v>
      </c>
      <c r="G131">
        <v>2004</v>
      </c>
      <c r="H131" t="s">
        <v>15</v>
      </c>
      <c r="I131" t="s">
        <v>16</v>
      </c>
      <c r="J131">
        <v>0</v>
      </c>
      <c r="K131" t="s">
        <v>17</v>
      </c>
      <c r="L131">
        <v>0</v>
      </c>
      <c r="M131">
        <v>0</v>
      </c>
      <c r="N131">
        <v>28</v>
      </c>
      <c r="O131">
        <v>21</v>
      </c>
      <c r="P131">
        <v>17</v>
      </c>
      <c r="Q131">
        <v>12</v>
      </c>
      <c r="R131">
        <v>4</v>
      </c>
      <c r="S131">
        <v>50</v>
      </c>
      <c r="T131">
        <v>90.5</v>
      </c>
      <c r="U131">
        <v>100</v>
      </c>
      <c r="V131" t="s">
        <v>16</v>
      </c>
    </row>
    <row r="132" spans="1:22" x14ac:dyDescent="0.25">
      <c r="A132" t="s">
        <v>124</v>
      </c>
      <c r="B132" t="s">
        <v>126</v>
      </c>
      <c r="C132" t="s">
        <v>125</v>
      </c>
      <c r="D132" t="s">
        <v>2119</v>
      </c>
      <c r="E132" t="s">
        <v>2120</v>
      </c>
      <c r="F132">
        <v>2013</v>
      </c>
      <c r="G132">
        <v>2013</v>
      </c>
      <c r="H132" t="s">
        <v>17</v>
      </c>
      <c r="I132" t="s">
        <v>16</v>
      </c>
      <c r="J132">
        <v>0</v>
      </c>
      <c r="K132" t="s">
        <v>17</v>
      </c>
      <c r="L132">
        <v>0</v>
      </c>
      <c r="M132">
        <v>0</v>
      </c>
      <c r="N132">
        <v>133</v>
      </c>
      <c r="O132">
        <v>5</v>
      </c>
      <c r="P132">
        <v>5</v>
      </c>
      <c r="Q132" t="s">
        <v>16</v>
      </c>
      <c r="R132">
        <v>3</v>
      </c>
      <c r="S132">
        <v>10</v>
      </c>
      <c r="T132">
        <v>20</v>
      </c>
      <c r="U132" t="s">
        <v>16</v>
      </c>
      <c r="V132" t="s">
        <v>16</v>
      </c>
    </row>
    <row r="133" spans="1:22" x14ac:dyDescent="0.25">
      <c r="A133" t="s">
        <v>124</v>
      </c>
      <c r="B133" t="s">
        <v>126</v>
      </c>
      <c r="C133" t="s">
        <v>125</v>
      </c>
      <c r="D133" t="s">
        <v>2119</v>
      </c>
      <c r="E133" t="s">
        <v>2120</v>
      </c>
      <c r="F133">
        <v>2013</v>
      </c>
      <c r="G133">
        <v>2013</v>
      </c>
      <c r="H133" t="s">
        <v>17</v>
      </c>
      <c r="I133" t="s">
        <v>16</v>
      </c>
      <c r="J133">
        <v>0</v>
      </c>
      <c r="K133" t="s">
        <v>17</v>
      </c>
      <c r="L133">
        <v>0</v>
      </c>
      <c r="M133">
        <v>0</v>
      </c>
      <c r="N133">
        <v>133</v>
      </c>
      <c r="O133">
        <v>10</v>
      </c>
      <c r="P133">
        <v>10</v>
      </c>
      <c r="Q133" t="s">
        <v>16</v>
      </c>
      <c r="R133">
        <v>3</v>
      </c>
      <c r="S133">
        <v>10</v>
      </c>
      <c r="T133">
        <v>87</v>
      </c>
      <c r="U133" t="s">
        <v>16</v>
      </c>
      <c r="V133" t="s">
        <v>16</v>
      </c>
    </row>
    <row r="134" spans="1:22" x14ac:dyDescent="0.25">
      <c r="A134" t="s">
        <v>124</v>
      </c>
      <c r="B134" t="s">
        <v>126</v>
      </c>
      <c r="C134" t="s">
        <v>125</v>
      </c>
      <c r="D134" t="s">
        <v>2119</v>
      </c>
      <c r="E134" t="s">
        <v>2120</v>
      </c>
      <c r="F134">
        <v>2013</v>
      </c>
      <c r="G134">
        <v>2013</v>
      </c>
      <c r="H134" t="s">
        <v>17</v>
      </c>
      <c r="I134" t="s">
        <v>16</v>
      </c>
      <c r="J134">
        <v>0</v>
      </c>
      <c r="K134" t="s">
        <v>17</v>
      </c>
      <c r="L134">
        <v>0</v>
      </c>
      <c r="M134">
        <v>0</v>
      </c>
      <c r="N134">
        <v>133</v>
      </c>
      <c r="O134">
        <v>15</v>
      </c>
      <c r="P134">
        <v>15</v>
      </c>
      <c r="Q134" t="s">
        <v>16</v>
      </c>
      <c r="R134">
        <v>3</v>
      </c>
      <c r="S134">
        <v>10</v>
      </c>
      <c r="T134">
        <v>97</v>
      </c>
      <c r="U134" t="s">
        <v>16</v>
      </c>
      <c r="V134" t="s">
        <v>16</v>
      </c>
    </row>
    <row r="135" spans="1:22" x14ac:dyDescent="0.25">
      <c r="A135" t="s">
        <v>124</v>
      </c>
      <c r="B135" t="s">
        <v>126</v>
      </c>
      <c r="C135" t="s">
        <v>125</v>
      </c>
      <c r="D135" t="s">
        <v>2119</v>
      </c>
      <c r="E135" t="s">
        <v>2120</v>
      </c>
      <c r="F135">
        <v>2013</v>
      </c>
      <c r="G135">
        <v>2013</v>
      </c>
      <c r="H135" t="s">
        <v>17</v>
      </c>
      <c r="I135" t="s">
        <v>16</v>
      </c>
      <c r="J135">
        <v>0</v>
      </c>
      <c r="K135" t="s">
        <v>17</v>
      </c>
      <c r="L135">
        <v>0</v>
      </c>
      <c r="M135">
        <v>0</v>
      </c>
      <c r="N135">
        <v>133</v>
      </c>
      <c r="O135">
        <v>20</v>
      </c>
      <c r="P135">
        <v>20</v>
      </c>
      <c r="Q135" t="s">
        <v>16</v>
      </c>
      <c r="R135">
        <v>3</v>
      </c>
      <c r="S135">
        <v>10</v>
      </c>
      <c r="T135">
        <v>90</v>
      </c>
      <c r="U135" t="s">
        <v>16</v>
      </c>
      <c r="V135" t="s">
        <v>16</v>
      </c>
    </row>
    <row r="136" spans="1:22" x14ac:dyDescent="0.25">
      <c r="A136" t="s">
        <v>124</v>
      </c>
      <c r="B136" t="s">
        <v>126</v>
      </c>
      <c r="C136" t="s">
        <v>125</v>
      </c>
      <c r="D136" t="s">
        <v>2119</v>
      </c>
      <c r="E136" t="s">
        <v>2120</v>
      </c>
      <c r="F136">
        <v>2013</v>
      </c>
      <c r="G136">
        <v>2013</v>
      </c>
      <c r="H136" t="s">
        <v>17</v>
      </c>
      <c r="I136" t="s">
        <v>16</v>
      </c>
      <c r="J136">
        <v>0</v>
      </c>
      <c r="K136" t="s">
        <v>17</v>
      </c>
      <c r="L136">
        <v>0</v>
      </c>
      <c r="M136">
        <v>0</v>
      </c>
      <c r="N136">
        <v>133</v>
      </c>
      <c r="O136">
        <v>25</v>
      </c>
      <c r="P136">
        <v>25</v>
      </c>
      <c r="Q136" t="s">
        <v>16</v>
      </c>
      <c r="R136">
        <v>3</v>
      </c>
      <c r="S136">
        <v>10</v>
      </c>
      <c r="T136">
        <v>40</v>
      </c>
      <c r="U136" t="s">
        <v>16</v>
      </c>
      <c r="V136" t="s">
        <v>16</v>
      </c>
    </row>
    <row r="137" spans="1:22" x14ac:dyDescent="0.25">
      <c r="A137" t="s">
        <v>127</v>
      </c>
      <c r="B137" t="s">
        <v>128</v>
      </c>
      <c r="C137" t="s">
        <v>129</v>
      </c>
      <c r="D137" t="s">
        <v>2121</v>
      </c>
      <c r="E137" t="s">
        <v>2122</v>
      </c>
      <c r="F137">
        <v>2014</v>
      </c>
      <c r="G137">
        <v>2015</v>
      </c>
      <c r="H137" t="s">
        <v>17</v>
      </c>
      <c r="I137" t="s">
        <v>16</v>
      </c>
      <c r="J137">
        <v>0</v>
      </c>
      <c r="K137" t="s">
        <v>17</v>
      </c>
      <c r="L137">
        <v>0</v>
      </c>
      <c r="M137">
        <v>0</v>
      </c>
      <c r="N137">
        <v>8</v>
      </c>
      <c r="O137">
        <v>28</v>
      </c>
      <c r="P137">
        <v>28</v>
      </c>
      <c r="Q137">
        <v>0</v>
      </c>
      <c r="R137">
        <v>3</v>
      </c>
      <c r="S137">
        <v>60</v>
      </c>
      <c r="T137">
        <v>0</v>
      </c>
      <c r="U137" t="s">
        <v>16</v>
      </c>
      <c r="V137" t="s">
        <v>16</v>
      </c>
    </row>
    <row r="138" spans="1:22" x14ac:dyDescent="0.25">
      <c r="A138" t="s">
        <v>127</v>
      </c>
      <c r="B138" t="s">
        <v>128</v>
      </c>
      <c r="C138" t="s">
        <v>129</v>
      </c>
      <c r="D138" t="s">
        <v>2121</v>
      </c>
      <c r="E138" t="s">
        <v>2122</v>
      </c>
      <c r="F138">
        <v>2014</v>
      </c>
      <c r="G138">
        <v>2015</v>
      </c>
      <c r="H138" t="s">
        <v>17</v>
      </c>
      <c r="I138" t="s">
        <v>16</v>
      </c>
      <c r="J138">
        <v>0</v>
      </c>
      <c r="K138" t="s">
        <v>15</v>
      </c>
      <c r="L138">
        <v>0</v>
      </c>
      <c r="M138">
        <v>0</v>
      </c>
      <c r="N138">
        <v>8</v>
      </c>
      <c r="O138">
        <v>28</v>
      </c>
      <c r="P138">
        <v>28</v>
      </c>
      <c r="Q138">
        <v>0</v>
      </c>
      <c r="R138">
        <v>3</v>
      </c>
      <c r="S138">
        <v>60</v>
      </c>
      <c r="T138">
        <v>85</v>
      </c>
      <c r="U138" t="s">
        <v>16</v>
      </c>
      <c r="V138" t="s">
        <v>16</v>
      </c>
    </row>
    <row r="139" spans="1:22" x14ac:dyDescent="0.25">
      <c r="A139" t="s">
        <v>130</v>
      </c>
      <c r="B139" t="s">
        <v>131</v>
      </c>
      <c r="C139" t="s">
        <v>132</v>
      </c>
      <c r="D139" t="s">
        <v>2123</v>
      </c>
      <c r="E139" t="s">
        <v>2124</v>
      </c>
      <c r="F139">
        <v>2012</v>
      </c>
      <c r="G139">
        <v>2013</v>
      </c>
      <c r="H139" t="s">
        <v>15</v>
      </c>
      <c r="I139" t="s">
        <v>16</v>
      </c>
      <c r="J139">
        <v>0</v>
      </c>
      <c r="K139" t="s">
        <v>17</v>
      </c>
      <c r="L139">
        <v>0</v>
      </c>
      <c r="M139">
        <v>0</v>
      </c>
      <c r="N139">
        <v>56</v>
      </c>
      <c r="O139">
        <v>20</v>
      </c>
      <c r="P139">
        <v>15</v>
      </c>
      <c r="Q139">
        <v>16</v>
      </c>
      <c r="R139">
        <v>20</v>
      </c>
      <c r="S139">
        <v>25</v>
      </c>
      <c r="T139">
        <v>0</v>
      </c>
      <c r="U139" t="s">
        <v>16</v>
      </c>
      <c r="V139" t="s">
        <v>16</v>
      </c>
    </row>
    <row r="140" spans="1:22" x14ac:dyDescent="0.25">
      <c r="A140" t="s">
        <v>130</v>
      </c>
      <c r="B140" t="s">
        <v>131</v>
      </c>
      <c r="C140" t="s">
        <v>132</v>
      </c>
      <c r="D140" t="s">
        <v>2123</v>
      </c>
      <c r="E140" t="s">
        <v>2124</v>
      </c>
      <c r="F140">
        <v>2012</v>
      </c>
      <c r="G140">
        <v>2013</v>
      </c>
      <c r="H140" t="s">
        <v>15</v>
      </c>
      <c r="I140">
        <v>3</v>
      </c>
      <c r="J140">
        <v>180</v>
      </c>
      <c r="K140" t="s">
        <v>17</v>
      </c>
      <c r="L140">
        <v>0</v>
      </c>
      <c r="M140">
        <v>0</v>
      </c>
      <c r="N140">
        <v>56</v>
      </c>
      <c r="O140">
        <v>20</v>
      </c>
      <c r="P140">
        <v>15</v>
      </c>
      <c r="Q140">
        <v>16</v>
      </c>
      <c r="R140">
        <v>20</v>
      </c>
      <c r="S140">
        <v>25</v>
      </c>
      <c r="T140">
        <v>0</v>
      </c>
      <c r="U140" t="s">
        <v>16</v>
      </c>
      <c r="V140" t="s">
        <v>16</v>
      </c>
    </row>
    <row r="141" spans="1:22" x14ac:dyDescent="0.25">
      <c r="A141" t="s">
        <v>130</v>
      </c>
      <c r="B141" t="s">
        <v>131</v>
      </c>
      <c r="C141" t="s">
        <v>132</v>
      </c>
      <c r="D141" t="s">
        <v>2123</v>
      </c>
      <c r="E141" t="s">
        <v>2124</v>
      </c>
      <c r="F141">
        <v>2012</v>
      </c>
      <c r="G141">
        <v>2013</v>
      </c>
      <c r="H141" t="s">
        <v>15</v>
      </c>
      <c r="I141">
        <v>15</v>
      </c>
      <c r="J141">
        <v>180</v>
      </c>
      <c r="K141" t="s">
        <v>17</v>
      </c>
      <c r="L141">
        <v>0</v>
      </c>
      <c r="M141">
        <v>0</v>
      </c>
      <c r="N141">
        <v>56</v>
      </c>
      <c r="O141">
        <v>20</v>
      </c>
      <c r="P141">
        <v>15</v>
      </c>
      <c r="Q141">
        <v>16</v>
      </c>
      <c r="R141">
        <v>20</v>
      </c>
      <c r="S141">
        <v>25</v>
      </c>
      <c r="T141">
        <v>79</v>
      </c>
      <c r="U141" t="s">
        <v>16</v>
      </c>
      <c r="V141" t="s">
        <v>16</v>
      </c>
    </row>
    <row r="142" spans="1:22" x14ac:dyDescent="0.25">
      <c r="A142" t="s">
        <v>130</v>
      </c>
      <c r="B142" t="s">
        <v>131</v>
      </c>
      <c r="C142" t="s">
        <v>132</v>
      </c>
      <c r="D142" t="s">
        <v>2123</v>
      </c>
      <c r="E142" t="s">
        <v>2124</v>
      </c>
      <c r="F142">
        <v>2012</v>
      </c>
      <c r="G142">
        <v>2013</v>
      </c>
      <c r="H142" t="s">
        <v>15</v>
      </c>
      <c r="I142">
        <v>15</v>
      </c>
      <c r="J142">
        <v>180</v>
      </c>
      <c r="K142" t="s">
        <v>17</v>
      </c>
      <c r="L142">
        <v>0</v>
      </c>
      <c r="M142">
        <v>0</v>
      </c>
      <c r="N142">
        <v>56</v>
      </c>
      <c r="O142">
        <v>30</v>
      </c>
      <c r="P142">
        <v>20</v>
      </c>
      <c r="Q142">
        <v>16</v>
      </c>
      <c r="R142">
        <v>20</v>
      </c>
      <c r="S142">
        <v>25</v>
      </c>
      <c r="T142">
        <v>0</v>
      </c>
      <c r="U142" t="s">
        <v>16</v>
      </c>
      <c r="V142" t="s">
        <v>16</v>
      </c>
    </row>
    <row r="143" spans="1:22" x14ac:dyDescent="0.25">
      <c r="A143" t="s">
        <v>133</v>
      </c>
      <c r="B143" t="s">
        <v>134</v>
      </c>
      <c r="C143" t="s">
        <v>135</v>
      </c>
      <c r="D143" t="s">
        <v>2125</v>
      </c>
      <c r="E143" t="s">
        <v>2126</v>
      </c>
      <c r="F143">
        <v>2013</v>
      </c>
      <c r="G143">
        <v>2014</v>
      </c>
      <c r="H143" t="s">
        <v>15</v>
      </c>
      <c r="I143" t="s">
        <v>16</v>
      </c>
      <c r="J143">
        <v>0</v>
      </c>
      <c r="K143" t="s">
        <v>17</v>
      </c>
      <c r="L143">
        <v>0</v>
      </c>
      <c r="M143">
        <v>0</v>
      </c>
      <c r="N143">
        <v>7</v>
      </c>
      <c r="O143">
        <v>30</v>
      </c>
      <c r="P143">
        <v>20</v>
      </c>
      <c r="Q143">
        <v>8</v>
      </c>
      <c r="R143">
        <v>100</v>
      </c>
      <c r="S143">
        <v>1</v>
      </c>
      <c r="T143">
        <v>44.8</v>
      </c>
      <c r="U143" t="s">
        <v>16</v>
      </c>
      <c r="V143" t="s">
        <v>16</v>
      </c>
    </row>
    <row r="144" spans="1:22" x14ac:dyDescent="0.25">
      <c r="A144" t="s">
        <v>133</v>
      </c>
      <c r="B144" t="s">
        <v>134</v>
      </c>
      <c r="C144" t="s">
        <v>140</v>
      </c>
      <c r="D144" t="s">
        <v>2125</v>
      </c>
      <c r="E144" t="s">
        <v>2126</v>
      </c>
      <c r="F144">
        <v>2013</v>
      </c>
      <c r="G144">
        <v>2014</v>
      </c>
      <c r="H144" t="s">
        <v>15</v>
      </c>
      <c r="I144" t="s">
        <v>16</v>
      </c>
      <c r="J144">
        <v>0</v>
      </c>
      <c r="K144" t="s">
        <v>17</v>
      </c>
      <c r="L144">
        <v>0</v>
      </c>
      <c r="M144">
        <v>0</v>
      </c>
      <c r="N144">
        <v>7</v>
      </c>
      <c r="O144">
        <v>30</v>
      </c>
      <c r="P144">
        <v>20</v>
      </c>
      <c r="Q144">
        <v>8</v>
      </c>
      <c r="R144">
        <v>100</v>
      </c>
      <c r="S144">
        <v>1</v>
      </c>
      <c r="T144">
        <v>29.8</v>
      </c>
      <c r="U144" t="s">
        <v>16</v>
      </c>
      <c r="V144" t="s">
        <v>16</v>
      </c>
    </row>
    <row r="145" spans="1:22" x14ac:dyDescent="0.25">
      <c r="A145" t="s">
        <v>133</v>
      </c>
      <c r="B145" t="s">
        <v>134</v>
      </c>
      <c r="C145" t="s">
        <v>136</v>
      </c>
      <c r="D145" t="s">
        <v>2125</v>
      </c>
      <c r="E145" t="s">
        <v>2126</v>
      </c>
      <c r="F145">
        <v>2013</v>
      </c>
      <c r="G145">
        <v>2014</v>
      </c>
      <c r="H145" t="s">
        <v>15</v>
      </c>
      <c r="I145" t="s">
        <v>16</v>
      </c>
      <c r="J145">
        <v>0</v>
      </c>
      <c r="K145" t="s">
        <v>17</v>
      </c>
      <c r="L145">
        <v>0</v>
      </c>
      <c r="M145">
        <v>0</v>
      </c>
      <c r="N145">
        <v>7</v>
      </c>
      <c r="O145">
        <v>30</v>
      </c>
      <c r="P145">
        <v>20</v>
      </c>
      <c r="Q145">
        <v>8</v>
      </c>
      <c r="R145">
        <v>100</v>
      </c>
      <c r="S145">
        <v>1</v>
      </c>
      <c r="T145">
        <v>31.8</v>
      </c>
      <c r="U145" t="s">
        <v>16</v>
      </c>
      <c r="V145" t="s">
        <v>16</v>
      </c>
    </row>
    <row r="146" spans="1:22" x14ac:dyDescent="0.25">
      <c r="A146" t="s">
        <v>133</v>
      </c>
      <c r="B146" t="s">
        <v>134</v>
      </c>
      <c r="C146" t="s">
        <v>137</v>
      </c>
      <c r="D146" t="s">
        <v>2125</v>
      </c>
      <c r="E146" t="s">
        <v>2126</v>
      </c>
      <c r="F146">
        <v>2013</v>
      </c>
      <c r="G146">
        <v>2014</v>
      </c>
      <c r="H146" t="s">
        <v>15</v>
      </c>
      <c r="I146" t="s">
        <v>16</v>
      </c>
      <c r="J146">
        <v>0</v>
      </c>
      <c r="K146" t="s">
        <v>17</v>
      </c>
      <c r="L146">
        <v>0</v>
      </c>
      <c r="M146">
        <v>0</v>
      </c>
      <c r="N146">
        <v>7</v>
      </c>
      <c r="O146">
        <v>30</v>
      </c>
      <c r="P146">
        <v>20</v>
      </c>
      <c r="Q146">
        <v>8</v>
      </c>
      <c r="R146">
        <v>100</v>
      </c>
      <c r="S146">
        <v>1</v>
      </c>
      <c r="T146">
        <v>28.3</v>
      </c>
      <c r="U146" t="s">
        <v>16</v>
      </c>
      <c r="V146" t="s">
        <v>16</v>
      </c>
    </row>
    <row r="147" spans="1:22" x14ac:dyDescent="0.25">
      <c r="A147" t="s">
        <v>133</v>
      </c>
      <c r="B147" t="s">
        <v>134</v>
      </c>
      <c r="C147" t="s">
        <v>138</v>
      </c>
      <c r="D147" t="s">
        <v>2125</v>
      </c>
      <c r="E147" t="s">
        <v>2126</v>
      </c>
      <c r="F147">
        <v>2013</v>
      </c>
      <c r="G147">
        <v>2014</v>
      </c>
      <c r="H147" t="s">
        <v>15</v>
      </c>
      <c r="I147" t="s">
        <v>16</v>
      </c>
      <c r="J147">
        <v>0</v>
      </c>
      <c r="K147" t="s">
        <v>17</v>
      </c>
      <c r="L147">
        <v>0</v>
      </c>
      <c r="M147">
        <v>0</v>
      </c>
      <c r="N147">
        <v>7</v>
      </c>
      <c r="O147">
        <v>30</v>
      </c>
      <c r="P147">
        <v>20</v>
      </c>
      <c r="Q147">
        <v>8</v>
      </c>
      <c r="R147">
        <v>100</v>
      </c>
      <c r="S147">
        <v>1</v>
      </c>
      <c r="T147">
        <v>30.5</v>
      </c>
      <c r="U147" t="s">
        <v>16</v>
      </c>
      <c r="V147" t="s">
        <v>16</v>
      </c>
    </row>
    <row r="148" spans="1:22" x14ac:dyDescent="0.25">
      <c r="A148" t="s">
        <v>133</v>
      </c>
      <c r="B148" t="s">
        <v>134</v>
      </c>
      <c r="C148" t="s">
        <v>139</v>
      </c>
      <c r="D148" t="s">
        <v>2125</v>
      </c>
      <c r="E148" t="s">
        <v>2126</v>
      </c>
      <c r="F148">
        <v>2013</v>
      </c>
      <c r="G148">
        <v>2014</v>
      </c>
      <c r="H148" t="s">
        <v>15</v>
      </c>
      <c r="I148" t="s">
        <v>16</v>
      </c>
      <c r="J148">
        <v>0</v>
      </c>
      <c r="K148" t="s">
        <v>17</v>
      </c>
      <c r="L148">
        <v>0</v>
      </c>
      <c r="M148">
        <v>0</v>
      </c>
      <c r="N148">
        <v>7</v>
      </c>
      <c r="O148">
        <v>30</v>
      </c>
      <c r="P148">
        <v>20</v>
      </c>
      <c r="Q148">
        <v>8</v>
      </c>
      <c r="R148">
        <v>100</v>
      </c>
      <c r="S148">
        <v>1</v>
      </c>
      <c r="T148">
        <v>53.5</v>
      </c>
      <c r="U148" t="s">
        <v>16</v>
      </c>
      <c r="V148" t="s">
        <v>16</v>
      </c>
    </row>
    <row r="149" spans="1:22" x14ac:dyDescent="0.25">
      <c r="A149" t="s">
        <v>141</v>
      </c>
      <c r="B149" t="s">
        <v>142</v>
      </c>
      <c r="C149" t="s">
        <v>143</v>
      </c>
      <c r="D149" t="s">
        <v>2127</v>
      </c>
      <c r="E149" t="s">
        <v>2128</v>
      </c>
      <c r="F149">
        <v>2016</v>
      </c>
      <c r="G149">
        <v>2017</v>
      </c>
      <c r="H149" t="s">
        <v>15</v>
      </c>
      <c r="I149" t="s">
        <v>16</v>
      </c>
      <c r="J149">
        <v>0</v>
      </c>
      <c r="K149" t="s">
        <v>17</v>
      </c>
      <c r="L149">
        <v>0</v>
      </c>
      <c r="M149">
        <v>0</v>
      </c>
      <c r="N149" t="s">
        <v>16</v>
      </c>
      <c r="O149">
        <v>25</v>
      </c>
      <c r="P149">
        <v>25</v>
      </c>
      <c r="Q149">
        <v>16</v>
      </c>
      <c r="R149">
        <v>4</v>
      </c>
      <c r="S149">
        <v>25</v>
      </c>
      <c r="T149">
        <v>46</v>
      </c>
      <c r="U149" t="s">
        <v>16</v>
      </c>
      <c r="V149" t="s">
        <v>16</v>
      </c>
    </row>
    <row r="150" spans="1:22" x14ac:dyDescent="0.25">
      <c r="A150" t="s">
        <v>141</v>
      </c>
      <c r="B150" t="s">
        <v>142</v>
      </c>
      <c r="C150" t="s">
        <v>143</v>
      </c>
      <c r="D150" t="s">
        <v>2127</v>
      </c>
      <c r="E150" t="s">
        <v>2128</v>
      </c>
      <c r="F150">
        <v>2015</v>
      </c>
      <c r="G150">
        <v>2016</v>
      </c>
      <c r="H150" t="s">
        <v>15</v>
      </c>
      <c r="I150">
        <v>4</v>
      </c>
      <c r="J150">
        <v>28</v>
      </c>
      <c r="K150" t="s">
        <v>17</v>
      </c>
      <c r="L150">
        <v>0</v>
      </c>
      <c r="M150">
        <v>0</v>
      </c>
      <c r="N150" t="s">
        <v>16</v>
      </c>
      <c r="O150">
        <v>25</v>
      </c>
      <c r="P150">
        <v>25</v>
      </c>
      <c r="Q150">
        <v>16</v>
      </c>
      <c r="R150">
        <v>4</v>
      </c>
      <c r="S150">
        <v>25</v>
      </c>
      <c r="T150">
        <v>68</v>
      </c>
      <c r="U150" t="s">
        <v>16</v>
      </c>
      <c r="V150" t="s">
        <v>16</v>
      </c>
    </row>
    <row r="151" spans="1:22" x14ac:dyDescent="0.25">
      <c r="A151" t="s">
        <v>144</v>
      </c>
      <c r="B151" t="s">
        <v>145</v>
      </c>
      <c r="C151" t="s">
        <v>146</v>
      </c>
      <c r="D151" t="s">
        <v>2129</v>
      </c>
      <c r="E151" t="s">
        <v>2130</v>
      </c>
      <c r="F151">
        <v>2016</v>
      </c>
      <c r="G151">
        <v>2017</v>
      </c>
      <c r="H151" t="s">
        <v>15</v>
      </c>
      <c r="I151" t="s">
        <v>16</v>
      </c>
      <c r="J151">
        <v>0</v>
      </c>
      <c r="K151" t="s">
        <v>17</v>
      </c>
      <c r="L151">
        <v>0</v>
      </c>
      <c r="M151">
        <v>0</v>
      </c>
      <c r="N151">
        <v>34</v>
      </c>
      <c r="O151">
        <v>30</v>
      </c>
      <c r="P151">
        <v>20</v>
      </c>
      <c r="Q151">
        <v>8</v>
      </c>
      <c r="R151">
        <v>1</v>
      </c>
      <c r="S151">
        <v>20</v>
      </c>
      <c r="T151">
        <v>90</v>
      </c>
      <c r="U151" t="s">
        <v>16</v>
      </c>
      <c r="V151" t="s">
        <v>16</v>
      </c>
    </row>
    <row r="152" spans="1:22" x14ac:dyDescent="0.25">
      <c r="A152" t="s">
        <v>144</v>
      </c>
      <c r="B152" t="s">
        <v>145</v>
      </c>
      <c r="C152" t="s">
        <v>147</v>
      </c>
      <c r="D152" t="s">
        <v>2131</v>
      </c>
      <c r="E152" t="s">
        <v>2132</v>
      </c>
      <c r="F152">
        <v>2016</v>
      </c>
      <c r="G152">
        <v>2017</v>
      </c>
      <c r="H152" t="s">
        <v>15</v>
      </c>
      <c r="I152" t="s">
        <v>16</v>
      </c>
      <c r="J152">
        <v>0</v>
      </c>
      <c r="K152" t="s">
        <v>17</v>
      </c>
      <c r="L152">
        <v>0</v>
      </c>
      <c r="M152">
        <v>0</v>
      </c>
      <c r="N152">
        <v>34</v>
      </c>
      <c r="O152">
        <v>30</v>
      </c>
      <c r="P152">
        <v>20</v>
      </c>
      <c r="Q152">
        <v>8</v>
      </c>
      <c r="R152">
        <v>1</v>
      </c>
      <c r="S152">
        <v>20</v>
      </c>
      <c r="T152">
        <v>75</v>
      </c>
      <c r="U152" t="s">
        <v>16</v>
      </c>
      <c r="V152" t="s">
        <v>16</v>
      </c>
    </row>
    <row r="153" spans="1:22" x14ac:dyDescent="0.25">
      <c r="A153" t="s">
        <v>144</v>
      </c>
      <c r="B153" t="s">
        <v>145</v>
      </c>
      <c r="C153" t="s">
        <v>148</v>
      </c>
      <c r="D153" t="s">
        <v>2133</v>
      </c>
      <c r="E153" t="s">
        <v>2134</v>
      </c>
      <c r="F153">
        <v>2016</v>
      </c>
      <c r="G153">
        <v>2017</v>
      </c>
      <c r="H153" t="s">
        <v>15</v>
      </c>
      <c r="I153" t="s">
        <v>16</v>
      </c>
      <c r="J153">
        <v>0</v>
      </c>
      <c r="K153" t="s">
        <v>17</v>
      </c>
      <c r="L153">
        <v>0</v>
      </c>
      <c r="M153">
        <v>0</v>
      </c>
      <c r="N153">
        <v>34</v>
      </c>
      <c r="O153">
        <v>30</v>
      </c>
      <c r="P153">
        <v>20</v>
      </c>
      <c r="Q153">
        <v>8</v>
      </c>
      <c r="R153">
        <v>1</v>
      </c>
      <c r="S153">
        <v>20</v>
      </c>
      <c r="T153">
        <v>100</v>
      </c>
      <c r="U153" t="s">
        <v>16</v>
      </c>
      <c r="V153" t="s">
        <v>16</v>
      </c>
    </row>
    <row r="154" spans="1:22" x14ac:dyDescent="0.25">
      <c r="A154" t="s">
        <v>144</v>
      </c>
      <c r="B154" t="s">
        <v>145</v>
      </c>
      <c r="C154" t="s">
        <v>149</v>
      </c>
      <c r="D154" t="s">
        <v>2135</v>
      </c>
      <c r="E154" t="s">
        <v>2136</v>
      </c>
      <c r="F154">
        <v>2016</v>
      </c>
      <c r="G154">
        <v>2017</v>
      </c>
      <c r="H154" t="s">
        <v>15</v>
      </c>
      <c r="I154" t="s">
        <v>16</v>
      </c>
      <c r="J154">
        <v>0</v>
      </c>
      <c r="K154" t="s">
        <v>17</v>
      </c>
      <c r="L154">
        <v>0</v>
      </c>
      <c r="M154">
        <v>0</v>
      </c>
      <c r="N154">
        <v>34</v>
      </c>
      <c r="O154">
        <v>30</v>
      </c>
      <c r="P154">
        <v>20</v>
      </c>
      <c r="Q154">
        <v>8</v>
      </c>
      <c r="R154">
        <v>1</v>
      </c>
      <c r="S154">
        <v>20</v>
      </c>
      <c r="T154">
        <v>95</v>
      </c>
      <c r="U154" t="s">
        <v>16</v>
      </c>
      <c r="V154" t="s">
        <v>16</v>
      </c>
    </row>
    <row r="155" spans="1:22" x14ac:dyDescent="0.25">
      <c r="A155" t="s">
        <v>150</v>
      </c>
      <c r="B155" t="s">
        <v>46</v>
      </c>
      <c r="C155" t="s">
        <v>151</v>
      </c>
      <c r="D155" t="s">
        <v>2137</v>
      </c>
      <c r="E155" t="s">
        <v>2138</v>
      </c>
      <c r="F155">
        <v>2000</v>
      </c>
      <c r="G155">
        <v>2003</v>
      </c>
      <c r="H155" t="s">
        <v>15</v>
      </c>
      <c r="I155" t="s">
        <v>16</v>
      </c>
      <c r="J155">
        <v>0</v>
      </c>
      <c r="K155" t="s">
        <v>17</v>
      </c>
      <c r="L155">
        <v>0</v>
      </c>
      <c r="M155" t="s">
        <v>153</v>
      </c>
      <c r="N155">
        <v>35</v>
      </c>
      <c r="O155">
        <v>20</v>
      </c>
      <c r="P155">
        <v>10</v>
      </c>
      <c r="Q155">
        <v>12</v>
      </c>
      <c r="R155">
        <v>6</v>
      </c>
      <c r="S155">
        <v>35</v>
      </c>
      <c r="T155">
        <v>0</v>
      </c>
      <c r="U155">
        <v>100</v>
      </c>
      <c r="V155" t="s">
        <v>152</v>
      </c>
    </row>
    <row r="156" spans="1:22" x14ac:dyDescent="0.25">
      <c r="A156" t="s">
        <v>150</v>
      </c>
      <c r="B156" t="s">
        <v>46</v>
      </c>
      <c r="C156" t="s">
        <v>151</v>
      </c>
      <c r="D156" t="s">
        <v>2137</v>
      </c>
      <c r="E156" t="s">
        <v>2138</v>
      </c>
      <c r="F156">
        <v>2000</v>
      </c>
      <c r="G156">
        <v>2003</v>
      </c>
      <c r="H156" t="s">
        <v>15</v>
      </c>
      <c r="I156" t="s">
        <v>16</v>
      </c>
      <c r="J156">
        <v>0</v>
      </c>
      <c r="K156" t="s">
        <v>17</v>
      </c>
      <c r="L156">
        <v>0</v>
      </c>
      <c r="M156" t="s">
        <v>153</v>
      </c>
      <c r="N156">
        <v>35</v>
      </c>
      <c r="O156">
        <v>15</v>
      </c>
      <c r="P156">
        <v>6</v>
      </c>
      <c r="Q156">
        <v>12</v>
      </c>
      <c r="R156">
        <v>6</v>
      </c>
      <c r="S156">
        <v>35</v>
      </c>
      <c r="T156">
        <v>0</v>
      </c>
      <c r="U156">
        <v>100</v>
      </c>
      <c r="V156" t="s">
        <v>152</v>
      </c>
    </row>
    <row r="157" spans="1:22" x14ac:dyDescent="0.25">
      <c r="A157" t="s">
        <v>150</v>
      </c>
      <c r="B157" t="s">
        <v>46</v>
      </c>
      <c r="C157" t="s">
        <v>151</v>
      </c>
      <c r="D157" t="s">
        <v>2137</v>
      </c>
      <c r="E157" t="s">
        <v>2138</v>
      </c>
      <c r="F157">
        <v>2000</v>
      </c>
      <c r="G157">
        <v>2003</v>
      </c>
      <c r="H157" t="s">
        <v>15</v>
      </c>
      <c r="I157" t="s">
        <v>16</v>
      </c>
      <c r="J157">
        <v>0</v>
      </c>
      <c r="K157" t="s">
        <v>15</v>
      </c>
      <c r="L157">
        <v>0</v>
      </c>
      <c r="M157" t="s">
        <v>153</v>
      </c>
      <c r="N157">
        <v>35</v>
      </c>
      <c r="O157">
        <v>20</v>
      </c>
      <c r="P157">
        <v>10</v>
      </c>
      <c r="Q157">
        <v>12</v>
      </c>
      <c r="R157">
        <v>6</v>
      </c>
      <c r="S157">
        <v>35</v>
      </c>
      <c r="T157">
        <v>74</v>
      </c>
      <c r="U157">
        <v>100</v>
      </c>
      <c r="V157" t="s">
        <v>152</v>
      </c>
    </row>
    <row r="158" spans="1:22" x14ac:dyDescent="0.25">
      <c r="A158" t="s">
        <v>150</v>
      </c>
      <c r="B158" t="s">
        <v>46</v>
      </c>
      <c r="C158" t="s">
        <v>151</v>
      </c>
      <c r="D158" t="s">
        <v>2137</v>
      </c>
      <c r="E158" t="s">
        <v>2138</v>
      </c>
      <c r="F158">
        <v>2000</v>
      </c>
      <c r="G158">
        <v>2003</v>
      </c>
      <c r="H158" t="s">
        <v>15</v>
      </c>
      <c r="I158" t="s">
        <v>16</v>
      </c>
      <c r="J158">
        <v>0</v>
      </c>
      <c r="K158" t="s">
        <v>15</v>
      </c>
      <c r="L158">
        <v>0</v>
      </c>
      <c r="M158" t="s">
        <v>153</v>
      </c>
      <c r="N158">
        <v>35</v>
      </c>
      <c r="O158">
        <v>15</v>
      </c>
      <c r="P158">
        <v>6</v>
      </c>
      <c r="Q158">
        <v>12</v>
      </c>
      <c r="R158">
        <v>6</v>
      </c>
      <c r="S158">
        <v>35</v>
      </c>
      <c r="T158">
        <v>73</v>
      </c>
      <c r="U158">
        <v>100</v>
      </c>
      <c r="V158" t="s">
        <v>152</v>
      </c>
    </row>
    <row r="159" spans="1:22" x14ac:dyDescent="0.25">
      <c r="A159" t="s">
        <v>154</v>
      </c>
      <c r="B159" t="s">
        <v>155</v>
      </c>
      <c r="C159" t="s">
        <v>156</v>
      </c>
      <c r="D159" t="s">
        <v>2139</v>
      </c>
      <c r="E159" t="s">
        <v>2140</v>
      </c>
      <c r="F159">
        <v>2015</v>
      </c>
      <c r="G159">
        <v>2015</v>
      </c>
      <c r="H159" t="s">
        <v>17</v>
      </c>
      <c r="I159" t="s">
        <v>16</v>
      </c>
      <c r="J159">
        <v>0</v>
      </c>
      <c r="K159" t="s">
        <v>17</v>
      </c>
      <c r="L159">
        <v>0</v>
      </c>
      <c r="M159">
        <v>0</v>
      </c>
      <c r="N159">
        <v>65</v>
      </c>
      <c r="O159">
        <v>15</v>
      </c>
      <c r="P159">
        <v>10</v>
      </c>
      <c r="Q159">
        <v>14</v>
      </c>
      <c r="R159">
        <v>4</v>
      </c>
      <c r="S159">
        <v>15</v>
      </c>
      <c r="T159">
        <v>0</v>
      </c>
      <c r="U159" t="s">
        <v>16</v>
      </c>
      <c r="V159" t="s">
        <v>43</v>
      </c>
    </row>
    <row r="160" spans="1:22" x14ac:dyDescent="0.25">
      <c r="A160" t="s">
        <v>154</v>
      </c>
      <c r="B160" t="s">
        <v>155</v>
      </c>
      <c r="C160" t="s">
        <v>156</v>
      </c>
      <c r="D160" t="s">
        <v>2139</v>
      </c>
      <c r="E160" t="s">
        <v>2140</v>
      </c>
      <c r="F160">
        <v>2015</v>
      </c>
      <c r="G160">
        <v>2015</v>
      </c>
      <c r="H160" t="s">
        <v>17</v>
      </c>
      <c r="I160" t="s">
        <v>16</v>
      </c>
      <c r="J160">
        <v>0</v>
      </c>
      <c r="K160" t="s">
        <v>17</v>
      </c>
      <c r="L160">
        <v>0</v>
      </c>
      <c r="M160">
        <v>0</v>
      </c>
      <c r="N160">
        <v>65</v>
      </c>
      <c r="O160">
        <v>20</v>
      </c>
      <c r="P160">
        <v>15</v>
      </c>
      <c r="Q160">
        <v>14</v>
      </c>
      <c r="R160">
        <v>4</v>
      </c>
      <c r="S160">
        <v>15</v>
      </c>
      <c r="T160">
        <v>0</v>
      </c>
      <c r="U160" t="s">
        <v>16</v>
      </c>
      <c r="V160" t="s">
        <v>43</v>
      </c>
    </row>
    <row r="161" spans="1:22" x14ac:dyDescent="0.25">
      <c r="A161" t="s">
        <v>154</v>
      </c>
      <c r="B161" t="s">
        <v>155</v>
      </c>
      <c r="C161" t="s">
        <v>156</v>
      </c>
      <c r="D161" t="s">
        <v>2139</v>
      </c>
      <c r="E161" t="s">
        <v>2140</v>
      </c>
      <c r="F161">
        <v>2015</v>
      </c>
      <c r="G161">
        <v>2015</v>
      </c>
      <c r="H161" t="s">
        <v>17</v>
      </c>
      <c r="I161" t="s">
        <v>16</v>
      </c>
      <c r="J161">
        <v>0</v>
      </c>
      <c r="K161" t="s">
        <v>17</v>
      </c>
      <c r="L161">
        <v>0</v>
      </c>
      <c r="M161">
        <v>0</v>
      </c>
      <c r="N161">
        <v>65</v>
      </c>
      <c r="O161">
        <v>25</v>
      </c>
      <c r="P161">
        <v>20</v>
      </c>
      <c r="Q161">
        <v>14</v>
      </c>
      <c r="R161">
        <v>4</v>
      </c>
      <c r="S161">
        <v>15</v>
      </c>
      <c r="T161">
        <v>0</v>
      </c>
      <c r="U161" t="s">
        <v>16</v>
      </c>
      <c r="V161" t="s">
        <v>43</v>
      </c>
    </row>
    <row r="162" spans="1:22" x14ac:dyDescent="0.25">
      <c r="A162" t="s">
        <v>154</v>
      </c>
      <c r="B162" t="s">
        <v>155</v>
      </c>
      <c r="C162" t="s">
        <v>156</v>
      </c>
      <c r="D162" t="s">
        <v>2139</v>
      </c>
      <c r="E162" t="s">
        <v>2140</v>
      </c>
      <c r="F162">
        <v>2015</v>
      </c>
      <c r="G162">
        <v>2015</v>
      </c>
      <c r="H162" t="s">
        <v>17</v>
      </c>
      <c r="I162" t="s">
        <v>16</v>
      </c>
      <c r="J162">
        <v>0</v>
      </c>
      <c r="K162" t="s">
        <v>17</v>
      </c>
      <c r="L162">
        <v>0</v>
      </c>
      <c r="M162">
        <v>0</v>
      </c>
      <c r="N162">
        <v>65</v>
      </c>
      <c r="O162">
        <v>35</v>
      </c>
      <c r="P162">
        <v>25</v>
      </c>
      <c r="Q162">
        <v>14</v>
      </c>
      <c r="R162">
        <v>4</v>
      </c>
      <c r="S162">
        <v>15</v>
      </c>
      <c r="T162">
        <v>0</v>
      </c>
      <c r="U162" t="s">
        <v>16</v>
      </c>
      <c r="V162" t="s">
        <v>43</v>
      </c>
    </row>
    <row r="163" spans="1:22" x14ac:dyDescent="0.25">
      <c r="A163" t="s">
        <v>154</v>
      </c>
      <c r="B163" t="s">
        <v>155</v>
      </c>
      <c r="C163" t="s">
        <v>156</v>
      </c>
      <c r="D163" t="s">
        <v>2139</v>
      </c>
      <c r="E163" t="s">
        <v>2140</v>
      </c>
      <c r="F163">
        <v>2015</v>
      </c>
      <c r="G163">
        <v>2015</v>
      </c>
      <c r="H163" t="s">
        <v>17</v>
      </c>
      <c r="I163" t="s">
        <v>16</v>
      </c>
      <c r="J163">
        <v>0</v>
      </c>
      <c r="K163" t="s">
        <v>17</v>
      </c>
      <c r="L163">
        <v>0</v>
      </c>
      <c r="M163">
        <v>0</v>
      </c>
      <c r="N163">
        <v>65</v>
      </c>
      <c r="O163">
        <v>25</v>
      </c>
      <c r="P163">
        <v>25</v>
      </c>
      <c r="Q163">
        <v>14</v>
      </c>
      <c r="R163">
        <v>4</v>
      </c>
      <c r="S163">
        <v>15</v>
      </c>
      <c r="T163">
        <v>0</v>
      </c>
      <c r="U163" t="s">
        <v>16</v>
      </c>
      <c r="V163" t="s">
        <v>43</v>
      </c>
    </row>
    <row r="164" spans="1:22" x14ac:dyDescent="0.25">
      <c r="A164" t="s">
        <v>154</v>
      </c>
      <c r="B164" t="s">
        <v>155</v>
      </c>
      <c r="C164" t="s">
        <v>156</v>
      </c>
      <c r="D164" t="s">
        <v>2139</v>
      </c>
      <c r="E164" t="s">
        <v>2140</v>
      </c>
      <c r="F164">
        <v>2015</v>
      </c>
      <c r="G164">
        <v>2015</v>
      </c>
      <c r="H164" t="s">
        <v>17</v>
      </c>
      <c r="I164">
        <v>4</v>
      </c>
      <c r="J164">
        <v>90</v>
      </c>
      <c r="K164" t="s">
        <v>17</v>
      </c>
      <c r="L164">
        <v>0</v>
      </c>
      <c r="M164">
        <v>0</v>
      </c>
      <c r="N164">
        <v>65</v>
      </c>
      <c r="O164">
        <v>25</v>
      </c>
      <c r="P164">
        <v>20</v>
      </c>
      <c r="Q164">
        <v>14</v>
      </c>
      <c r="R164">
        <v>4</v>
      </c>
      <c r="S164">
        <v>15</v>
      </c>
      <c r="T164">
        <v>94</v>
      </c>
      <c r="U164" t="s">
        <v>16</v>
      </c>
      <c r="V164" t="s">
        <v>43</v>
      </c>
    </row>
    <row r="165" spans="1:22" x14ac:dyDescent="0.25">
      <c r="A165" t="s">
        <v>157</v>
      </c>
      <c r="B165" t="s">
        <v>158</v>
      </c>
      <c r="C165" t="s">
        <v>159</v>
      </c>
      <c r="D165" t="s">
        <v>2141</v>
      </c>
      <c r="E165" t="s">
        <v>2142</v>
      </c>
      <c r="F165">
        <v>2009</v>
      </c>
      <c r="G165">
        <v>2010</v>
      </c>
      <c r="H165" t="s">
        <v>15</v>
      </c>
      <c r="I165">
        <v>2</v>
      </c>
      <c r="J165">
        <v>90</v>
      </c>
      <c r="K165" t="s">
        <v>15</v>
      </c>
      <c r="L165">
        <v>0</v>
      </c>
      <c r="M165">
        <v>0</v>
      </c>
      <c r="N165">
        <v>28</v>
      </c>
      <c r="O165">
        <v>18</v>
      </c>
      <c r="P165">
        <v>16</v>
      </c>
      <c r="Q165">
        <v>12</v>
      </c>
      <c r="R165">
        <v>1</v>
      </c>
      <c r="S165">
        <v>100</v>
      </c>
      <c r="T165">
        <v>70</v>
      </c>
      <c r="U165" t="s">
        <v>16</v>
      </c>
      <c r="V165" t="s">
        <v>16</v>
      </c>
    </row>
    <row r="166" spans="1:22" x14ac:dyDescent="0.25">
      <c r="A166" t="s">
        <v>160</v>
      </c>
      <c r="B166" t="s">
        <v>54</v>
      </c>
      <c r="C166" t="s">
        <v>161</v>
      </c>
      <c r="D166" t="s">
        <v>2143</v>
      </c>
      <c r="E166" t="s">
        <v>2144</v>
      </c>
      <c r="F166">
        <v>2014</v>
      </c>
      <c r="G166">
        <v>2014</v>
      </c>
      <c r="H166" t="s">
        <v>17</v>
      </c>
      <c r="I166" t="s">
        <v>16</v>
      </c>
      <c r="J166">
        <v>0</v>
      </c>
      <c r="K166" t="s">
        <v>17</v>
      </c>
      <c r="L166">
        <v>0</v>
      </c>
      <c r="M166">
        <v>0</v>
      </c>
      <c r="N166">
        <v>20</v>
      </c>
      <c r="O166">
        <v>22.5</v>
      </c>
      <c r="P166">
        <v>22.5</v>
      </c>
      <c r="Q166">
        <v>14</v>
      </c>
      <c r="R166">
        <v>1</v>
      </c>
      <c r="S166">
        <v>10</v>
      </c>
      <c r="T166">
        <v>38</v>
      </c>
      <c r="U166" t="s">
        <v>16</v>
      </c>
      <c r="V166" t="s">
        <v>16</v>
      </c>
    </row>
    <row r="167" spans="1:22" x14ac:dyDescent="0.25">
      <c r="A167" t="s">
        <v>160</v>
      </c>
      <c r="B167" t="s">
        <v>54</v>
      </c>
      <c r="C167" t="s">
        <v>162</v>
      </c>
      <c r="D167" t="s">
        <v>2143</v>
      </c>
      <c r="E167" t="s">
        <v>2144</v>
      </c>
      <c r="F167">
        <v>2014</v>
      </c>
      <c r="G167">
        <v>2014</v>
      </c>
      <c r="H167" t="s">
        <v>17</v>
      </c>
      <c r="I167" t="s">
        <v>16</v>
      </c>
      <c r="J167">
        <v>0</v>
      </c>
      <c r="K167" t="s">
        <v>17</v>
      </c>
      <c r="L167">
        <v>0</v>
      </c>
      <c r="M167">
        <v>0</v>
      </c>
      <c r="N167">
        <v>20</v>
      </c>
      <c r="O167">
        <v>22.5</v>
      </c>
      <c r="P167">
        <v>22.5</v>
      </c>
      <c r="Q167">
        <v>14</v>
      </c>
      <c r="R167">
        <v>1</v>
      </c>
      <c r="S167">
        <v>10</v>
      </c>
      <c r="T167">
        <v>62</v>
      </c>
      <c r="U167" t="s">
        <v>16</v>
      </c>
      <c r="V167" t="s">
        <v>16</v>
      </c>
    </row>
    <row r="168" spans="1:22" x14ac:dyDescent="0.25">
      <c r="A168" t="s">
        <v>160</v>
      </c>
      <c r="B168" t="s">
        <v>54</v>
      </c>
      <c r="C168" t="s">
        <v>163</v>
      </c>
      <c r="D168" t="s">
        <v>2143</v>
      </c>
      <c r="E168" t="s">
        <v>2144</v>
      </c>
      <c r="F168">
        <v>2014</v>
      </c>
      <c r="G168">
        <v>2014</v>
      </c>
      <c r="H168" t="s">
        <v>17</v>
      </c>
      <c r="I168" t="s">
        <v>16</v>
      </c>
      <c r="J168">
        <v>0</v>
      </c>
      <c r="K168" t="s">
        <v>17</v>
      </c>
      <c r="L168">
        <v>0</v>
      </c>
      <c r="M168">
        <v>0</v>
      </c>
      <c r="N168">
        <v>20</v>
      </c>
      <c r="O168">
        <v>22.5</v>
      </c>
      <c r="P168">
        <v>22.5</v>
      </c>
      <c r="Q168">
        <v>14</v>
      </c>
      <c r="R168">
        <v>1</v>
      </c>
      <c r="S168">
        <v>10</v>
      </c>
      <c r="T168">
        <v>67</v>
      </c>
      <c r="U168" t="s">
        <v>16</v>
      </c>
      <c r="V168" t="s">
        <v>16</v>
      </c>
    </row>
    <row r="169" spans="1:22" x14ac:dyDescent="0.25">
      <c r="A169" t="s">
        <v>160</v>
      </c>
      <c r="B169" t="s">
        <v>54</v>
      </c>
      <c r="C169" t="s">
        <v>164</v>
      </c>
      <c r="D169" t="s">
        <v>2143</v>
      </c>
      <c r="E169" t="s">
        <v>2144</v>
      </c>
      <c r="F169">
        <v>2014</v>
      </c>
      <c r="G169">
        <v>2014</v>
      </c>
      <c r="H169" t="s">
        <v>17</v>
      </c>
      <c r="I169" t="s">
        <v>16</v>
      </c>
      <c r="J169">
        <v>0</v>
      </c>
      <c r="K169" t="s">
        <v>17</v>
      </c>
      <c r="L169">
        <v>0</v>
      </c>
      <c r="M169">
        <v>0</v>
      </c>
      <c r="N169">
        <v>20</v>
      </c>
      <c r="O169">
        <v>22.5</v>
      </c>
      <c r="P169">
        <v>22.5</v>
      </c>
      <c r="Q169">
        <v>14</v>
      </c>
      <c r="R169">
        <v>1</v>
      </c>
      <c r="S169">
        <v>10</v>
      </c>
      <c r="T169">
        <v>69</v>
      </c>
      <c r="U169" t="s">
        <v>16</v>
      </c>
      <c r="V169" t="s">
        <v>16</v>
      </c>
    </row>
    <row r="170" spans="1:22" x14ac:dyDescent="0.25">
      <c r="A170" t="s">
        <v>165</v>
      </c>
      <c r="B170" t="s">
        <v>166</v>
      </c>
      <c r="C170" t="s">
        <v>167</v>
      </c>
      <c r="D170" t="s">
        <v>2145</v>
      </c>
      <c r="E170" t="s">
        <v>2146</v>
      </c>
      <c r="F170">
        <v>2015</v>
      </c>
      <c r="G170">
        <v>2015</v>
      </c>
      <c r="H170" t="s">
        <v>17</v>
      </c>
      <c r="I170" t="s">
        <v>16</v>
      </c>
      <c r="J170">
        <v>0</v>
      </c>
      <c r="K170" t="s">
        <v>17</v>
      </c>
      <c r="L170">
        <v>0</v>
      </c>
      <c r="M170">
        <v>0</v>
      </c>
      <c r="N170">
        <v>21</v>
      </c>
      <c r="O170">
        <v>20</v>
      </c>
      <c r="P170">
        <v>20</v>
      </c>
      <c r="Q170">
        <v>12</v>
      </c>
      <c r="R170">
        <v>4</v>
      </c>
      <c r="S170">
        <v>50</v>
      </c>
      <c r="T170">
        <v>81.5</v>
      </c>
      <c r="U170" t="s">
        <v>16</v>
      </c>
      <c r="V170" t="s">
        <v>16</v>
      </c>
    </row>
    <row r="171" spans="1:22" x14ac:dyDescent="0.25">
      <c r="A171" t="s">
        <v>165</v>
      </c>
      <c r="B171" t="s">
        <v>166</v>
      </c>
      <c r="C171" t="s">
        <v>168</v>
      </c>
      <c r="D171" t="s">
        <v>2147</v>
      </c>
      <c r="E171" t="s">
        <v>2148</v>
      </c>
      <c r="F171">
        <v>2015</v>
      </c>
      <c r="G171">
        <v>2015</v>
      </c>
      <c r="H171" t="s">
        <v>17</v>
      </c>
      <c r="I171" t="s">
        <v>16</v>
      </c>
      <c r="J171">
        <v>0</v>
      </c>
      <c r="K171" t="s">
        <v>17</v>
      </c>
      <c r="L171">
        <v>0</v>
      </c>
      <c r="M171">
        <v>0</v>
      </c>
      <c r="N171">
        <v>21</v>
      </c>
      <c r="O171">
        <v>20</v>
      </c>
      <c r="P171">
        <v>20</v>
      </c>
      <c r="Q171">
        <v>12</v>
      </c>
      <c r="R171">
        <v>4</v>
      </c>
      <c r="S171">
        <v>50</v>
      </c>
      <c r="T171">
        <v>76</v>
      </c>
      <c r="U171" t="s">
        <v>16</v>
      </c>
      <c r="V171" t="s">
        <v>16</v>
      </c>
    </row>
    <row r="172" spans="1:22" x14ac:dyDescent="0.25">
      <c r="A172" t="s">
        <v>169</v>
      </c>
      <c r="B172" t="s">
        <v>170</v>
      </c>
      <c r="C172" t="s">
        <v>171</v>
      </c>
      <c r="D172" t="s">
        <v>2149</v>
      </c>
      <c r="E172" t="s">
        <v>2150</v>
      </c>
      <c r="F172">
        <v>2013</v>
      </c>
      <c r="G172">
        <v>2014</v>
      </c>
      <c r="H172" t="s">
        <v>15</v>
      </c>
      <c r="I172" t="s">
        <v>16</v>
      </c>
      <c r="J172">
        <v>0</v>
      </c>
      <c r="K172" t="s">
        <v>17</v>
      </c>
      <c r="L172">
        <v>0</v>
      </c>
      <c r="M172">
        <v>0</v>
      </c>
      <c r="N172">
        <v>42</v>
      </c>
      <c r="O172">
        <v>25</v>
      </c>
      <c r="P172">
        <v>20</v>
      </c>
      <c r="Q172">
        <v>8</v>
      </c>
      <c r="R172">
        <v>4</v>
      </c>
      <c r="S172">
        <v>30</v>
      </c>
      <c r="T172">
        <v>0.83</v>
      </c>
      <c r="U172" t="s">
        <v>16</v>
      </c>
      <c r="V172" t="s">
        <v>16</v>
      </c>
    </row>
    <row r="173" spans="1:22" x14ac:dyDescent="0.25">
      <c r="A173" t="s">
        <v>169</v>
      </c>
      <c r="B173" t="s">
        <v>170</v>
      </c>
      <c r="C173" t="s">
        <v>172</v>
      </c>
      <c r="D173" t="s">
        <v>2151</v>
      </c>
      <c r="E173" t="s">
        <v>2152</v>
      </c>
      <c r="F173">
        <v>2013</v>
      </c>
      <c r="G173">
        <v>2014</v>
      </c>
      <c r="H173" t="s">
        <v>15</v>
      </c>
      <c r="I173" t="s">
        <v>16</v>
      </c>
      <c r="J173">
        <v>0</v>
      </c>
      <c r="K173" t="s">
        <v>17</v>
      </c>
      <c r="L173">
        <v>0</v>
      </c>
      <c r="M173">
        <v>0</v>
      </c>
      <c r="N173">
        <v>42</v>
      </c>
      <c r="O173">
        <v>25</v>
      </c>
      <c r="P173">
        <v>20</v>
      </c>
      <c r="Q173">
        <v>8</v>
      </c>
      <c r="R173">
        <v>4</v>
      </c>
      <c r="S173">
        <v>30</v>
      </c>
      <c r="T173">
        <v>3.33</v>
      </c>
      <c r="U173" t="s">
        <v>16</v>
      </c>
      <c r="V173" t="s">
        <v>16</v>
      </c>
    </row>
    <row r="174" spans="1:22" x14ac:dyDescent="0.25">
      <c r="A174" t="s">
        <v>169</v>
      </c>
      <c r="B174" t="s">
        <v>170</v>
      </c>
      <c r="C174" t="s">
        <v>173</v>
      </c>
      <c r="D174" t="s">
        <v>2153</v>
      </c>
      <c r="E174" t="s">
        <v>2154</v>
      </c>
      <c r="F174">
        <v>2013</v>
      </c>
      <c r="G174">
        <v>2014</v>
      </c>
      <c r="H174" t="s">
        <v>15</v>
      </c>
      <c r="I174" t="s">
        <v>16</v>
      </c>
      <c r="J174">
        <v>0</v>
      </c>
      <c r="K174" t="s">
        <v>17</v>
      </c>
      <c r="L174">
        <v>0</v>
      </c>
      <c r="M174">
        <v>0</v>
      </c>
      <c r="N174">
        <v>42</v>
      </c>
      <c r="O174">
        <v>25</v>
      </c>
      <c r="P174">
        <v>20</v>
      </c>
      <c r="Q174">
        <v>8</v>
      </c>
      <c r="R174">
        <v>4</v>
      </c>
      <c r="S174">
        <v>30</v>
      </c>
      <c r="T174">
        <v>7.5</v>
      </c>
      <c r="U174" t="s">
        <v>16</v>
      </c>
      <c r="V174" t="s">
        <v>16</v>
      </c>
    </row>
    <row r="175" spans="1:22" x14ac:dyDescent="0.25">
      <c r="A175" t="s">
        <v>169</v>
      </c>
      <c r="B175" t="s">
        <v>170</v>
      </c>
      <c r="C175" t="s">
        <v>171</v>
      </c>
      <c r="D175" t="s">
        <v>2149</v>
      </c>
      <c r="E175" t="s">
        <v>2150</v>
      </c>
      <c r="F175">
        <v>2013</v>
      </c>
      <c r="G175">
        <v>2014</v>
      </c>
      <c r="H175" t="s">
        <v>15</v>
      </c>
      <c r="I175">
        <v>4</v>
      </c>
      <c r="J175">
        <v>30</v>
      </c>
      <c r="K175" t="s">
        <v>17</v>
      </c>
      <c r="L175">
        <v>0</v>
      </c>
      <c r="M175">
        <v>0</v>
      </c>
      <c r="N175">
        <v>42</v>
      </c>
      <c r="O175">
        <v>25</v>
      </c>
      <c r="P175">
        <v>20</v>
      </c>
      <c r="Q175">
        <v>8</v>
      </c>
      <c r="R175">
        <v>4</v>
      </c>
      <c r="S175">
        <v>30</v>
      </c>
      <c r="T175">
        <v>81.67</v>
      </c>
      <c r="U175" t="s">
        <v>16</v>
      </c>
      <c r="V175" t="s">
        <v>16</v>
      </c>
    </row>
    <row r="176" spans="1:22" x14ac:dyDescent="0.25">
      <c r="A176" t="s">
        <v>169</v>
      </c>
      <c r="B176" t="s">
        <v>170</v>
      </c>
      <c r="C176" t="s">
        <v>172</v>
      </c>
      <c r="D176" t="s">
        <v>2151</v>
      </c>
      <c r="E176" t="s">
        <v>2152</v>
      </c>
      <c r="F176">
        <v>2013</v>
      </c>
      <c r="G176">
        <v>2014</v>
      </c>
      <c r="H176" t="s">
        <v>15</v>
      </c>
      <c r="I176">
        <v>4</v>
      </c>
      <c r="J176">
        <v>30</v>
      </c>
      <c r="K176" t="s">
        <v>17</v>
      </c>
      <c r="L176">
        <v>0</v>
      </c>
      <c r="M176">
        <v>0</v>
      </c>
      <c r="N176">
        <v>42</v>
      </c>
      <c r="O176">
        <v>25</v>
      </c>
      <c r="P176">
        <v>20</v>
      </c>
      <c r="Q176">
        <v>8</v>
      </c>
      <c r="R176">
        <v>4</v>
      </c>
      <c r="S176">
        <v>30</v>
      </c>
      <c r="T176">
        <v>88.34</v>
      </c>
      <c r="U176" t="s">
        <v>16</v>
      </c>
      <c r="V176" t="s">
        <v>16</v>
      </c>
    </row>
    <row r="177" spans="1:22" x14ac:dyDescent="0.25">
      <c r="A177" t="s">
        <v>169</v>
      </c>
      <c r="B177" t="s">
        <v>170</v>
      </c>
      <c r="C177" t="s">
        <v>173</v>
      </c>
      <c r="D177" t="s">
        <v>2153</v>
      </c>
      <c r="E177" t="s">
        <v>2154</v>
      </c>
      <c r="F177">
        <v>2013</v>
      </c>
      <c r="G177">
        <v>2014</v>
      </c>
      <c r="H177" t="s">
        <v>15</v>
      </c>
      <c r="I177">
        <v>4</v>
      </c>
      <c r="J177">
        <v>30</v>
      </c>
      <c r="K177" t="s">
        <v>17</v>
      </c>
      <c r="L177">
        <v>0</v>
      </c>
      <c r="M177">
        <v>0</v>
      </c>
      <c r="N177">
        <v>42</v>
      </c>
      <c r="O177">
        <v>25</v>
      </c>
      <c r="P177">
        <v>20</v>
      </c>
      <c r="Q177">
        <v>8</v>
      </c>
      <c r="R177">
        <v>4</v>
      </c>
      <c r="S177">
        <v>30</v>
      </c>
      <c r="T177">
        <v>90.83</v>
      </c>
      <c r="U177" t="s">
        <v>16</v>
      </c>
      <c r="V177" t="s">
        <v>16</v>
      </c>
    </row>
    <row r="178" spans="1:22" x14ac:dyDescent="0.25">
      <c r="A178" t="s">
        <v>174</v>
      </c>
      <c r="B178" t="s">
        <v>175</v>
      </c>
      <c r="C178" t="s">
        <v>176</v>
      </c>
      <c r="D178" t="s">
        <v>2155</v>
      </c>
      <c r="E178" t="s">
        <v>2156</v>
      </c>
      <c r="F178">
        <v>2012</v>
      </c>
      <c r="G178">
        <v>2013</v>
      </c>
      <c r="H178" t="s">
        <v>17</v>
      </c>
      <c r="I178" t="s">
        <v>16</v>
      </c>
      <c r="J178">
        <v>0</v>
      </c>
      <c r="K178" t="s">
        <v>17</v>
      </c>
      <c r="L178">
        <v>0</v>
      </c>
      <c r="M178">
        <v>0</v>
      </c>
      <c r="N178">
        <v>120</v>
      </c>
      <c r="O178">
        <v>5</v>
      </c>
      <c r="P178">
        <v>5</v>
      </c>
      <c r="Q178">
        <v>12</v>
      </c>
      <c r="R178">
        <v>4</v>
      </c>
      <c r="S178">
        <v>30</v>
      </c>
      <c r="T178">
        <v>0</v>
      </c>
      <c r="U178">
        <v>100</v>
      </c>
      <c r="V178" t="s">
        <v>16</v>
      </c>
    </row>
    <row r="179" spans="1:22" x14ac:dyDescent="0.25">
      <c r="A179" t="s">
        <v>174</v>
      </c>
      <c r="B179" t="s">
        <v>175</v>
      </c>
      <c r="C179" t="s">
        <v>176</v>
      </c>
      <c r="D179" t="s">
        <v>2155</v>
      </c>
      <c r="E179" t="s">
        <v>2156</v>
      </c>
      <c r="F179">
        <v>2012</v>
      </c>
      <c r="G179">
        <v>2013</v>
      </c>
      <c r="H179" t="s">
        <v>17</v>
      </c>
      <c r="I179" t="s">
        <v>16</v>
      </c>
      <c r="J179">
        <v>0</v>
      </c>
      <c r="K179" t="s">
        <v>17</v>
      </c>
      <c r="L179">
        <v>0</v>
      </c>
      <c r="M179">
        <v>0</v>
      </c>
      <c r="N179">
        <v>120</v>
      </c>
      <c r="O179">
        <v>10</v>
      </c>
      <c r="P179">
        <v>10</v>
      </c>
      <c r="Q179">
        <v>12</v>
      </c>
      <c r="R179">
        <v>4</v>
      </c>
      <c r="S179">
        <v>30</v>
      </c>
      <c r="T179">
        <v>0</v>
      </c>
      <c r="U179">
        <v>100</v>
      </c>
      <c r="V179" t="s">
        <v>16</v>
      </c>
    </row>
    <row r="180" spans="1:22" x14ac:dyDescent="0.25">
      <c r="A180" t="s">
        <v>174</v>
      </c>
      <c r="B180" t="s">
        <v>175</v>
      </c>
      <c r="C180" t="s">
        <v>176</v>
      </c>
      <c r="D180" t="s">
        <v>2155</v>
      </c>
      <c r="E180" t="s">
        <v>2156</v>
      </c>
      <c r="F180">
        <v>2012</v>
      </c>
      <c r="G180">
        <v>2013</v>
      </c>
      <c r="H180" t="s">
        <v>17</v>
      </c>
      <c r="I180" t="s">
        <v>16</v>
      </c>
      <c r="J180">
        <v>0</v>
      </c>
      <c r="K180" t="s">
        <v>17</v>
      </c>
      <c r="L180">
        <v>0</v>
      </c>
      <c r="M180">
        <v>0</v>
      </c>
      <c r="N180">
        <v>120</v>
      </c>
      <c r="O180">
        <v>15</v>
      </c>
      <c r="P180">
        <v>15</v>
      </c>
      <c r="Q180">
        <v>12</v>
      </c>
      <c r="R180">
        <v>4</v>
      </c>
      <c r="S180">
        <v>30</v>
      </c>
      <c r="T180">
        <v>0</v>
      </c>
      <c r="U180">
        <v>100</v>
      </c>
      <c r="V180" t="s">
        <v>16</v>
      </c>
    </row>
    <row r="181" spans="1:22" x14ac:dyDescent="0.25">
      <c r="A181" t="s">
        <v>174</v>
      </c>
      <c r="B181" t="s">
        <v>175</v>
      </c>
      <c r="C181" t="s">
        <v>176</v>
      </c>
      <c r="D181" t="s">
        <v>2155</v>
      </c>
      <c r="E181" t="s">
        <v>2156</v>
      </c>
      <c r="F181">
        <v>2012</v>
      </c>
      <c r="G181">
        <v>2013</v>
      </c>
      <c r="H181" t="s">
        <v>17</v>
      </c>
      <c r="I181" t="s">
        <v>16</v>
      </c>
      <c r="J181">
        <v>0</v>
      </c>
      <c r="K181" t="s">
        <v>17</v>
      </c>
      <c r="L181">
        <v>0</v>
      </c>
      <c r="M181">
        <v>0</v>
      </c>
      <c r="N181">
        <v>120</v>
      </c>
      <c r="O181">
        <v>20</v>
      </c>
      <c r="P181">
        <v>20</v>
      </c>
      <c r="Q181">
        <v>12</v>
      </c>
      <c r="R181">
        <v>4</v>
      </c>
      <c r="S181">
        <v>30</v>
      </c>
      <c r="T181">
        <v>0</v>
      </c>
      <c r="U181">
        <v>100</v>
      </c>
      <c r="V181" t="s">
        <v>16</v>
      </c>
    </row>
    <row r="182" spans="1:22" x14ac:dyDescent="0.25">
      <c r="A182" t="s">
        <v>174</v>
      </c>
      <c r="B182" t="s">
        <v>175</v>
      </c>
      <c r="C182" t="s">
        <v>176</v>
      </c>
      <c r="D182" t="s">
        <v>2155</v>
      </c>
      <c r="E182" t="s">
        <v>2156</v>
      </c>
      <c r="F182">
        <v>2012</v>
      </c>
      <c r="G182">
        <v>2013</v>
      </c>
      <c r="H182" t="s">
        <v>17</v>
      </c>
      <c r="I182" t="s">
        <v>16</v>
      </c>
      <c r="J182">
        <v>0</v>
      </c>
      <c r="K182" t="s">
        <v>17</v>
      </c>
      <c r="L182">
        <v>0</v>
      </c>
      <c r="M182">
        <v>0</v>
      </c>
      <c r="N182">
        <v>120</v>
      </c>
      <c r="O182">
        <v>25</v>
      </c>
      <c r="P182">
        <v>25</v>
      </c>
      <c r="Q182">
        <v>12</v>
      </c>
      <c r="R182">
        <v>4</v>
      </c>
      <c r="S182">
        <v>30</v>
      </c>
      <c r="T182">
        <v>0</v>
      </c>
      <c r="U182">
        <v>100</v>
      </c>
      <c r="V182" t="s">
        <v>16</v>
      </c>
    </row>
    <row r="183" spans="1:22" x14ac:dyDescent="0.25">
      <c r="A183" t="s">
        <v>174</v>
      </c>
      <c r="B183" t="s">
        <v>175</v>
      </c>
      <c r="C183" t="s">
        <v>176</v>
      </c>
      <c r="D183" t="s">
        <v>2155</v>
      </c>
      <c r="E183" t="s">
        <v>2156</v>
      </c>
      <c r="F183">
        <v>2012</v>
      </c>
      <c r="G183">
        <v>2013</v>
      </c>
      <c r="H183" t="s">
        <v>17</v>
      </c>
      <c r="I183" t="s">
        <v>16</v>
      </c>
      <c r="J183">
        <v>0</v>
      </c>
      <c r="K183" t="s">
        <v>17</v>
      </c>
      <c r="L183">
        <v>0</v>
      </c>
      <c r="M183">
        <v>0</v>
      </c>
      <c r="N183">
        <v>120</v>
      </c>
      <c r="O183">
        <v>25</v>
      </c>
      <c r="P183">
        <v>10</v>
      </c>
      <c r="Q183">
        <v>12</v>
      </c>
      <c r="R183">
        <v>4</v>
      </c>
      <c r="S183">
        <v>30</v>
      </c>
      <c r="T183">
        <v>86.86</v>
      </c>
      <c r="U183">
        <v>100</v>
      </c>
      <c r="V183" t="s">
        <v>16</v>
      </c>
    </row>
    <row r="184" spans="1:22" x14ac:dyDescent="0.25">
      <c r="A184" t="s">
        <v>174</v>
      </c>
      <c r="B184" t="s">
        <v>175</v>
      </c>
      <c r="C184" t="s">
        <v>176</v>
      </c>
      <c r="D184" t="s">
        <v>2155</v>
      </c>
      <c r="E184" t="s">
        <v>2156</v>
      </c>
      <c r="F184">
        <v>2012</v>
      </c>
      <c r="G184">
        <v>2013</v>
      </c>
      <c r="H184" t="s">
        <v>17</v>
      </c>
      <c r="I184" t="s">
        <v>16</v>
      </c>
      <c r="J184">
        <v>0</v>
      </c>
      <c r="K184" t="s">
        <v>17</v>
      </c>
      <c r="L184">
        <v>0</v>
      </c>
      <c r="M184">
        <v>0</v>
      </c>
      <c r="N184">
        <v>120</v>
      </c>
      <c r="O184">
        <v>5</v>
      </c>
      <c r="P184">
        <v>5</v>
      </c>
      <c r="Q184">
        <v>0</v>
      </c>
      <c r="R184">
        <v>4</v>
      </c>
      <c r="S184">
        <v>30</v>
      </c>
      <c r="T184">
        <v>0</v>
      </c>
      <c r="U184">
        <v>100</v>
      </c>
      <c r="V184" t="s">
        <v>16</v>
      </c>
    </row>
    <row r="185" spans="1:22" x14ac:dyDescent="0.25">
      <c r="A185" t="s">
        <v>174</v>
      </c>
      <c r="B185" t="s">
        <v>175</v>
      </c>
      <c r="C185" t="s">
        <v>176</v>
      </c>
      <c r="D185" t="s">
        <v>2155</v>
      </c>
      <c r="E185" t="s">
        <v>2156</v>
      </c>
      <c r="F185">
        <v>2012</v>
      </c>
      <c r="G185">
        <v>2013</v>
      </c>
      <c r="H185" t="s">
        <v>17</v>
      </c>
      <c r="I185" t="s">
        <v>16</v>
      </c>
      <c r="J185">
        <v>0</v>
      </c>
      <c r="K185" t="s">
        <v>17</v>
      </c>
      <c r="L185">
        <v>0</v>
      </c>
      <c r="M185">
        <v>0</v>
      </c>
      <c r="N185">
        <v>120</v>
      </c>
      <c r="O185">
        <v>10</v>
      </c>
      <c r="P185">
        <v>10</v>
      </c>
      <c r="Q185">
        <v>0</v>
      </c>
      <c r="R185">
        <v>4</v>
      </c>
      <c r="S185">
        <v>30</v>
      </c>
      <c r="T185">
        <v>1</v>
      </c>
      <c r="U185">
        <v>100</v>
      </c>
      <c r="V185" t="s">
        <v>16</v>
      </c>
    </row>
    <row r="186" spans="1:22" x14ac:dyDescent="0.25">
      <c r="A186" t="s">
        <v>174</v>
      </c>
      <c r="B186" t="s">
        <v>175</v>
      </c>
      <c r="C186" t="s">
        <v>176</v>
      </c>
      <c r="D186" t="s">
        <v>2155</v>
      </c>
      <c r="E186" t="s">
        <v>2156</v>
      </c>
      <c r="F186">
        <v>2012</v>
      </c>
      <c r="G186">
        <v>2013</v>
      </c>
      <c r="H186" t="s">
        <v>17</v>
      </c>
      <c r="I186" t="s">
        <v>16</v>
      </c>
      <c r="J186">
        <v>0</v>
      </c>
      <c r="K186" t="s">
        <v>17</v>
      </c>
      <c r="L186">
        <v>0</v>
      </c>
      <c r="M186">
        <v>0</v>
      </c>
      <c r="N186">
        <v>120</v>
      </c>
      <c r="O186">
        <v>15</v>
      </c>
      <c r="P186">
        <v>15</v>
      </c>
      <c r="Q186">
        <v>0</v>
      </c>
      <c r="R186">
        <v>4</v>
      </c>
      <c r="S186">
        <v>30</v>
      </c>
      <c r="T186">
        <v>0</v>
      </c>
      <c r="U186">
        <v>100</v>
      </c>
      <c r="V186" t="s">
        <v>16</v>
      </c>
    </row>
    <row r="187" spans="1:22" x14ac:dyDescent="0.25">
      <c r="A187" t="s">
        <v>174</v>
      </c>
      <c r="B187" t="s">
        <v>175</v>
      </c>
      <c r="C187" t="s">
        <v>176</v>
      </c>
      <c r="D187" t="s">
        <v>2155</v>
      </c>
      <c r="E187" t="s">
        <v>2156</v>
      </c>
      <c r="F187">
        <v>2012</v>
      </c>
      <c r="G187">
        <v>2013</v>
      </c>
      <c r="H187" t="s">
        <v>17</v>
      </c>
      <c r="I187" t="s">
        <v>16</v>
      </c>
      <c r="J187">
        <v>0</v>
      </c>
      <c r="K187" t="s">
        <v>17</v>
      </c>
      <c r="L187">
        <v>0</v>
      </c>
      <c r="M187">
        <v>0</v>
      </c>
      <c r="N187">
        <v>120</v>
      </c>
      <c r="O187">
        <v>20</v>
      </c>
      <c r="P187">
        <v>20</v>
      </c>
      <c r="Q187">
        <v>0</v>
      </c>
      <c r="R187">
        <v>4</v>
      </c>
      <c r="S187">
        <v>30</v>
      </c>
      <c r="T187">
        <v>0</v>
      </c>
      <c r="U187">
        <v>100</v>
      </c>
      <c r="V187" t="s">
        <v>16</v>
      </c>
    </row>
    <row r="188" spans="1:22" x14ac:dyDescent="0.25">
      <c r="A188" t="s">
        <v>174</v>
      </c>
      <c r="B188" t="s">
        <v>175</v>
      </c>
      <c r="C188" t="s">
        <v>176</v>
      </c>
      <c r="D188" t="s">
        <v>2155</v>
      </c>
      <c r="E188" t="s">
        <v>2156</v>
      </c>
      <c r="F188">
        <v>2012</v>
      </c>
      <c r="G188">
        <v>2013</v>
      </c>
      <c r="H188" t="s">
        <v>17</v>
      </c>
      <c r="I188" t="s">
        <v>16</v>
      </c>
      <c r="J188">
        <v>0</v>
      </c>
      <c r="K188" t="s">
        <v>17</v>
      </c>
      <c r="L188">
        <v>0</v>
      </c>
      <c r="M188">
        <v>0</v>
      </c>
      <c r="N188">
        <v>120</v>
      </c>
      <c r="O188">
        <v>25</v>
      </c>
      <c r="P188">
        <v>25</v>
      </c>
      <c r="Q188">
        <v>0</v>
      </c>
      <c r="R188">
        <v>4</v>
      </c>
      <c r="S188">
        <v>30</v>
      </c>
      <c r="T188">
        <v>0</v>
      </c>
      <c r="U188">
        <v>100</v>
      </c>
      <c r="V188" t="s">
        <v>16</v>
      </c>
    </row>
    <row r="189" spans="1:22" x14ac:dyDescent="0.25">
      <c r="A189" t="s">
        <v>174</v>
      </c>
      <c r="B189" t="s">
        <v>175</v>
      </c>
      <c r="C189" t="s">
        <v>176</v>
      </c>
      <c r="D189" t="s">
        <v>2155</v>
      </c>
      <c r="E189" t="s">
        <v>2156</v>
      </c>
      <c r="F189">
        <v>2012</v>
      </c>
      <c r="G189">
        <v>2013</v>
      </c>
      <c r="H189" t="s">
        <v>17</v>
      </c>
      <c r="I189" t="s">
        <v>16</v>
      </c>
      <c r="J189">
        <v>0</v>
      </c>
      <c r="K189" t="s">
        <v>17</v>
      </c>
      <c r="L189">
        <v>0</v>
      </c>
      <c r="M189">
        <v>0</v>
      </c>
      <c r="N189">
        <v>120</v>
      </c>
      <c r="O189">
        <v>25</v>
      </c>
      <c r="P189">
        <v>10</v>
      </c>
      <c r="Q189">
        <v>0</v>
      </c>
      <c r="R189">
        <v>4</v>
      </c>
      <c r="S189">
        <v>30</v>
      </c>
      <c r="T189">
        <v>86</v>
      </c>
      <c r="U189">
        <v>100</v>
      </c>
      <c r="V189" t="s">
        <v>16</v>
      </c>
    </row>
    <row r="190" spans="1:22" x14ac:dyDescent="0.25">
      <c r="A190" t="s">
        <v>174</v>
      </c>
      <c r="B190" t="s">
        <v>175</v>
      </c>
      <c r="C190" t="s">
        <v>176</v>
      </c>
      <c r="D190" t="s">
        <v>2155</v>
      </c>
      <c r="E190" t="s">
        <v>2156</v>
      </c>
      <c r="F190">
        <v>2012</v>
      </c>
      <c r="G190">
        <v>2013</v>
      </c>
      <c r="H190" t="s">
        <v>17</v>
      </c>
      <c r="I190">
        <v>5</v>
      </c>
      <c r="J190">
        <v>90</v>
      </c>
      <c r="K190" t="s">
        <v>17</v>
      </c>
      <c r="L190">
        <v>0</v>
      </c>
      <c r="M190">
        <v>0</v>
      </c>
      <c r="N190">
        <v>120</v>
      </c>
      <c r="O190">
        <v>5</v>
      </c>
      <c r="P190">
        <v>5</v>
      </c>
      <c r="Q190">
        <v>12</v>
      </c>
      <c r="R190">
        <v>4</v>
      </c>
      <c r="S190">
        <v>30</v>
      </c>
      <c r="T190">
        <v>55</v>
      </c>
      <c r="U190">
        <v>100</v>
      </c>
      <c r="V190" t="s">
        <v>16</v>
      </c>
    </row>
    <row r="191" spans="1:22" x14ac:dyDescent="0.25">
      <c r="A191" t="s">
        <v>174</v>
      </c>
      <c r="B191" t="s">
        <v>175</v>
      </c>
      <c r="C191" t="s">
        <v>176</v>
      </c>
      <c r="D191" t="s">
        <v>2155</v>
      </c>
      <c r="E191" t="s">
        <v>2156</v>
      </c>
      <c r="F191">
        <v>2012</v>
      </c>
      <c r="G191">
        <v>2013</v>
      </c>
      <c r="H191" t="s">
        <v>17</v>
      </c>
      <c r="I191">
        <v>5</v>
      </c>
      <c r="J191">
        <v>90</v>
      </c>
      <c r="K191" t="s">
        <v>17</v>
      </c>
      <c r="L191">
        <v>0</v>
      </c>
      <c r="M191">
        <v>0</v>
      </c>
      <c r="N191">
        <v>120</v>
      </c>
      <c r="O191">
        <v>10</v>
      </c>
      <c r="P191">
        <v>10</v>
      </c>
      <c r="Q191">
        <v>12</v>
      </c>
      <c r="R191">
        <v>4</v>
      </c>
      <c r="S191">
        <v>30</v>
      </c>
      <c r="T191">
        <v>50</v>
      </c>
      <c r="U191">
        <v>100</v>
      </c>
      <c r="V191" t="s">
        <v>16</v>
      </c>
    </row>
    <row r="192" spans="1:22" x14ac:dyDescent="0.25">
      <c r="A192" t="s">
        <v>174</v>
      </c>
      <c r="B192" t="s">
        <v>175</v>
      </c>
      <c r="C192" t="s">
        <v>176</v>
      </c>
      <c r="D192" t="s">
        <v>2155</v>
      </c>
      <c r="E192" t="s">
        <v>2156</v>
      </c>
      <c r="F192">
        <v>2012</v>
      </c>
      <c r="G192">
        <v>2013</v>
      </c>
      <c r="H192" t="s">
        <v>17</v>
      </c>
      <c r="I192">
        <v>5</v>
      </c>
      <c r="J192">
        <v>90</v>
      </c>
      <c r="K192" t="s">
        <v>17</v>
      </c>
      <c r="L192">
        <v>0</v>
      </c>
      <c r="M192">
        <v>0</v>
      </c>
      <c r="N192">
        <v>120</v>
      </c>
      <c r="O192">
        <v>15</v>
      </c>
      <c r="P192">
        <v>15</v>
      </c>
      <c r="Q192">
        <v>12</v>
      </c>
      <c r="R192">
        <v>4</v>
      </c>
      <c r="S192">
        <v>30</v>
      </c>
      <c r="T192">
        <v>74</v>
      </c>
      <c r="U192">
        <v>100</v>
      </c>
      <c r="V192" t="s">
        <v>16</v>
      </c>
    </row>
    <row r="193" spans="1:22" x14ac:dyDescent="0.25">
      <c r="A193" t="s">
        <v>174</v>
      </c>
      <c r="B193" t="s">
        <v>175</v>
      </c>
      <c r="C193" t="s">
        <v>176</v>
      </c>
      <c r="D193" t="s">
        <v>2155</v>
      </c>
      <c r="E193" t="s">
        <v>2156</v>
      </c>
      <c r="F193">
        <v>2012</v>
      </c>
      <c r="G193">
        <v>2013</v>
      </c>
      <c r="H193" t="s">
        <v>17</v>
      </c>
      <c r="I193">
        <v>5</v>
      </c>
      <c r="J193">
        <v>90</v>
      </c>
      <c r="K193" t="s">
        <v>17</v>
      </c>
      <c r="L193">
        <v>0</v>
      </c>
      <c r="M193">
        <v>0</v>
      </c>
      <c r="N193">
        <v>120</v>
      </c>
      <c r="O193">
        <v>20</v>
      </c>
      <c r="P193">
        <v>20</v>
      </c>
      <c r="Q193">
        <v>12</v>
      </c>
      <c r="R193">
        <v>4</v>
      </c>
      <c r="S193">
        <v>30</v>
      </c>
      <c r="T193">
        <v>59</v>
      </c>
      <c r="U193">
        <v>100</v>
      </c>
      <c r="V193" t="s">
        <v>16</v>
      </c>
    </row>
    <row r="194" spans="1:22" x14ac:dyDescent="0.25">
      <c r="A194" t="s">
        <v>174</v>
      </c>
      <c r="B194" t="s">
        <v>175</v>
      </c>
      <c r="C194" t="s">
        <v>176</v>
      </c>
      <c r="D194" t="s">
        <v>2155</v>
      </c>
      <c r="E194" t="s">
        <v>2156</v>
      </c>
      <c r="F194">
        <v>2012</v>
      </c>
      <c r="G194">
        <v>2013</v>
      </c>
      <c r="H194" t="s">
        <v>17</v>
      </c>
      <c r="I194">
        <v>5</v>
      </c>
      <c r="J194">
        <v>90</v>
      </c>
      <c r="K194" t="s">
        <v>17</v>
      </c>
      <c r="L194">
        <v>0</v>
      </c>
      <c r="M194">
        <v>0</v>
      </c>
      <c r="N194">
        <v>120</v>
      </c>
      <c r="O194">
        <v>25</v>
      </c>
      <c r="P194">
        <v>25</v>
      </c>
      <c r="Q194">
        <v>12</v>
      </c>
      <c r="R194">
        <v>4</v>
      </c>
      <c r="S194">
        <v>30</v>
      </c>
      <c r="T194">
        <v>63</v>
      </c>
      <c r="U194">
        <v>100</v>
      </c>
      <c r="V194" t="s">
        <v>16</v>
      </c>
    </row>
    <row r="195" spans="1:22" x14ac:dyDescent="0.25">
      <c r="A195" t="s">
        <v>174</v>
      </c>
      <c r="B195" t="s">
        <v>175</v>
      </c>
      <c r="C195" t="s">
        <v>176</v>
      </c>
      <c r="D195" t="s">
        <v>2155</v>
      </c>
      <c r="E195" t="s">
        <v>2156</v>
      </c>
      <c r="F195">
        <v>2012</v>
      </c>
      <c r="G195">
        <v>2013</v>
      </c>
      <c r="H195" t="s">
        <v>17</v>
      </c>
      <c r="I195">
        <v>5</v>
      </c>
      <c r="J195">
        <v>90</v>
      </c>
      <c r="K195" t="s">
        <v>17</v>
      </c>
      <c r="L195">
        <v>0</v>
      </c>
      <c r="M195">
        <v>0</v>
      </c>
      <c r="N195">
        <v>120</v>
      </c>
      <c r="O195">
        <v>25</v>
      </c>
      <c r="P195">
        <v>10</v>
      </c>
      <c r="Q195">
        <v>12</v>
      </c>
      <c r="R195">
        <v>4</v>
      </c>
      <c r="S195">
        <v>30</v>
      </c>
      <c r="T195">
        <v>70.16</v>
      </c>
      <c r="U195">
        <v>100</v>
      </c>
      <c r="V195" t="s">
        <v>16</v>
      </c>
    </row>
    <row r="196" spans="1:22" x14ac:dyDescent="0.25">
      <c r="A196" t="s">
        <v>174</v>
      </c>
      <c r="B196" t="s">
        <v>175</v>
      </c>
      <c r="C196" t="s">
        <v>176</v>
      </c>
      <c r="D196" t="s">
        <v>2155</v>
      </c>
      <c r="E196" t="s">
        <v>2156</v>
      </c>
      <c r="F196">
        <v>2012</v>
      </c>
      <c r="G196">
        <v>2013</v>
      </c>
      <c r="H196" t="s">
        <v>17</v>
      </c>
      <c r="I196">
        <v>25</v>
      </c>
      <c r="J196">
        <v>90</v>
      </c>
      <c r="K196" t="s">
        <v>17</v>
      </c>
      <c r="L196">
        <v>0</v>
      </c>
      <c r="M196">
        <v>0</v>
      </c>
      <c r="N196">
        <v>120</v>
      </c>
      <c r="O196">
        <v>5</v>
      </c>
      <c r="P196">
        <v>5</v>
      </c>
      <c r="Q196">
        <v>12</v>
      </c>
      <c r="R196">
        <v>4</v>
      </c>
      <c r="S196">
        <v>30</v>
      </c>
      <c r="T196">
        <v>0</v>
      </c>
      <c r="U196">
        <v>100</v>
      </c>
      <c r="V196" t="s">
        <v>16</v>
      </c>
    </row>
    <row r="197" spans="1:22" x14ac:dyDescent="0.25">
      <c r="A197" t="s">
        <v>174</v>
      </c>
      <c r="B197" t="s">
        <v>175</v>
      </c>
      <c r="C197" t="s">
        <v>176</v>
      </c>
      <c r="D197" t="s">
        <v>2155</v>
      </c>
      <c r="E197" t="s">
        <v>2156</v>
      </c>
      <c r="F197">
        <v>2012</v>
      </c>
      <c r="G197">
        <v>2013</v>
      </c>
      <c r="H197" t="s">
        <v>17</v>
      </c>
      <c r="I197">
        <v>25</v>
      </c>
      <c r="J197">
        <v>90</v>
      </c>
      <c r="K197" t="s">
        <v>17</v>
      </c>
      <c r="L197">
        <v>0</v>
      </c>
      <c r="M197">
        <v>0</v>
      </c>
      <c r="N197">
        <v>120</v>
      </c>
      <c r="O197">
        <v>10</v>
      </c>
      <c r="P197">
        <v>10</v>
      </c>
      <c r="Q197">
        <v>12</v>
      </c>
      <c r="R197">
        <v>4</v>
      </c>
      <c r="S197">
        <v>30</v>
      </c>
      <c r="T197">
        <v>2</v>
      </c>
      <c r="U197">
        <v>100</v>
      </c>
      <c r="V197" t="s">
        <v>16</v>
      </c>
    </row>
    <row r="198" spans="1:22" x14ac:dyDescent="0.25">
      <c r="A198" t="s">
        <v>174</v>
      </c>
      <c r="B198" t="s">
        <v>175</v>
      </c>
      <c r="C198" t="s">
        <v>176</v>
      </c>
      <c r="D198" t="s">
        <v>2155</v>
      </c>
      <c r="E198" t="s">
        <v>2156</v>
      </c>
      <c r="F198">
        <v>2012</v>
      </c>
      <c r="G198">
        <v>2013</v>
      </c>
      <c r="H198" t="s">
        <v>17</v>
      </c>
      <c r="I198">
        <v>25</v>
      </c>
      <c r="J198">
        <v>90</v>
      </c>
      <c r="K198" t="s">
        <v>17</v>
      </c>
      <c r="L198">
        <v>0</v>
      </c>
      <c r="M198">
        <v>0</v>
      </c>
      <c r="N198">
        <v>120</v>
      </c>
      <c r="O198">
        <v>15</v>
      </c>
      <c r="P198">
        <v>15</v>
      </c>
      <c r="Q198">
        <v>12</v>
      </c>
      <c r="R198">
        <v>4</v>
      </c>
      <c r="S198">
        <v>30</v>
      </c>
      <c r="T198">
        <v>0</v>
      </c>
      <c r="U198">
        <v>100</v>
      </c>
      <c r="V198" t="s">
        <v>16</v>
      </c>
    </row>
    <row r="199" spans="1:22" x14ac:dyDescent="0.25">
      <c r="A199" t="s">
        <v>174</v>
      </c>
      <c r="B199" t="s">
        <v>175</v>
      </c>
      <c r="C199" t="s">
        <v>176</v>
      </c>
      <c r="D199" t="s">
        <v>2155</v>
      </c>
      <c r="E199" t="s">
        <v>2156</v>
      </c>
      <c r="F199">
        <v>2012</v>
      </c>
      <c r="G199">
        <v>2013</v>
      </c>
      <c r="H199" t="s">
        <v>17</v>
      </c>
      <c r="I199">
        <v>25</v>
      </c>
      <c r="J199">
        <v>90</v>
      </c>
      <c r="K199" t="s">
        <v>17</v>
      </c>
      <c r="L199">
        <v>0</v>
      </c>
      <c r="M199">
        <v>0</v>
      </c>
      <c r="N199">
        <v>120</v>
      </c>
      <c r="O199">
        <v>20</v>
      </c>
      <c r="P199">
        <v>20</v>
      </c>
      <c r="Q199">
        <v>12</v>
      </c>
      <c r="R199">
        <v>4</v>
      </c>
      <c r="S199">
        <v>30</v>
      </c>
      <c r="T199">
        <v>0</v>
      </c>
      <c r="U199">
        <v>100</v>
      </c>
      <c r="V199" t="s">
        <v>16</v>
      </c>
    </row>
    <row r="200" spans="1:22" x14ac:dyDescent="0.25">
      <c r="A200" t="s">
        <v>174</v>
      </c>
      <c r="B200" t="s">
        <v>175</v>
      </c>
      <c r="C200" t="s">
        <v>176</v>
      </c>
      <c r="D200" t="s">
        <v>2155</v>
      </c>
      <c r="E200" t="s">
        <v>2156</v>
      </c>
      <c r="F200">
        <v>2012</v>
      </c>
      <c r="G200">
        <v>2013</v>
      </c>
      <c r="H200" t="s">
        <v>17</v>
      </c>
      <c r="I200">
        <v>25</v>
      </c>
      <c r="J200">
        <v>90</v>
      </c>
      <c r="K200" t="s">
        <v>17</v>
      </c>
      <c r="L200">
        <v>0</v>
      </c>
      <c r="M200">
        <v>0</v>
      </c>
      <c r="N200">
        <v>120</v>
      </c>
      <c r="O200">
        <v>25</v>
      </c>
      <c r="P200">
        <v>25</v>
      </c>
      <c r="Q200">
        <v>12</v>
      </c>
      <c r="R200">
        <v>4</v>
      </c>
      <c r="S200">
        <v>30</v>
      </c>
      <c r="T200">
        <v>0</v>
      </c>
      <c r="U200">
        <v>100</v>
      </c>
      <c r="V200" t="s">
        <v>16</v>
      </c>
    </row>
    <row r="201" spans="1:22" x14ac:dyDescent="0.25">
      <c r="A201" t="s">
        <v>174</v>
      </c>
      <c r="B201" t="s">
        <v>175</v>
      </c>
      <c r="C201" t="s">
        <v>176</v>
      </c>
      <c r="D201" t="s">
        <v>2155</v>
      </c>
      <c r="E201" t="s">
        <v>2156</v>
      </c>
      <c r="F201">
        <v>2012</v>
      </c>
      <c r="G201">
        <v>2013</v>
      </c>
      <c r="H201" t="s">
        <v>17</v>
      </c>
      <c r="I201">
        <v>25</v>
      </c>
      <c r="J201">
        <v>90</v>
      </c>
      <c r="K201" t="s">
        <v>17</v>
      </c>
      <c r="L201">
        <v>0</v>
      </c>
      <c r="M201">
        <v>0</v>
      </c>
      <c r="N201">
        <v>120</v>
      </c>
      <c r="O201">
        <v>25</v>
      </c>
      <c r="P201">
        <v>10</v>
      </c>
      <c r="Q201">
        <v>12</v>
      </c>
      <c r="R201">
        <v>4</v>
      </c>
      <c r="S201">
        <v>30</v>
      </c>
      <c r="T201">
        <v>84.17</v>
      </c>
      <c r="U201">
        <v>100</v>
      </c>
      <c r="V201" t="s">
        <v>16</v>
      </c>
    </row>
    <row r="202" spans="1:22" x14ac:dyDescent="0.25">
      <c r="A202" t="s">
        <v>177</v>
      </c>
      <c r="B202" t="s">
        <v>128</v>
      </c>
      <c r="C202" t="s">
        <v>178</v>
      </c>
      <c r="D202" t="s">
        <v>2157</v>
      </c>
      <c r="E202" t="s">
        <v>2158</v>
      </c>
      <c r="F202">
        <v>2017</v>
      </c>
      <c r="G202">
        <v>2017</v>
      </c>
      <c r="H202" t="s">
        <v>15</v>
      </c>
      <c r="I202" t="s">
        <v>16</v>
      </c>
      <c r="J202">
        <v>0</v>
      </c>
      <c r="K202" t="s">
        <v>17</v>
      </c>
      <c r="L202">
        <v>0</v>
      </c>
      <c r="M202">
        <v>0</v>
      </c>
      <c r="N202">
        <v>15</v>
      </c>
      <c r="O202">
        <v>19</v>
      </c>
      <c r="P202">
        <v>19</v>
      </c>
      <c r="Q202">
        <v>0</v>
      </c>
      <c r="R202">
        <v>5</v>
      </c>
      <c r="S202">
        <v>25</v>
      </c>
      <c r="T202">
        <v>39</v>
      </c>
      <c r="U202" t="s">
        <v>16</v>
      </c>
      <c r="V202" t="s">
        <v>16</v>
      </c>
    </row>
    <row r="203" spans="1:22" x14ac:dyDescent="0.25">
      <c r="A203" t="s">
        <v>177</v>
      </c>
      <c r="B203" t="s">
        <v>128</v>
      </c>
      <c r="C203" t="s">
        <v>178</v>
      </c>
      <c r="D203" t="s">
        <v>2157</v>
      </c>
      <c r="E203" t="s">
        <v>2158</v>
      </c>
      <c r="F203">
        <v>2017</v>
      </c>
      <c r="G203">
        <v>2017</v>
      </c>
      <c r="H203" t="s">
        <v>15</v>
      </c>
      <c r="I203" t="s">
        <v>16</v>
      </c>
      <c r="J203">
        <v>0</v>
      </c>
      <c r="K203" t="s">
        <v>15</v>
      </c>
      <c r="L203">
        <v>0</v>
      </c>
      <c r="M203">
        <v>0</v>
      </c>
      <c r="N203">
        <v>15</v>
      </c>
      <c r="O203">
        <v>19</v>
      </c>
      <c r="P203">
        <v>19</v>
      </c>
      <c r="Q203">
        <v>0</v>
      </c>
      <c r="R203">
        <v>5</v>
      </c>
      <c r="S203">
        <v>25</v>
      </c>
      <c r="T203">
        <v>92</v>
      </c>
      <c r="U203" t="s">
        <v>16</v>
      </c>
      <c r="V203" t="s">
        <v>16</v>
      </c>
    </row>
    <row r="204" spans="1:22" x14ac:dyDescent="0.25">
      <c r="A204" t="s">
        <v>179</v>
      </c>
      <c r="B204" t="s">
        <v>181</v>
      </c>
      <c r="C204" t="s">
        <v>180</v>
      </c>
      <c r="D204" t="s">
        <v>2159</v>
      </c>
      <c r="E204" t="s">
        <v>2160</v>
      </c>
      <c r="F204">
        <v>2016</v>
      </c>
      <c r="G204">
        <v>2016</v>
      </c>
      <c r="H204" t="s">
        <v>15</v>
      </c>
      <c r="I204" t="s">
        <v>16</v>
      </c>
      <c r="J204">
        <v>0</v>
      </c>
      <c r="K204" t="s">
        <v>17</v>
      </c>
      <c r="L204">
        <v>0</v>
      </c>
      <c r="M204">
        <v>0</v>
      </c>
      <c r="N204">
        <v>90</v>
      </c>
      <c r="O204">
        <v>15</v>
      </c>
      <c r="P204">
        <v>15</v>
      </c>
      <c r="Q204">
        <v>16</v>
      </c>
      <c r="R204">
        <v>4</v>
      </c>
      <c r="S204">
        <v>100</v>
      </c>
      <c r="T204">
        <v>10</v>
      </c>
      <c r="U204" t="s">
        <v>16</v>
      </c>
      <c r="V204" t="s">
        <v>16</v>
      </c>
    </row>
    <row r="205" spans="1:22" x14ac:dyDescent="0.25">
      <c r="A205" t="s">
        <v>179</v>
      </c>
      <c r="B205" t="s">
        <v>181</v>
      </c>
      <c r="C205" t="s">
        <v>180</v>
      </c>
      <c r="D205" t="s">
        <v>2159</v>
      </c>
      <c r="E205" t="s">
        <v>2160</v>
      </c>
      <c r="F205">
        <v>2016</v>
      </c>
      <c r="G205">
        <v>2016</v>
      </c>
      <c r="H205" t="s">
        <v>15</v>
      </c>
      <c r="I205">
        <v>4</v>
      </c>
      <c r="J205">
        <v>90</v>
      </c>
      <c r="K205" t="s">
        <v>17</v>
      </c>
      <c r="L205">
        <v>0</v>
      </c>
      <c r="M205">
        <v>0</v>
      </c>
      <c r="N205">
        <v>90</v>
      </c>
      <c r="O205">
        <v>15</v>
      </c>
      <c r="P205">
        <v>15</v>
      </c>
      <c r="Q205">
        <v>16</v>
      </c>
      <c r="R205">
        <v>4</v>
      </c>
      <c r="S205">
        <v>100</v>
      </c>
      <c r="T205">
        <v>51.1</v>
      </c>
      <c r="U205" t="s">
        <v>16</v>
      </c>
      <c r="V205" t="s">
        <v>16</v>
      </c>
    </row>
    <row r="206" spans="1:22" x14ac:dyDescent="0.25">
      <c r="A206" t="s">
        <v>179</v>
      </c>
      <c r="B206" t="s">
        <v>181</v>
      </c>
      <c r="C206" t="s">
        <v>180</v>
      </c>
      <c r="D206" t="s">
        <v>2159</v>
      </c>
      <c r="E206" t="s">
        <v>2160</v>
      </c>
      <c r="F206">
        <v>2016</v>
      </c>
      <c r="G206">
        <v>2016</v>
      </c>
      <c r="H206" t="s">
        <v>15</v>
      </c>
      <c r="I206" t="s">
        <v>16</v>
      </c>
      <c r="J206">
        <v>0</v>
      </c>
      <c r="K206" t="s">
        <v>17</v>
      </c>
      <c r="L206">
        <v>0</v>
      </c>
      <c r="M206">
        <v>0</v>
      </c>
      <c r="N206">
        <v>90</v>
      </c>
      <c r="O206">
        <v>15</v>
      </c>
      <c r="P206">
        <v>15</v>
      </c>
      <c r="Q206">
        <v>0</v>
      </c>
      <c r="R206">
        <v>4</v>
      </c>
      <c r="S206">
        <v>100</v>
      </c>
      <c r="T206">
        <v>6.7</v>
      </c>
      <c r="U206" t="s">
        <v>16</v>
      </c>
      <c r="V206" t="s">
        <v>16</v>
      </c>
    </row>
    <row r="207" spans="1:22" x14ac:dyDescent="0.25">
      <c r="A207" t="s">
        <v>179</v>
      </c>
      <c r="B207" t="s">
        <v>181</v>
      </c>
      <c r="C207" t="s">
        <v>180</v>
      </c>
      <c r="D207" t="s">
        <v>2159</v>
      </c>
      <c r="E207" t="s">
        <v>2160</v>
      </c>
      <c r="F207">
        <v>2016</v>
      </c>
      <c r="G207">
        <v>2016</v>
      </c>
      <c r="H207" t="s">
        <v>15</v>
      </c>
      <c r="I207">
        <v>4</v>
      </c>
      <c r="J207">
        <v>90</v>
      </c>
      <c r="K207" t="s">
        <v>17</v>
      </c>
      <c r="L207">
        <v>0</v>
      </c>
      <c r="M207">
        <v>0</v>
      </c>
      <c r="N207">
        <v>90</v>
      </c>
      <c r="O207">
        <v>15</v>
      </c>
      <c r="P207">
        <v>15</v>
      </c>
      <c r="Q207">
        <v>0</v>
      </c>
      <c r="R207">
        <v>4</v>
      </c>
      <c r="S207">
        <v>100</v>
      </c>
      <c r="T207">
        <v>23.5</v>
      </c>
      <c r="U207" t="s">
        <v>16</v>
      </c>
      <c r="V207" t="s">
        <v>16</v>
      </c>
    </row>
    <row r="208" spans="1:22" x14ac:dyDescent="0.25">
      <c r="A208" t="s">
        <v>179</v>
      </c>
      <c r="B208" t="s">
        <v>181</v>
      </c>
      <c r="C208" t="s">
        <v>180</v>
      </c>
      <c r="D208" t="s">
        <v>2159</v>
      </c>
      <c r="E208" t="s">
        <v>2160</v>
      </c>
      <c r="F208">
        <v>2016</v>
      </c>
      <c r="G208">
        <v>2016</v>
      </c>
      <c r="H208" t="s">
        <v>15</v>
      </c>
      <c r="I208" t="s">
        <v>16</v>
      </c>
      <c r="J208">
        <v>0</v>
      </c>
      <c r="K208" t="s">
        <v>17</v>
      </c>
      <c r="L208">
        <v>0</v>
      </c>
      <c r="M208">
        <v>0</v>
      </c>
      <c r="N208">
        <v>90</v>
      </c>
      <c r="O208">
        <v>22.5</v>
      </c>
      <c r="P208">
        <v>22.5</v>
      </c>
      <c r="Q208">
        <v>16</v>
      </c>
      <c r="R208">
        <v>4</v>
      </c>
      <c r="S208">
        <v>100</v>
      </c>
      <c r="T208">
        <v>81.7</v>
      </c>
      <c r="U208" t="s">
        <v>16</v>
      </c>
      <c r="V208" t="s">
        <v>16</v>
      </c>
    </row>
    <row r="209" spans="1:22" x14ac:dyDescent="0.25">
      <c r="A209" t="s">
        <v>179</v>
      </c>
      <c r="B209" t="s">
        <v>181</v>
      </c>
      <c r="C209" t="s">
        <v>180</v>
      </c>
      <c r="D209" t="s">
        <v>2159</v>
      </c>
      <c r="E209" t="s">
        <v>2160</v>
      </c>
      <c r="F209">
        <v>2016</v>
      </c>
      <c r="G209">
        <v>2016</v>
      </c>
      <c r="H209" t="s">
        <v>15</v>
      </c>
      <c r="I209">
        <v>4</v>
      </c>
      <c r="J209">
        <v>90</v>
      </c>
      <c r="K209" t="s">
        <v>17</v>
      </c>
      <c r="L209">
        <v>0</v>
      </c>
      <c r="M209">
        <v>0</v>
      </c>
      <c r="N209">
        <v>90</v>
      </c>
      <c r="O209">
        <v>22.5</v>
      </c>
      <c r="P209">
        <v>22.5</v>
      </c>
      <c r="Q209">
        <v>16</v>
      </c>
      <c r="R209">
        <v>4</v>
      </c>
      <c r="S209">
        <v>100</v>
      </c>
      <c r="T209">
        <v>49.8</v>
      </c>
      <c r="U209" t="s">
        <v>16</v>
      </c>
      <c r="V209" t="s">
        <v>16</v>
      </c>
    </row>
    <row r="210" spans="1:22" x14ac:dyDescent="0.25">
      <c r="A210" t="s">
        <v>179</v>
      </c>
      <c r="B210" t="s">
        <v>181</v>
      </c>
      <c r="C210" t="s">
        <v>180</v>
      </c>
      <c r="D210" t="s">
        <v>2159</v>
      </c>
      <c r="E210" t="s">
        <v>2160</v>
      </c>
      <c r="F210">
        <v>2016</v>
      </c>
      <c r="G210">
        <v>2016</v>
      </c>
      <c r="H210" t="s">
        <v>15</v>
      </c>
      <c r="I210" t="s">
        <v>16</v>
      </c>
      <c r="J210">
        <v>0</v>
      </c>
      <c r="K210" t="s">
        <v>17</v>
      </c>
      <c r="L210">
        <v>0</v>
      </c>
      <c r="M210">
        <v>0</v>
      </c>
      <c r="N210">
        <v>90</v>
      </c>
      <c r="O210">
        <v>22.5</v>
      </c>
      <c r="P210">
        <v>22.5</v>
      </c>
      <c r="Q210">
        <v>0</v>
      </c>
      <c r="R210">
        <v>4</v>
      </c>
      <c r="S210">
        <v>100</v>
      </c>
      <c r="T210">
        <v>73.3</v>
      </c>
      <c r="U210" t="s">
        <v>16</v>
      </c>
      <c r="V210" t="s">
        <v>16</v>
      </c>
    </row>
    <row r="211" spans="1:22" x14ac:dyDescent="0.25">
      <c r="A211" t="s">
        <v>179</v>
      </c>
      <c r="B211" t="s">
        <v>181</v>
      </c>
      <c r="C211" t="s">
        <v>180</v>
      </c>
      <c r="D211" t="s">
        <v>2159</v>
      </c>
      <c r="E211" t="s">
        <v>2160</v>
      </c>
      <c r="F211">
        <v>2016</v>
      </c>
      <c r="G211">
        <v>2016</v>
      </c>
      <c r="H211" t="s">
        <v>15</v>
      </c>
      <c r="I211">
        <v>4</v>
      </c>
      <c r="J211">
        <v>90</v>
      </c>
      <c r="K211" t="s">
        <v>17</v>
      </c>
      <c r="L211">
        <v>0</v>
      </c>
      <c r="M211">
        <v>0</v>
      </c>
      <c r="N211">
        <v>90</v>
      </c>
      <c r="O211">
        <v>22.5</v>
      </c>
      <c r="P211">
        <v>22.5</v>
      </c>
      <c r="Q211">
        <v>0</v>
      </c>
      <c r="R211">
        <v>4</v>
      </c>
      <c r="S211">
        <v>100</v>
      </c>
      <c r="T211">
        <v>23.1</v>
      </c>
      <c r="U211" t="s">
        <v>16</v>
      </c>
      <c r="V211" t="s">
        <v>16</v>
      </c>
    </row>
    <row r="212" spans="1:22" x14ac:dyDescent="0.25">
      <c r="A212" t="s">
        <v>179</v>
      </c>
      <c r="B212" t="s">
        <v>181</v>
      </c>
      <c r="C212" t="s">
        <v>180</v>
      </c>
      <c r="D212" t="s">
        <v>2159</v>
      </c>
      <c r="E212" t="s">
        <v>2160</v>
      </c>
      <c r="F212">
        <v>2016</v>
      </c>
      <c r="G212">
        <v>2016</v>
      </c>
      <c r="H212" t="s">
        <v>15</v>
      </c>
      <c r="I212" t="s">
        <v>16</v>
      </c>
      <c r="J212">
        <v>0</v>
      </c>
      <c r="K212" t="s">
        <v>17</v>
      </c>
      <c r="L212">
        <v>0</v>
      </c>
      <c r="M212">
        <v>0</v>
      </c>
      <c r="N212">
        <v>90</v>
      </c>
      <c r="O212">
        <v>25</v>
      </c>
      <c r="P212">
        <v>25</v>
      </c>
      <c r="Q212">
        <v>16</v>
      </c>
      <c r="R212">
        <v>4</v>
      </c>
      <c r="S212">
        <v>100</v>
      </c>
      <c r="T212">
        <v>83.3</v>
      </c>
      <c r="U212" t="s">
        <v>16</v>
      </c>
      <c r="V212" t="s">
        <v>16</v>
      </c>
    </row>
    <row r="213" spans="1:22" x14ac:dyDescent="0.25">
      <c r="A213" t="s">
        <v>179</v>
      </c>
      <c r="B213" t="s">
        <v>181</v>
      </c>
      <c r="C213" t="s">
        <v>180</v>
      </c>
      <c r="D213" t="s">
        <v>2159</v>
      </c>
      <c r="E213" t="s">
        <v>2160</v>
      </c>
      <c r="F213">
        <v>2016</v>
      </c>
      <c r="G213">
        <v>2016</v>
      </c>
      <c r="H213" t="s">
        <v>15</v>
      </c>
      <c r="I213">
        <v>4</v>
      </c>
      <c r="J213">
        <v>90</v>
      </c>
      <c r="K213" t="s">
        <v>17</v>
      </c>
      <c r="L213">
        <v>0</v>
      </c>
      <c r="M213">
        <v>0</v>
      </c>
      <c r="N213">
        <v>90</v>
      </c>
      <c r="O213">
        <v>25</v>
      </c>
      <c r="P213">
        <v>25</v>
      </c>
      <c r="Q213">
        <v>16</v>
      </c>
      <c r="R213">
        <v>4</v>
      </c>
      <c r="S213">
        <v>100</v>
      </c>
      <c r="T213">
        <v>48</v>
      </c>
      <c r="U213" t="s">
        <v>16</v>
      </c>
      <c r="V213" t="s">
        <v>16</v>
      </c>
    </row>
    <row r="214" spans="1:22" x14ac:dyDescent="0.25">
      <c r="A214" t="s">
        <v>179</v>
      </c>
      <c r="B214" t="s">
        <v>181</v>
      </c>
      <c r="C214" t="s">
        <v>180</v>
      </c>
      <c r="D214" t="s">
        <v>2159</v>
      </c>
      <c r="E214" t="s">
        <v>2160</v>
      </c>
      <c r="F214">
        <v>2016</v>
      </c>
      <c r="G214">
        <v>2016</v>
      </c>
      <c r="H214" t="s">
        <v>15</v>
      </c>
      <c r="I214" t="s">
        <v>16</v>
      </c>
      <c r="J214">
        <v>0</v>
      </c>
      <c r="K214" t="s">
        <v>17</v>
      </c>
      <c r="L214">
        <v>0</v>
      </c>
      <c r="M214">
        <v>0</v>
      </c>
      <c r="N214">
        <v>90</v>
      </c>
      <c r="O214">
        <v>25</v>
      </c>
      <c r="P214">
        <v>25</v>
      </c>
      <c r="Q214">
        <v>0</v>
      </c>
      <c r="R214">
        <v>4</v>
      </c>
      <c r="S214">
        <v>100</v>
      </c>
      <c r="T214">
        <v>48.4</v>
      </c>
      <c r="U214" t="s">
        <v>16</v>
      </c>
      <c r="V214" t="s">
        <v>16</v>
      </c>
    </row>
    <row r="215" spans="1:22" x14ac:dyDescent="0.25">
      <c r="A215" t="s">
        <v>179</v>
      </c>
      <c r="B215" t="s">
        <v>181</v>
      </c>
      <c r="C215" t="s">
        <v>180</v>
      </c>
      <c r="D215" t="s">
        <v>2159</v>
      </c>
      <c r="E215" t="s">
        <v>2160</v>
      </c>
      <c r="F215">
        <v>2016</v>
      </c>
      <c r="G215">
        <v>2016</v>
      </c>
      <c r="H215" t="s">
        <v>15</v>
      </c>
      <c r="I215">
        <v>4</v>
      </c>
      <c r="J215">
        <v>90</v>
      </c>
      <c r="K215" t="s">
        <v>17</v>
      </c>
      <c r="L215">
        <v>0</v>
      </c>
      <c r="M215">
        <v>0</v>
      </c>
      <c r="N215">
        <v>90</v>
      </c>
      <c r="O215">
        <v>25</v>
      </c>
      <c r="P215">
        <v>25</v>
      </c>
      <c r="Q215">
        <v>0</v>
      </c>
      <c r="R215">
        <v>4</v>
      </c>
      <c r="S215">
        <v>100</v>
      </c>
      <c r="T215">
        <v>20.100000000000001</v>
      </c>
      <c r="U215" t="s">
        <v>16</v>
      </c>
      <c r="V215" t="s">
        <v>16</v>
      </c>
    </row>
    <row r="216" spans="1:22" x14ac:dyDescent="0.25">
      <c r="A216" t="s">
        <v>182</v>
      </c>
      <c r="B216" t="s">
        <v>183</v>
      </c>
      <c r="C216" t="s">
        <v>184</v>
      </c>
      <c r="D216" t="s">
        <v>2161</v>
      </c>
      <c r="E216" t="s">
        <v>2162</v>
      </c>
      <c r="F216">
        <v>2010</v>
      </c>
      <c r="G216">
        <v>2013</v>
      </c>
      <c r="H216" t="s">
        <v>15</v>
      </c>
      <c r="I216" t="s">
        <v>16</v>
      </c>
      <c r="J216">
        <v>0</v>
      </c>
      <c r="K216" t="s">
        <v>17</v>
      </c>
      <c r="L216">
        <v>0</v>
      </c>
      <c r="M216">
        <v>0</v>
      </c>
      <c r="N216">
        <v>14</v>
      </c>
      <c r="O216">
        <v>30</v>
      </c>
      <c r="P216">
        <v>20</v>
      </c>
      <c r="Q216">
        <v>16</v>
      </c>
      <c r="R216">
        <v>3</v>
      </c>
      <c r="S216">
        <v>75</v>
      </c>
      <c r="T216">
        <v>59</v>
      </c>
      <c r="U216" t="s">
        <v>16</v>
      </c>
      <c r="V216" t="s">
        <v>16</v>
      </c>
    </row>
    <row r="217" spans="1:22" x14ac:dyDescent="0.25">
      <c r="A217" t="s">
        <v>182</v>
      </c>
      <c r="B217" t="s">
        <v>183</v>
      </c>
      <c r="C217" t="s">
        <v>184</v>
      </c>
      <c r="D217" t="s">
        <v>2163</v>
      </c>
      <c r="E217" t="s">
        <v>2164</v>
      </c>
      <c r="F217">
        <v>2010</v>
      </c>
      <c r="G217">
        <v>2013</v>
      </c>
      <c r="H217" t="s">
        <v>15</v>
      </c>
      <c r="I217">
        <v>4</v>
      </c>
      <c r="J217">
        <v>28</v>
      </c>
      <c r="K217" t="s">
        <v>17</v>
      </c>
      <c r="L217">
        <v>0</v>
      </c>
      <c r="M217">
        <v>0</v>
      </c>
      <c r="N217">
        <v>14</v>
      </c>
      <c r="O217">
        <v>30</v>
      </c>
      <c r="P217">
        <v>20</v>
      </c>
      <c r="Q217">
        <v>16</v>
      </c>
      <c r="R217">
        <v>3</v>
      </c>
      <c r="S217">
        <v>75</v>
      </c>
      <c r="T217">
        <v>77</v>
      </c>
      <c r="U217" t="s">
        <v>16</v>
      </c>
      <c r="V217" t="s">
        <v>16</v>
      </c>
    </row>
    <row r="218" spans="1:22" x14ac:dyDescent="0.25">
      <c r="A218" t="s">
        <v>185</v>
      </c>
      <c r="B218" t="s">
        <v>186</v>
      </c>
      <c r="C218" t="s">
        <v>187</v>
      </c>
      <c r="D218" t="s">
        <v>2165</v>
      </c>
      <c r="E218" t="s">
        <v>2166</v>
      </c>
      <c r="F218">
        <v>2000</v>
      </c>
      <c r="G218">
        <v>2000</v>
      </c>
      <c r="H218" t="s">
        <v>17</v>
      </c>
      <c r="I218" t="s">
        <v>16</v>
      </c>
      <c r="J218">
        <v>0</v>
      </c>
      <c r="K218" t="s">
        <v>17</v>
      </c>
      <c r="L218">
        <v>0</v>
      </c>
      <c r="M218">
        <v>0</v>
      </c>
      <c r="N218">
        <v>14</v>
      </c>
      <c r="O218">
        <v>10</v>
      </c>
      <c r="P218">
        <v>10</v>
      </c>
      <c r="Q218">
        <v>0</v>
      </c>
      <c r="R218">
        <v>1</v>
      </c>
      <c r="S218">
        <v>50</v>
      </c>
      <c r="T218">
        <v>49</v>
      </c>
      <c r="U218" t="s">
        <v>16</v>
      </c>
      <c r="V218" t="s">
        <v>16</v>
      </c>
    </row>
    <row r="219" spans="1:22" x14ac:dyDescent="0.25">
      <c r="A219" t="s">
        <v>185</v>
      </c>
      <c r="B219" t="s">
        <v>186</v>
      </c>
      <c r="C219" t="s">
        <v>188</v>
      </c>
      <c r="D219" t="s">
        <v>2165</v>
      </c>
      <c r="E219" t="s">
        <v>2166</v>
      </c>
      <c r="F219">
        <v>2000</v>
      </c>
      <c r="G219">
        <v>2000</v>
      </c>
      <c r="H219" t="s">
        <v>17</v>
      </c>
      <c r="I219" t="s">
        <v>16</v>
      </c>
      <c r="J219">
        <v>0</v>
      </c>
      <c r="K219" t="s">
        <v>17</v>
      </c>
      <c r="L219">
        <v>0</v>
      </c>
      <c r="M219">
        <v>0</v>
      </c>
      <c r="N219">
        <v>14</v>
      </c>
      <c r="O219">
        <v>10</v>
      </c>
      <c r="P219">
        <v>10</v>
      </c>
      <c r="Q219">
        <v>0</v>
      </c>
      <c r="R219">
        <v>1</v>
      </c>
      <c r="S219">
        <v>50</v>
      </c>
      <c r="T219">
        <v>15</v>
      </c>
      <c r="U219" t="s">
        <v>16</v>
      </c>
      <c r="V219" t="s">
        <v>16</v>
      </c>
    </row>
    <row r="220" spans="1:22" x14ac:dyDescent="0.25">
      <c r="A220" t="s">
        <v>189</v>
      </c>
      <c r="B220" t="s">
        <v>61</v>
      </c>
      <c r="C220" t="s">
        <v>190</v>
      </c>
      <c r="D220" t="s">
        <v>2167</v>
      </c>
      <c r="E220" t="s">
        <v>2168</v>
      </c>
      <c r="F220">
        <v>2011</v>
      </c>
      <c r="G220">
        <v>2012</v>
      </c>
      <c r="H220" t="s">
        <v>15</v>
      </c>
      <c r="I220" t="s">
        <v>16</v>
      </c>
      <c r="J220">
        <v>0</v>
      </c>
      <c r="K220" t="s">
        <v>17</v>
      </c>
      <c r="L220">
        <v>0</v>
      </c>
      <c r="M220">
        <v>0</v>
      </c>
      <c r="N220" t="s">
        <v>16</v>
      </c>
      <c r="O220">
        <v>6</v>
      </c>
      <c r="P220">
        <v>6</v>
      </c>
      <c r="Q220">
        <v>12</v>
      </c>
      <c r="R220">
        <v>3</v>
      </c>
      <c r="S220">
        <v>100</v>
      </c>
      <c r="T220">
        <v>41</v>
      </c>
      <c r="U220" t="s">
        <v>16</v>
      </c>
      <c r="V220" t="s">
        <v>16</v>
      </c>
    </row>
    <row r="221" spans="1:22" x14ac:dyDescent="0.25">
      <c r="A221" t="s">
        <v>189</v>
      </c>
      <c r="B221" t="s">
        <v>61</v>
      </c>
      <c r="C221" t="s">
        <v>190</v>
      </c>
      <c r="D221" t="s">
        <v>2167</v>
      </c>
      <c r="E221" t="s">
        <v>2168</v>
      </c>
      <c r="F221">
        <v>2011</v>
      </c>
      <c r="G221">
        <v>2012</v>
      </c>
      <c r="H221" t="s">
        <v>15</v>
      </c>
      <c r="I221" t="s">
        <v>16</v>
      </c>
      <c r="J221">
        <v>0</v>
      </c>
      <c r="K221" t="s">
        <v>17</v>
      </c>
      <c r="L221">
        <v>0</v>
      </c>
      <c r="M221">
        <v>0</v>
      </c>
      <c r="N221" t="s">
        <v>16</v>
      </c>
      <c r="O221">
        <v>9</v>
      </c>
      <c r="P221">
        <v>9</v>
      </c>
      <c r="Q221">
        <v>12</v>
      </c>
      <c r="R221">
        <v>3</v>
      </c>
      <c r="S221">
        <v>100</v>
      </c>
      <c r="T221">
        <v>73</v>
      </c>
      <c r="U221" t="s">
        <v>16</v>
      </c>
      <c r="V221" t="s">
        <v>16</v>
      </c>
    </row>
    <row r="222" spans="1:22" x14ac:dyDescent="0.25">
      <c r="A222" t="s">
        <v>189</v>
      </c>
      <c r="B222" t="s">
        <v>61</v>
      </c>
      <c r="C222" t="s">
        <v>190</v>
      </c>
      <c r="D222" t="s">
        <v>2167</v>
      </c>
      <c r="E222" t="s">
        <v>2168</v>
      </c>
      <c r="F222">
        <v>2011</v>
      </c>
      <c r="G222">
        <v>2012</v>
      </c>
      <c r="H222" t="s">
        <v>15</v>
      </c>
      <c r="I222" t="s">
        <v>16</v>
      </c>
      <c r="J222">
        <v>0</v>
      </c>
      <c r="K222" t="s">
        <v>17</v>
      </c>
      <c r="L222">
        <v>0</v>
      </c>
      <c r="M222">
        <v>0</v>
      </c>
      <c r="N222" t="s">
        <v>16</v>
      </c>
      <c r="O222">
        <v>12</v>
      </c>
      <c r="P222">
        <v>12</v>
      </c>
      <c r="Q222">
        <v>12</v>
      </c>
      <c r="R222">
        <v>3</v>
      </c>
      <c r="S222">
        <v>100</v>
      </c>
      <c r="T222">
        <v>75</v>
      </c>
      <c r="U222" t="s">
        <v>16</v>
      </c>
      <c r="V222" t="s">
        <v>16</v>
      </c>
    </row>
    <row r="223" spans="1:22" x14ac:dyDescent="0.25">
      <c r="A223" t="s">
        <v>189</v>
      </c>
      <c r="B223" t="s">
        <v>61</v>
      </c>
      <c r="C223" t="s">
        <v>190</v>
      </c>
      <c r="D223" t="s">
        <v>2167</v>
      </c>
      <c r="E223" t="s">
        <v>2168</v>
      </c>
      <c r="F223">
        <v>2011</v>
      </c>
      <c r="G223">
        <v>2012</v>
      </c>
      <c r="H223" t="s">
        <v>15</v>
      </c>
      <c r="I223" t="s">
        <v>16</v>
      </c>
      <c r="J223">
        <v>0</v>
      </c>
      <c r="K223" t="s">
        <v>17</v>
      </c>
      <c r="L223">
        <v>0</v>
      </c>
      <c r="M223">
        <v>0</v>
      </c>
      <c r="N223" t="s">
        <v>16</v>
      </c>
      <c r="O223">
        <v>15</v>
      </c>
      <c r="P223">
        <v>15</v>
      </c>
      <c r="Q223">
        <v>12</v>
      </c>
      <c r="R223">
        <v>3</v>
      </c>
      <c r="S223">
        <v>100</v>
      </c>
      <c r="T223">
        <v>70</v>
      </c>
      <c r="U223" t="s">
        <v>16</v>
      </c>
      <c r="V223" t="s">
        <v>16</v>
      </c>
    </row>
    <row r="224" spans="1:22" x14ac:dyDescent="0.25">
      <c r="A224" t="s">
        <v>189</v>
      </c>
      <c r="B224" t="s">
        <v>61</v>
      </c>
      <c r="C224" t="s">
        <v>190</v>
      </c>
      <c r="D224" t="s">
        <v>2167</v>
      </c>
      <c r="E224" t="s">
        <v>2168</v>
      </c>
      <c r="F224">
        <v>2011</v>
      </c>
      <c r="G224">
        <v>2012</v>
      </c>
      <c r="H224" t="s">
        <v>15</v>
      </c>
      <c r="I224" t="s">
        <v>16</v>
      </c>
      <c r="J224">
        <v>0</v>
      </c>
      <c r="K224" t="s">
        <v>17</v>
      </c>
      <c r="L224">
        <v>0</v>
      </c>
      <c r="M224">
        <v>0</v>
      </c>
      <c r="N224" t="s">
        <v>16</v>
      </c>
      <c r="O224">
        <v>18</v>
      </c>
      <c r="P224">
        <v>18</v>
      </c>
      <c r="Q224">
        <v>12</v>
      </c>
      <c r="R224">
        <v>3</v>
      </c>
      <c r="S224">
        <v>100</v>
      </c>
      <c r="T224">
        <v>70</v>
      </c>
      <c r="U224" t="s">
        <v>16</v>
      </c>
      <c r="V224" t="s">
        <v>16</v>
      </c>
    </row>
    <row r="225" spans="1:22" x14ac:dyDescent="0.25">
      <c r="A225" t="s">
        <v>189</v>
      </c>
      <c r="B225" t="s">
        <v>61</v>
      </c>
      <c r="C225" t="s">
        <v>190</v>
      </c>
      <c r="D225" t="s">
        <v>2167</v>
      </c>
      <c r="E225" t="s">
        <v>2168</v>
      </c>
      <c r="F225">
        <v>2011</v>
      </c>
      <c r="G225">
        <v>2012</v>
      </c>
      <c r="H225" t="s">
        <v>15</v>
      </c>
      <c r="I225" t="s">
        <v>16</v>
      </c>
      <c r="J225">
        <v>0</v>
      </c>
      <c r="K225" t="s">
        <v>17</v>
      </c>
      <c r="L225">
        <v>0</v>
      </c>
      <c r="M225">
        <v>0</v>
      </c>
      <c r="N225" t="s">
        <v>16</v>
      </c>
      <c r="O225">
        <v>21</v>
      </c>
      <c r="P225">
        <v>21</v>
      </c>
      <c r="Q225">
        <v>12</v>
      </c>
      <c r="R225">
        <v>3</v>
      </c>
      <c r="S225">
        <v>100</v>
      </c>
      <c r="T225">
        <v>71</v>
      </c>
      <c r="U225" t="s">
        <v>16</v>
      </c>
      <c r="V225" t="s">
        <v>16</v>
      </c>
    </row>
    <row r="226" spans="1:22" x14ac:dyDescent="0.25">
      <c r="A226" t="s">
        <v>189</v>
      </c>
      <c r="B226" t="s">
        <v>61</v>
      </c>
      <c r="C226" t="s">
        <v>190</v>
      </c>
      <c r="D226" t="s">
        <v>2167</v>
      </c>
      <c r="E226" t="s">
        <v>2168</v>
      </c>
      <c r="F226">
        <v>2011</v>
      </c>
      <c r="G226">
        <v>2012</v>
      </c>
      <c r="H226" t="s">
        <v>15</v>
      </c>
      <c r="I226" t="s">
        <v>16</v>
      </c>
      <c r="J226">
        <v>0</v>
      </c>
      <c r="K226" t="s">
        <v>17</v>
      </c>
      <c r="L226">
        <v>0</v>
      </c>
      <c r="M226">
        <v>0</v>
      </c>
      <c r="N226" t="s">
        <v>16</v>
      </c>
      <c r="O226">
        <v>24</v>
      </c>
      <c r="P226">
        <v>24</v>
      </c>
      <c r="Q226">
        <v>12</v>
      </c>
      <c r="R226">
        <v>3</v>
      </c>
      <c r="S226">
        <v>100</v>
      </c>
      <c r="T226">
        <v>69</v>
      </c>
      <c r="U226" t="s">
        <v>16</v>
      </c>
      <c r="V226" t="s">
        <v>16</v>
      </c>
    </row>
    <row r="227" spans="1:22" x14ac:dyDescent="0.25">
      <c r="A227" t="s">
        <v>189</v>
      </c>
      <c r="B227" t="s">
        <v>61</v>
      </c>
      <c r="C227" t="s">
        <v>190</v>
      </c>
      <c r="D227" t="s">
        <v>2167</v>
      </c>
      <c r="E227" t="s">
        <v>2168</v>
      </c>
      <c r="F227">
        <v>2011</v>
      </c>
      <c r="G227">
        <v>2012</v>
      </c>
      <c r="H227" t="s">
        <v>15</v>
      </c>
      <c r="I227" t="s">
        <v>16</v>
      </c>
      <c r="J227">
        <v>0</v>
      </c>
      <c r="K227" t="s">
        <v>17</v>
      </c>
      <c r="L227">
        <v>0</v>
      </c>
      <c r="M227">
        <v>0</v>
      </c>
      <c r="N227" t="s">
        <v>16</v>
      </c>
      <c r="O227">
        <v>27</v>
      </c>
      <c r="P227">
        <v>27</v>
      </c>
      <c r="Q227">
        <v>12</v>
      </c>
      <c r="R227">
        <v>3</v>
      </c>
      <c r="S227">
        <v>100</v>
      </c>
      <c r="T227">
        <v>75</v>
      </c>
      <c r="U227" t="s">
        <v>16</v>
      </c>
      <c r="V227" t="s">
        <v>16</v>
      </c>
    </row>
    <row r="228" spans="1:22" x14ac:dyDescent="0.25">
      <c r="A228" t="s">
        <v>189</v>
      </c>
      <c r="B228" t="s">
        <v>61</v>
      </c>
      <c r="C228" t="s">
        <v>190</v>
      </c>
      <c r="D228" t="s">
        <v>2167</v>
      </c>
      <c r="E228" t="s">
        <v>2168</v>
      </c>
      <c r="F228">
        <v>2011</v>
      </c>
      <c r="G228">
        <v>2012</v>
      </c>
      <c r="H228" t="s">
        <v>15</v>
      </c>
      <c r="I228" t="s">
        <v>16</v>
      </c>
      <c r="J228">
        <v>0</v>
      </c>
      <c r="K228" t="s">
        <v>17</v>
      </c>
      <c r="L228">
        <v>0</v>
      </c>
      <c r="M228">
        <v>0</v>
      </c>
      <c r="N228" t="s">
        <v>16</v>
      </c>
      <c r="O228">
        <v>12.5</v>
      </c>
      <c r="P228">
        <v>2.5</v>
      </c>
      <c r="Q228">
        <v>12</v>
      </c>
      <c r="R228">
        <v>3</v>
      </c>
      <c r="S228">
        <v>100</v>
      </c>
      <c r="T228">
        <v>70</v>
      </c>
      <c r="U228" t="s">
        <v>16</v>
      </c>
      <c r="V228" t="s">
        <v>16</v>
      </c>
    </row>
    <row r="229" spans="1:22" x14ac:dyDescent="0.25">
      <c r="A229" t="s">
        <v>189</v>
      </c>
      <c r="B229" t="s">
        <v>61</v>
      </c>
      <c r="C229" t="s">
        <v>190</v>
      </c>
      <c r="D229" t="s">
        <v>2167</v>
      </c>
      <c r="E229" t="s">
        <v>2168</v>
      </c>
      <c r="F229">
        <v>2011</v>
      </c>
      <c r="G229">
        <v>2012</v>
      </c>
      <c r="H229" t="s">
        <v>15</v>
      </c>
      <c r="I229" t="s">
        <v>16</v>
      </c>
      <c r="J229">
        <v>0</v>
      </c>
      <c r="K229" t="s">
        <v>17</v>
      </c>
      <c r="L229">
        <v>0</v>
      </c>
      <c r="M229">
        <v>0</v>
      </c>
      <c r="N229" t="s">
        <v>16</v>
      </c>
      <c r="O229">
        <v>15</v>
      </c>
      <c r="P229">
        <v>5</v>
      </c>
      <c r="Q229">
        <v>12</v>
      </c>
      <c r="R229">
        <v>3</v>
      </c>
      <c r="S229">
        <v>100</v>
      </c>
      <c r="T229">
        <v>71</v>
      </c>
      <c r="U229" t="s">
        <v>16</v>
      </c>
      <c r="V229" t="s">
        <v>16</v>
      </c>
    </row>
    <row r="230" spans="1:22" x14ac:dyDescent="0.25">
      <c r="A230" t="s">
        <v>189</v>
      </c>
      <c r="B230" t="s">
        <v>61</v>
      </c>
      <c r="C230" t="s">
        <v>190</v>
      </c>
      <c r="D230" t="s">
        <v>2167</v>
      </c>
      <c r="E230" t="s">
        <v>2168</v>
      </c>
      <c r="F230">
        <v>2011</v>
      </c>
      <c r="G230">
        <v>2012</v>
      </c>
      <c r="H230" t="s">
        <v>15</v>
      </c>
      <c r="I230" t="s">
        <v>16</v>
      </c>
      <c r="J230">
        <v>0</v>
      </c>
      <c r="K230" t="s">
        <v>17</v>
      </c>
      <c r="L230">
        <v>0</v>
      </c>
      <c r="M230">
        <v>0</v>
      </c>
      <c r="N230" t="s">
        <v>16</v>
      </c>
      <c r="O230">
        <v>17.5</v>
      </c>
      <c r="P230">
        <v>7.5</v>
      </c>
      <c r="Q230">
        <v>12</v>
      </c>
      <c r="R230">
        <v>3</v>
      </c>
      <c r="S230">
        <v>100</v>
      </c>
      <c r="T230">
        <v>69</v>
      </c>
      <c r="U230" t="s">
        <v>16</v>
      </c>
      <c r="V230" t="s">
        <v>16</v>
      </c>
    </row>
    <row r="231" spans="1:22" x14ac:dyDescent="0.25">
      <c r="A231" t="s">
        <v>189</v>
      </c>
      <c r="B231" t="s">
        <v>61</v>
      </c>
      <c r="C231" t="s">
        <v>190</v>
      </c>
      <c r="D231" t="s">
        <v>2167</v>
      </c>
      <c r="E231" t="s">
        <v>2168</v>
      </c>
      <c r="F231">
        <v>2011</v>
      </c>
      <c r="G231">
        <v>2012</v>
      </c>
      <c r="H231" t="s">
        <v>15</v>
      </c>
      <c r="I231" t="s">
        <v>16</v>
      </c>
      <c r="J231">
        <v>0</v>
      </c>
      <c r="K231" t="s">
        <v>17</v>
      </c>
      <c r="L231">
        <v>0</v>
      </c>
      <c r="M231">
        <v>0</v>
      </c>
      <c r="N231" t="s">
        <v>16</v>
      </c>
      <c r="O231">
        <v>20</v>
      </c>
      <c r="P231">
        <v>10</v>
      </c>
      <c r="Q231">
        <v>12</v>
      </c>
      <c r="R231">
        <v>3</v>
      </c>
      <c r="S231">
        <v>100</v>
      </c>
      <c r="T231">
        <v>68</v>
      </c>
      <c r="U231" t="s">
        <v>16</v>
      </c>
      <c r="V231" t="s">
        <v>16</v>
      </c>
    </row>
    <row r="232" spans="1:22" x14ac:dyDescent="0.25">
      <c r="A232" t="s">
        <v>189</v>
      </c>
      <c r="B232" t="s">
        <v>61</v>
      </c>
      <c r="C232" t="s">
        <v>190</v>
      </c>
      <c r="D232" t="s">
        <v>2167</v>
      </c>
      <c r="E232" t="s">
        <v>2168</v>
      </c>
      <c r="F232">
        <v>2011</v>
      </c>
      <c r="G232">
        <v>2012</v>
      </c>
      <c r="H232" t="s">
        <v>15</v>
      </c>
      <c r="I232" t="s">
        <v>16</v>
      </c>
      <c r="J232">
        <v>0</v>
      </c>
      <c r="K232" t="s">
        <v>17</v>
      </c>
      <c r="L232">
        <v>0</v>
      </c>
      <c r="M232">
        <v>0</v>
      </c>
      <c r="N232" t="s">
        <v>16</v>
      </c>
      <c r="O232">
        <v>22.5</v>
      </c>
      <c r="P232">
        <v>12.5</v>
      </c>
      <c r="Q232">
        <v>12</v>
      </c>
      <c r="R232">
        <v>3</v>
      </c>
      <c r="S232">
        <v>100</v>
      </c>
      <c r="T232">
        <v>72</v>
      </c>
      <c r="U232" t="s">
        <v>16</v>
      </c>
      <c r="V232" t="s">
        <v>16</v>
      </c>
    </row>
    <row r="233" spans="1:22" x14ac:dyDescent="0.25">
      <c r="A233" t="s">
        <v>189</v>
      </c>
      <c r="B233" t="s">
        <v>61</v>
      </c>
      <c r="C233" t="s">
        <v>190</v>
      </c>
      <c r="D233" t="s">
        <v>2167</v>
      </c>
      <c r="E233" t="s">
        <v>2168</v>
      </c>
      <c r="F233">
        <v>2011</v>
      </c>
      <c r="G233">
        <v>2012</v>
      </c>
      <c r="H233" t="s">
        <v>15</v>
      </c>
      <c r="I233" t="s">
        <v>16</v>
      </c>
      <c r="J233">
        <v>0</v>
      </c>
      <c r="K233" t="s">
        <v>17</v>
      </c>
      <c r="L233">
        <v>0</v>
      </c>
      <c r="M233">
        <v>0</v>
      </c>
      <c r="N233" t="s">
        <v>16</v>
      </c>
      <c r="O233">
        <v>25</v>
      </c>
      <c r="P233">
        <v>15</v>
      </c>
      <c r="Q233">
        <v>12</v>
      </c>
      <c r="R233">
        <v>3</v>
      </c>
      <c r="S233">
        <v>100</v>
      </c>
      <c r="T233">
        <v>70</v>
      </c>
      <c r="U233" t="s">
        <v>16</v>
      </c>
      <c r="V233" t="s">
        <v>16</v>
      </c>
    </row>
    <row r="234" spans="1:22" x14ac:dyDescent="0.25">
      <c r="A234" t="s">
        <v>189</v>
      </c>
      <c r="B234" t="s">
        <v>61</v>
      </c>
      <c r="C234" t="s">
        <v>190</v>
      </c>
      <c r="D234" t="s">
        <v>2167</v>
      </c>
      <c r="E234" t="s">
        <v>2168</v>
      </c>
      <c r="F234">
        <v>2011</v>
      </c>
      <c r="G234">
        <v>2012</v>
      </c>
      <c r="H234" t="s">
        <v>15</v>
      </c>
      <c r="I234" t="s">
        <v>16</v>
      </c>
      <c r="J234">
        <v>0</v>
      </c>
      <c r="K234" t="s">
        <v>17</v>
      </c>
      <c r="L234">
        <v>0</v>
      </c>
      <c r="M234">
        <v>0</v>
      </c>
      <c r="N234" t="s">
        <v>16</v>
      </c>
      <c r="O234">
        <v>27.5</v>
      </c>
      <c r="P234">
        <v>17.5</v>
      </c>
      <c r="Q234">
        <v>12</v>
      </c>
      <c r="R234">
        <v>3</v>
      </c>
      <c r="S234">
        <v>100</v>
      </c>
      <c r="T234">
        <v>77</v>
      </c>
      <c r="U234" t="s">
        <v>16</v>
      </c>
      <c r="V234" t="s">
        <v>16</v>
      </c>
    </row>
    <row r="235" spans="1:22" x14ac:dyDescent="0.25">
      <c r="A235" t="s">
        <v>189</v>
      </c>
      <c r="B235" t="s">
        <v>61</v>
      </c>
      <c r="C235" t="s">
        <v>190</v>
      </c>
      <c r="D235" t="s">
        <v>2167</v>
      </c>
      <c r="E235" t="s">
        <v>2168</v>
      </c>
      <c r="F235">
        <v>2011</v>
      </c>
      <c r="G235">
        <v>2012</v>
      </c>
      <c r="H235" t="s">
        <v>15</v>
      </c>
      <c r="I235" t="s">
        <v>16</v>
      </c>
      <c r="J235">
        <v>0</v>
      </c>
      <c r="K235" t="s">
        <v>17</v>
      </c>
      <c r="L235">
        <v>0</v>
      </c>
      <c r="M235">
        <v>0</v>
      </c>
      <c r="N235" t="s">
        <v>16</v>
      </c>
      <c r="O235">
        <v>30</v>
      </c>
      <c r="P235">
        <v>20</v>
      </c>
      <c r="Q235">
        <v>12</v>
      </c>
      <c r="R235">
        <v>3</v>
      </c>
      <c r="S235">
        <v>100</v>
      </c>
      <c r="T235">
        <v>76</v>
      </c>
      <c r="U235" t="s">
        <v>16</v>
      </c>
      <c r="V235" t="s">
        <v>16</v>
      </c>
    </row>
    <row r="236" spans="1:22" x14ac:dyDescent="0.25">
      <c r="A236" t="s">
        <v>191</v>
      </c>
      <c r="B236" t="s">
        <v>192</v>
      </c>
      <c r="C236" t="s">
        <v>193</v>
      </c>
      <c r="D236" t="s">
        <v>2169</v>
      </c>
      <c r="E236" t="s">
        <v>2170</v>
      </c>
      <c r="F236">
        <v>2008</v>
      </c>
      <c r="G236">
        <v>2008</v>
      </c>
      <c r="H236" t="s">
        <v>15</v>
      </c>
      <c r="I236">
        <v>4</v>
      </c>
      <c r="J236">
        <v>224</v>
      </c>
      <c r="K236" t="s">
        <v>17</v>
      </c>
      <c r="L236">
        <v>0</v>
      </c>
      <c r="M236">
        <v>0</v>
      </c>
      <c r="N236">
        <v>42</v>
      </c>
      <c r="O236">
        <v>15</v>
      </c>
      <c r="P236">
        <v>15</v>
      </c>
      <c r="Q236" t="s">
        <v>16</v>
      </c>
      <c r="R236">
        <v>800</v>
      </c>
      <c r="S236">
        <v>1</v>
      </c>
      <c r="T236">
        <v>92</v>
      </c>
      <c r="U236" t="s">
        <v>16</v>
      </c>
      <c r="V236" t="s">
        <v>16</v>
      </c>
    </row>
    <row r="237" spans="1:22" x14ac:dyDescent="0.25">
      <c r="A237" t="s">
        <v>194</v>
      </c>
      <c r="B237" t="s">
        <v>128</v>
      </c>
      <c r="C237" t="s">
        <v>195</v>
      </c>
      <c r="D237" t="s">
        <v>2171</v>
      </c>
      <c r="E237" t="s">
        <v>2172</v>
      </c>
      <c r="F237">
        <v>2006</v>
      </c>
      <c r="G237">
        <v>2006</v>
      </c>
      <c r="H237" t="s">
        <v>15</v>
      </c>
      <c r="I237" t="s">
        <v>16</v>
      </c>
      <c r="J237">
        <v>0</v>
      </c>
      <c r="K237" t="s">
        <v>17</v>
      </c>
      <c r="L237">
        <v>0</v>
      </c>
      <c r="M237">
        <v>0</v>
      </c>
      <c r="O237">
        <v>20</v>
      </c>
      <c r="P237">
        <v>20</v>
      </c>
      <c r="Q237">
        <v>12</v>
      </c>
      <c r="R237">
        <v>3</v>
      </c>
      <c r="S237">
        <v>50</v>
      </c>
      <c r="T237">
        <v>45.3</v>
      </c>
      <c r="U237" t="s">
        <v>16</v>
      </c>
      <c r="V237" t="s">
        <v>16</v>
      </c>
    </row>
    <row r="238" spans="1:22" x14ac:dyDescent="0.25">
      <c r="A238" t="s">
        <v>194</v>
      </c>
      <c r="B238" t="s">
        <v>128</v>
      </c>
      <c r="C238" t="s">
        <v>196</v>
      </c>
      <c r="D238" t="s">
        <v>2173</v>
      </c>
      <c r="E238" t="s">
        <v>2174</v>
      </c>
      <c r="F238">
        <v>2006</v>
      </c>
      <c r="G238">
        <v>2006</v>
      </c>
      <c r="H238" t="s">
        <v>15</v>
      </c>
      <c r="I238" t="s">
        <v>16</v>
      </c>
      <c r="J238">
        <v>0</v>
      </c>
      <c r="K238" t="s">
        <v>17</v>
      </c>
      <c r="L238">
        <v>0</v>
      </c>
      <c r="M238">
        <v>0</v>
      </c>
      <c r="O238">
        <v>20</v>
      </c>
      <c r="P238">
        <v>20</v>
      </c>
      <c r="Q238">
        <v>12</v>
      </c>
      <c r="R238">
        <v>3</v>
      </c>
      <c r="S238">
        <v>50</v>
      </c>
      <c r="T238">
        <v>6.3</v>
      </c>
      <c r="U238" t="s">
        <v>16</v>
      </c>
      <c r="V238" t="s">
        <v>16</v>
      </c>
    </row>
    <row r="239" spans="1:22" x14ac:dyDescent="0.25">
      <c r="A239" t="s">
        <v>194</v>
      </c>
      <c r="B239" t="s">
        <v>128</v>
      </c>
      <c r="C239" t="s">
        <v>197</v>
      </c>
      <c r="D239" t="s">
        <v>2175</v>
      </c>
      <c r="E239" t="s">
        <v>2176</v>
      </c>
      <c r="F239">
        <v>2006</v>
      </c>
      <c r="G239">
        <v>2006</v>
      </c>
      <c r="H239" t="s">
        <v>15</v>
      </c>
      <c r="I239" t="s">
        <v>16</v>
      </c>
      <c r="J239">
        <v>0</v>
      </c>
      <c r="K239" t="s">
        <v>17</v>
      </c>
      <c r="L239">
        <v>0</v>
      </c>
      <c r="M239">
        <v>0</v>
      </c>
      <c r="O239">
        <v>20</v>
      </c>
      <c r="P239">
        <v>20</v>
      </c>
      <c r="Q239">
        <v>12</v>
      </c>
      <c r="R239">
        <v>3</v>
      </c>
      <c r="S239">
        <v>50</v>
      </c>
      <c r="T239">
        <v>48.3</v>
      </c>
      <c r="U239" t="s">
        <v>16</v>
      </c>
      <c r="V239" t="s">
        <v>16</v>
      </c>
    </row>
    <row r="240" spans="1:22" x14ac:dyDescent="0.25">
      <c r="A240" t="s">
        <v>194</v>
      </c>
      <c r="B240" t="s">
        <v>128</v>
      </c>
      <c r="C240" t="s">
        <v>195</v>
      </c>
      <c r="D240" t="s">
        <v>2171</v>
      </c>
      <c r="E240" t="s">
        <v>2172</v>
      </c>
      <c r="F240">
        <v>2006</v>
      </c>
      <c r="G240">
        <v>2006</v>
      </c>
      <c r="H240" t="s">
        <v>15</v>
      </c>
      <c r="I240" t="s">
        <v>16</v>
      </c>
      <c r="J240">
        <v>0</v>
      </c>
      <c r="K240" t="s">
        <v>15</v>
      </c>
      <c r="L240">
        <v>0</v>
      </c>
      <c r="M240">
        <v>0</v>
      </c>
      <c r="O240">
        <v>20</v>
      </c>
      <c r="P240">
        <v>20</v>
      </c>
      <c r="Q240">
        <v>12</v>
      </c>
      <c r="R240">
        <v>3</v>
      </c>
      <c r="S240">
        <v>50</v>
      </c>
      <c r="T240">
        <v>46.3</v>
      </c>
      <c r="U240" t="s">
        <v>16</v>
      </c>
      <c r="V240" t="s">
        <v>16</v>
      </c>
    </row>
    <row r="241" spans="1:22" x14ac:dyDescent="0.25">
      <c r="A241" t="s">
        <v>194</v>
      </c>
      <c r="B241" t="s">
        <v>128</v>
      </c>
      <c r="C241" t="s">
        <v>196</v>
      </c>
      <c r="D241" t="s">
        <v>2173</v>
      </c>
      <c r="E241" t="s">
        <v>2174</v>
      </c>
      <c r="F241">
        <v>2006</v>
      </c>
      <c r="G241">
        <v>2006</v>
      </c>
      <c r="H241" t="s">
        <v>15</v>
      </c>
      <c r="I241" t="s">
        <v>16</v>
      </c>
      <c r="J241">
        <v>0</v>
      </c>
      <c r="K241" t="s">
        <v>15</v>
      </c>
      <c r="L241">
        <v>0</v>
      </c>
      <c r="M241">
        <v>0</v>
      </c>
      <c r="O241">
        <v>20</v>
      </c>
      <c r="P241">
        <v>20</v>
      </c>
      <c r="Q241">
        <v>12</v>
      </c>
      <c r="R241">
        <v>3</v>
      </c>
      <c r="S241">
        <v>50</v>
      </c>
      <c r="T241">
        <v>49.3</v>
      </c>
      <c r="U241" t="s">
        <v>16</v>
      </c>
      <c r="V241" t="s">
        <v>16</v>
      </c>
    </row>
    <row r="242" spans="1:22" x14ac:dyDescent="0.25">
      <c r="A242" t="s">
        <v>194</v>
      </c>
      <c r="B242" t="s">
        <v>128</v>
      </c>
      <c r="C242" t="s">
        <v>197</v>
      </c>
      <c r="D242" t="s">
        <v>2175</v>
      </c>
      <c r="E242" t="s">
        <v>2176</v>
      </c>
      <c r="F242">
        <v>2006</v>
      </c>
      <c r="G242">
        <v>2006</v>
      </c>
      <c r="H242" t="s">
        <v>15</v>
      </c>
      <c r="I242" t="s">
        <v>16</v>
      </c>
      <c r="J242">
        <v>0</v>
      </c>
      <c r="K242" t="s">
        <v>15</v>
      </c>
      <c r="L242">
        <v>0</v>
      </c>
      <c r="M242">
        <v>0</v>
      </c>
      <c r="O242">
        <v>20</v>
      </c>
      <c r="P242">
        <v>20</v>
      </c>
      <c r="Q242">
        <v>12</v>
      </c>
      <c r="R242">
        <v>3</v>
      </c>
      <c r="S242">
        <v>50</v>
      </c>
      <c r="T242">
        <v>49.3</v>
      </c>
      <c r="U242" t="s">
        <v>16</v>
      </c>
      <c r="V242" t="s">
        <v>16</v>
      </c>
    </row>
    <row r="243" spans="1:22" x14ac:dyDescent="0.25">
      <c r="A243" t="s">
        <v>194</v>
      </c>
      <c r="B243" t="s">
        <v>128</v>
      </c>
      <c r="C243" t="s">
        <v>195</v>
      </c>
      <c r="D243" t="s">
        <v>2171</v>
      </c>
      <c r="E243" t="s">
        <v>2172</v>
      </c>
      <c r="F243">
        <v>2006</v>
      </c>
      <c r="G243">
        <v>2006</v>
      </c>
      <c r="H243" t="s">
        <v>15</v>
      </c>
      <c r="I243">
        <v>3.8</v>
      </c>
      <c r="J243">
        <v>180</v>
      </c>
      <c r="K243" t="s">
        <v>17</v>
      </c>
      <c r="L243">
        <v>0</v>
      </c>
      <c r="M243">
        <v>0</v>
      </c>
      <c r="N243">
        <v>180</v>
      </c>
      <c r="O243">
        <v>25</v>
      </c>
      <c r="P243">
        <v>15</v>
      </c>
      <c r="Q243">
        <v>12</v>
      </c>
      <c r="R243">
        <v>3</v>
      </c>
      <c r="S243">
        <v>50</v>
      </c>
      <c r="T243">
        <v>37.67</v>
      </c>
      <c r="U243" t="s">
        <v>16</v>
      </c>
      <c r="V243" t="s">
        <v>16</v>
      </c>
    </row>
    <row r="244" spans="1:22" x14ac:dyDescent="0.25">
      <c r="A244" t="s">
        <v>194</v>
      </c>
      <c r="B244" t="s">
        <v>128</v>
      </c>
      <c r="C244" t="s">
        <v>196</v>
      </c>
      <c r="D244" t="s">
        <v>2173</v>
      </c>
      <c r="E244" t="s">
        <v>2174</v>
      </c>
      <c r="F244">
        <v>2006</v>
      </c>
      <c r="G244">
        <v>2006</v>
      </c>
      <c r="H244" t="s">
        <v>15</v>
      </c>
      <c r="I244">
        <v>3.8</v>
      </c>
      <c r="J244">
        <v>180</v>
      </c>
      <c r="K244" t="s">
        <v>17</v>
      </c>
      <c r="L244">
        <v>0</v>
      </c>
      <c r="M244">
        <v>0</v>
      </c>
      <c r="N244">
        <v>180</v>
      </c>
      <c r="O244">
        <v>25</v>
      </c>
      <c r="P244">
        <v>15</v>
      </c>
      <c r="Q244">
        <v>12</v>
      </c>
      <c r="R244">
        <v>3</v>
      </c>
      <c r="S244">
        <v>50</v>
      </c>
      <c r="T244">
        <v>2</v>
      </c>
      <c r="U244" t="s">
        <v>16</v>
      </c>
      <c r="V244" t="s">
        <v>16</v>
      </c>
    </row>
    <row r="245" spans="1:22" x14ac:dyDescent="0.25">
      <c r="A245" t="s">
        <v>194</v>
      </c>
      <c r="B245" t="s">
        <v>128</v>
      </c>
      <c r="C245" t="s">
        <v>197</v>
      </c>
      <c r="D245" t="s">
        <v>2175</v>
      </c>
      <c r="E245" t="s">
        <v>2176</v>
      </c>
      <c r="F245">
        <v>2006</v>
      </c>
      <c r="G245">
        <v>2006</v>
      </c>
      <c r="H245" t="s">
        <v>15</v>
      </c>
      <c r="I245">
        <v>3.8</v>
      </c>
      <c r="J245">
        <v>180</v>
      </c>
      <c r="K245" t="s">
        <v>17</v>
      </c>
      <c r="L245">
        <v>0</v>
      </c>
      <c r="M245">
        <v>0</v>
      </c>
      <c r="N245">
        <v>180</v>
      </c>
      <c r="O245">
        <v>25</v>
      </c>
      <c r="P245">
        <v>15</v>
      </c>
      <c r="Q245">
        <v>12</v>
      </c>
      <c r="R245">
        <v>3</v>
      </c>
      <c r="S245">
        <v>50</v>
      </c>
      <c r="T245">
        <v>45.67</v>
      </c>
      <c r="U245" t="s">
        <v>16</v>
      </c>
      <c r="V245" t="s">
        <v>16</v>
      </c>
    </row>
    <row r="246" spans="1:22" x14ac:dyDescent="0.25">
      <c r="A246" t="s">
        <v>194</v>
      </c>
      <c r="B246" t="s">
        <v>128</v>
      </c>
      <c r="C246" t="s">
        <v>195</v>
      </c>
      <c r="D246" t="s">
        <v>2171</v>
      </c>
      <c r="E246" t="s">
        <v>2172</v>
      </c>
      <c r="F246">
        <v>2006</v>
      </c>
      <c r="G246">
        <v>2006</v>
      </c>
      <c r="H246" t="s">
        <v>15</v>
      </c>
      <c r="I246">
        <v>3.8</v>
      </c>
      <c r="J246">
        <v>180</v>
      </c>
      <c r="K246" t="s">
        <v>17</v>
      </c>
      <c r="L246">
        <v>0</v>
      </c>
      <c r="M246">
        <v>0</v>
      </c>
      <c r="N246">
        <v>180</v>
      </c>
      <c r="O246">
        <v>20</v>
      </c>
      <c r="P246">
        <v>15</v>
      </c>
      <c r="Q246">
        <v>12</v>
      </c>
      <c r="R246">
        <v>3</v>
      </c>
      <c r="S246">
        <v>50</v>
      </c>
      <c r="T246">
        <v>32.33</v>
      </c>
      <c r="U246" t="s">
        <v>16</v>
      </c>
      <c r="V246" t="s">
        <v>16</v>
      </c>
    </row>
    <row r="247" spans="1:22" x14ac:dyDescent="0.25">
      <c r="A247" t="s">
        <v>194</v>
      </c>
      <c r="B247" t="s">
        <v>128</v>
      </c>
      <c r="C247" t="s">
        <v>196</v>
      </c>
      <c r="D247" t="s">
        <v>2173</v>
      </c>
      <c r="E247" t="s">
        <v>2174</v>
      </c>
      <c r="F247">
        <v>2006</v>
      </c>
      <c r="G247">
        <v>2006</v>
      </c>
      <c r="H247" t="s">
        <v>15</v>
      </c>
      <c r="I247">
        <v>3.8</v>
      </c>
      <c r="J247">
        <v>180</v>
      </c>
      <c r="K247" t="s">
        <v>17</v>
      </c>
      <c r="L247">
        <v>0</v>
      </c>
      <c r="M247">
        <v>0</v>
      </c>
      <c r="N247">
        <v>180</v>
      </c>
      <c r="O247">
        <v>20</v>
      </c>
      <c r="P247">
        <v>10</v>
      </c>
      <c r="Q247">
        <v>12</v>
      </c>
      <c r="R247">
        <v>3</v>
      </c>
      <c r="S247">
        <v>50</v>
      </c>
      <c r="T247">
        <v>3.67</v>
      </c>
      <c r="U247" t="s">
        <v>16</v>
      </c>
      <c r="V247" t="s">
        <v>16</v>
      </c>
    </row>
    <row r="248" spans="1:22" x14ac:dyDescent="0.25">
      <c r="A248" t="s">
        <v>194</v>
      </c>
      <c r="B248" t="s">
        <v>128</v>
      </c>
      <c r="C248" t="s">
        <v>197</v>
      </c>
      <c r="D248" t="s">
        <v>2175</v>
      </c>
      <c r="E248" t="s">
        <v>2176</v>
      </c>
      <c r="F248">
        <v>2006</v>
      </c>
      <c r="G248">
        <v>2006</v>
      </c>
      <c r="H248" t="s">
        <v>15</v>
      </c>
      <c r="I248">
        <v>3.8</v>
      </c>
      <c r="J248">
        <v>180</v>
      </c>
      <c r="K248" t="s">
        <v>17</v>
      </c>
      <c r="L248">
        <v>0</v>
      </c>
      <c r="M248">
        <v>0</v>
      </c>
      <c r="N248">
        <v>180</v>
      </c>
      <c r="O248">
        <v>20</v>
      </c>
      <c r="P248">
        <v>10</v>
      </c>
      <c r="Q248">
        <v>12</v>
      </c>
      <c r="R248">
        <v>3</v>
      </c>
      <c r="S248">
        <v>50</v>
      </c>
      <c r="T248">
        <v>41</v>
      </c>
      <c r="U248" t="s">
        <v>16</v>
      </c>
      <c r="V248" t="s">
        <v>16</v>
      </c>
    </row>
    <row r="249" spans="1:22" x14ac:dyDescent="0.25">
      <c r="A249" t="s">
        <v>194</v>
      </c>
      <c r="B249" t="s">
        <v>128</v>
      </c>
      <c r="C249" t="s">
        <v>195</v>
      </c>
      <c r="D249" t="s">
        <v>2171</v>
      </c>
      <c r="E249" t="s">
        <v>2172</v>
      </c>
      <c r="F249">
        <v>2006</v>
      </c>
      <c r="G249">
        <v>2006</v>
      </c>
      <c r="H249" t="s">
        <v>15</v>
      </c>
      <c r="I249">
        <v>3.8</v>
      </c>
      <c r="J249">
        <v>180</v>
      </c>
      <c r="K249" t="s">
        <v>17</v>
      </c>
      <c r="L249">
        <v>0</v>
      </c>
      <c r="M249">
        <v>0</v>
      </c>
      <c r="N249">
        <v>180</v>
      </c>
      <c r="O249">
        <v>15</v>
      </c>
      <c r="P249">
        <v>5</v>
      </c>
      <c r="Q249">
        <v>12</v>
      </c>
      <c r="R249">
        <v>3</v>
      </c>
      <c r="S249">
        <v>50</v>
      </c>
      <c r="T249">
        <v>27</v>
      </c>
      <c r="U249" t="s">
        <v>16</v>
      </c>
      <c r="V249" t="s">
        <v>16</v>
      </c>
    </row>
    <row r="250" spans="1:22" x14ac:dyDescent="0.25">
      <c r="A250" t="s">
        <v>194</v>
      </c>
      <c r="B250" t="s">
        <v>128</v>
      </c>
      <c r="C250" t="s">
        <v>196</v>
      </c>
      <c r="D250" t="s">
        <v>2173</v>
      </c>
      <c r="E250" t="s">
        <v>2174</v>
      </c>
      <c r="F250">
        <v>2006</v>
      </c>
      <c r="G250">
        <v>2006</v>
      </c>
      <c r="H250" t="s">
        <v>15</v>
      </c>
      <c r="I250">
        <v>3.8</v>
      </c>
      <c r="J250">
        <v>180</v>
      </c>
      <c r="K250" t="s">
        <v>17</v>
      </c>
      <c r="L250">
        <v>0</v>
      </c>
      <c r="M250">
        <v>0</v>
      </c>
      <c r="N250">
        <v>180</v>
      </c>
      <c r="O250">
        <v>15</v>
      </c>
      <c r="P250">
        <v>5</v>
      </c>
      <c r="Q250">
        <v>12</v>
      </c>
      <c r="R250">
        <v>3</v>
      </c>
      <c r="S250">
        <v>50</v>
      </c>
      <c r="T250">
        <v>2</v>
      </c>
      <c r="U250" t="s">
        <v>16</v>
      </c>
      <c r="V250" t="s">
        <v>16</v>
      </c>
    </row>
    <row r="251" spans="1:22" x14ac:dyDescent="0.25">
      <c r="A251" t="s">
        <v>194</v>
      </c>
      <c r="B251" t="s">
        <v>128</v>
      </c>
      <c r="C251" t="s">
        <v>197</v>
      </c>
      <c r="D251" t="s">
        <v>2175</v>
      </c>
      <c r="E251" t="s">
        <v>2176</v>
      </c>
      <c r="F251">
        <v>2006</v>
      </c>
      <c r="G251">
        <v>2006</v>
      </c>
      <c r="H251" t="s">
        <v>15</v>
      </c>
      <c r="I251">
        <v>3.8</v>
      </c>
      <c r="J251">
        <v>180</v>
      </c>
      <c r="K251" t="s">
        <v>17</v>
      </c>
      <c r="L251">
        <v>0</v>
      </c>
      <c r="M251">
        <v>0</v>
      </c>
      <c r="N251">
        <v>180</v>
      </c>
      <c r="O251">
        <v>15</v>
      </c>
      <c r="P251">
        <v>5</v>
      </c>
      <c r="Q251">
        <v>12</v>
      </c>
      <c r="R251">
        <v>3</v>
      </c>
      <c r="S251">
        <v>50</v>
      </c>
      <c r="T251">
        <v>48.33</v>
      </c>
      <c r="U251" t="s">
        <v>16</v>
      </c>
      <c r="V251" t="s">
        <v>16</v>
      </c>
    </row>
    <row r="252" spans="1:22" x14ac:dyDescent="0.25">
      <c r="A252" t="s">
        <v>198</v>
      </c>
      <c r="B252" t="s">
        <v>93</v>
      </c>
      <c r="C252" t="s">
        <v>201</v>
      </c>
      <c r="D252" t="s">
        <v>2177</v>
      </c>
      <c r="E252" t="s">
        <v>2178</v>
      </c>
      <c r="F252">
        <v>2009</v>
      </c>
      <c r="G252">
        <v>2011</v>
      </c>
      <c r="H252" t="s">
        <v>17</v>
      </c>
      <c r="I252" t="s">
        <v>16</v>
      </c>
      <c r="J252">
        <v>0</v>
      </c>
      <c r="K252" t="s">
        <v>15</v>
      </c>
      <c r="L252">
        <v>0</v>
      </c>
      <c r="M252">
        <v>0</v>
      </c>
      <c r="N252">
        <v>28</v>
      </c>
      <c r="O252">
        <v>20</v>
      </c>
      <c r="P252">
        <v>20</v>
      </c>
      <c r="Q252">
        <v>0</v>
      </c>
      <c r="R252">
        <v>4</v>
      </c>
      <c r="S252">
        <v>100</v>
      </c>
      <c r="T252">
        <v>52.8</v>
      </c>
      <c r="U252" t="s">
        <v>16</v>
      </c>
      <c r="V252" t="s">
        <v>16</v>
      </c>
    </row>
    <row r="253" spans="1:22" x14ac:dyDescent="0.25">
      <c r="A253" t="s">
        <v>198</v>
      </c>
      <c r="B253" t="s">
        <v>199</v>
      </c>
      <c r="C253" t="s">
        <v>201</v>
      </c>
      <c r="D253" t="s">
        <v>2177</v>
      </c>
      <c r="E253" t="s">
        <v>2178</v>
      </c>
      <c r="F253">
        <v>2009</v>
      </c>
      <c r="G253">
        <v>2011</v>
      </c>
      <c r="H253" t="s">
        <v>15</v>
      </c>
      <c r="I253" t="s">
        <v>16</v>
      </c>
      <c r="J253">
        <v>0</v>
      </c>
      <c r="K253" t="s">
        <v>17</v>
      </c>
      <c r="L253">
        <v>0</v>
      </c>
      <c r="M253">
        <v>0</v>
      </c>
      <c r="N253">
        <v>21</v>
      </c>
      <c r="O253">
        <v>30</v>
      </c>
      <c r="P253">
        <v>20</v>
      </c>
      <c r="Q253">
        <v>8</v>
      </c>
      <c r="R253">
        <v>8</v>
      </c>
      <c r="S253">
        <v>50</v>
      </c>
      <c r="T253">
        <v>48.6</v>
      </c>
      <c r="U253" t="s">
        <v>16</v>
      </c>
      <c r="V253" t="s">
        <v>16</v>
      </c>
    </row>
    <row r="254" spans="1:22" x14ac:dyDescent="0.25">
      <c r="A254" t="s">
        <v>198</v>
      </c>
      <c r="B254" t="s">
        <v>192</v>
      </c>
      <c r="C254" t="s">
        <v>200</v>
      </c>
      <c r="D254" t="s">
        <v>2179</v>
      </c>
      <c r="E254" t="s">
        <v>2180</v>
      </c>
      <c r="F254">
        <v>2009</v>
      </c>
      <c r="G254">
        <v>2011</v>
      </c>
      <c r="H254" t="s">
        <v>15</v>
      </c>
      <c r="I254" t="s">
        <v>16</v>
      </c>
      <c r="J254">
        <v>0</v>
      </c>
      <c r="K254" t="s">
        <v>17</v>
      </c>
      <c r="L254">
        <v>0</v>
      </c>
      <c r="M254">
        <v>0</v>
      </c>
      <c r="N254">
        <v>21</v>
      </c>
      <c r="O254">
        <v>30</v>
      </c>
      <c r="P254">
        <v>20</v>
      </c>
      <c r="Q254">
        <v>8</v>
      </c>
      <c r="R254">
        <v>8</v>
      </c>
      <c r="S254">
        <v>50</v>
      </c>
      <c r="T254">
        <v>88.9</v>
      </c>
      <c r="U254" t="s">
        <v>16</v>
      </c>
      <c r="V254" t="s">
        <v>16</v>
      </c>
    </row>
    <row r="255" spans="1:22" x14ac:dyDescent="0.25">
      <c r="A255" t="s">
        <v>198</v>
      </c>
      <c r="B255" t="s">
        <v>58</v>
      </c>
      <c r="C255" t="s">
        <v>201</v>
      </c>
      <c r="D255" t="s">
        <v>2177</v>
      </c>
      <c r="E255" t="s">
        <v>2178</v>
      </c>
      <c r="F255">
        <v>2009</v>
      </c>
      <c r="G255">
        <v>2011</v>
      </c>
      <c r="H255" t="s">
        <v>15</v>
      </c>
      <c r="I255" t="s">
        <v>16</v>
      </c>
      <c r="J255">
        <v>0</v>
      </c>
      <c r="K255" t="s">
        <v>17</v>
      </c>
      <c r="L255">
        <v>0</v>
      </c>
      <c r="M255">
        <v>0</v>
      </c>
      <c r="N255">
        <v>21</v>
      </c>
      <c r="O255">
        <v>30</v>
      </c>
      <c r="P255">
        <v>20</v>
      </c>
      <c r="Q255">
        <v>8</v>
      </c>
      <c r="R255">
        <v>8</v>
      </c>
      <c r="S255">
        <v>50</v>
      </c>
      <c r="T255">
        <v>81.900000000000006</v>
      </c>
      <c r="U255" t="s">
        <v>16</v>
      </c>
      <c r="V255" t="s">
        <v>16</v>
      </c>
    </row>
    <row r="256" spans="1:22" x14ac:dyDescent="0.25">
      <c r="A256" t="s">
        <v>202</v>
      </c>
      <c r="B256" t="s">
        <v>203</v>
      </c>
      <c r="C256" t="s">
        <v>204</v>
      </c>
      <c r="D256" t="s">
        <v>2181</v>
      </c>
      <c r="E256" t="s">
        <v>2182</v>
      </c>
      <c r="F256">
        <v>2013</v>
      </c>
      <c r="G256">
        <v>2015</v>
      </c>
      <c r="H256" t="s">
        <v>15</v>
      </c>
      <c r="I256" t="s">
        <v>16</v>
      </c>
      <c r="J256">
        <v>0</v>
      </c>
      <c r="K256" t="s">
        <v>17</v>
      </c>
      <c r="L256">
        <v>0</v>
      </c>
      <c r="M256">
        <v>0</v>
      </c>
      <c r="N256">
        <v>120</v>
      </c>
      <c r="O256">
        <v>25</v>
      </c>
      <c r="P256">
        <v>25</v>
      </c>
      <c r="Q256" t="s">
        <v>16</v>
      </c>
      <c r="R256">
        <v>4</v>
      </c>
      <c r="S256">
        <v>100</v>
      </c>
      <c r="T256">
        <v>48</v>
      </c>
      <c r="U256" t="s">
        <v>16</v>
      </c>
      <c r="V256" t="s">
        <v>16</v>
      </c>
    </row>
    <row r="257" spans="1:22" x14ac:dyDescent="0.25">
      <c r="A257" t="s">
        <v>202</v>
      </c>
      <c r="B257" t="s">
        <v>203</v>
      </c>
      <c r="C257" t="s">
        <v>204</v>
      </c>
      <c r="D257" t="s">
        <v>2181</v>
      </c>
      <c r="E257" t="s">
        <v>2182</v>
      </c>
      <c r="F257">
        <v>2013</v>
      </c>
      <c r="G257">
        <v>2015</v>
      </c>
      <c r="H257" t="s">
        <v>15</v>
      </c>
      <c r="I257">
        <v>4</v>
      </c>
      <c r="J257">
        <v>30</v>
      </c>
      <c r="K257" t="s">
        <v>17</v>
      </c>
      <c r="L257">
        <v>0</v>
      </c>
      <c r="M257">
        <v>0</v>
      </c>
      <c r="N257">
        <v>120</v>
      </c>
      <c r="O257">
        <v>25</v>
      </c>
      <c r="P257">
        <v>25</v>
      </c>
      <c r="Q257" t="s">
        <v>16</v>
      </c>
      <c r="R257">
        <v>4</v>
      </c>
      <c r="S257">
        <v>100</v>
      </c>
      <c r="T257">
        <v>49</v>
      </c>
      <c r="U257" t="s">
        <v>16</v>
      </c>
      <c r="V257" t="s">
        <v>16</v>
      </c>
    </row>
    <row r="258" spans="1:22" x14ac:dyDescent="0.25">
      <c r="A258" t="s">
        <v>205</v>
      </c>
      <c r="B258" t="s">
        <v>206</v>
      </c>
      <c r="C258" t="s">
        <v>208</v>
      </c>
      <c r="D258" t="s">
        <v>2183</v>
      </c>
      <c r="E258" t="s">
        <v>2184</v>
      </c>
      <c r="F258">
        <v>2015</v>
      </c>
      <c r="G258">
        <v>2015</v>
      </c>
      <c r="H258" t="s">
        <v>15</v>
      </c>
      <c r="I258" t="s">
        <v>16</v>
      </c>
      <c r="J258">
        <v>0</v>
      </c>
      <c r="K258" t="s">
        <v>17</v>
      </c>
      <c r="L258">
        <v>0</v>
      </c>
      <c r="M258">
        <v>0</v>
      </c>
      <c r="N258">
        <v>20</v>
      </c>
      <c r="O258">
        <v>23</v>
      </c>
      <c r="P258">
        <v>23</v>
      </c>
      <c r="Q258">
        <v>12</v>
      </c>
      <c r="R258">
        <v>4</v>
      </c>
      <c r="S258">
        <v>25</v>
      </c>
      <c r="T258">
        <v>8</v>
      </c>
      <c r="U258">
        <v>100</v>
      </c>
      <c r="V258" t="s">
        <v>16</v>
      </c>
    </row>
    <row r="259" spans="1:22" x14ac:dyDescent="0.25">
      <c r="A259" t="s">
        <v>205</v>
      </c>
      <c r="B259" t="s">
        <v>207</v>
      </c>
      <c r="C259" t="s">
        <v>208</v>
      </c>
      <c r="D259" t="s">
        <v>2183</v>
      </c>
      <c r="E259" t="s">
        <v>2184</v>
      </c>
      <c r="F259">
        <v>2015</v>
      </c>
      <c r="G259">
        <v>2015</v>
      </c>
      <c r="H259" t="s">
        <v>15</v>
      </c>
      <c r="I259" t="s">
        <v>16</v>
      </c>
      <c r="J259">
        <v>0</v>
      </c>
      <c r="K259" t="s">
        <v>17</v>
      </c>
      <c r="L259">
        <v>0</v>
      </c>
      <c r="M259">
        <v>0</v>
      </c>
      <c r="N259">
        <v>20</v>
      </c>
      <c r="O259">
        <v>23</v>
      </c>
      <c r="P259">
        <v>23</v>
      </c>
      <c r="Q259">
        <v>12</v>
      </c>
      <c r="R259">
        <v>4</v>
      </c>
      <c r="S259">
        <v>25</v>
      </c>
      <c r="T259">
        <v>5</v>
      </c>
      <c r="U259">
        <v>100</v>
      </c>
      <c r="V259" t="s">
        <v>16</v>
      </c>
    </row>
    <row r="260" spans="1:22" x14ac:dyDescent="0.25">
      <c r="A260" t="s">
        <v>205</v>
      </c>
      <c r="B260" t="s">
        <v>206</v>
      </c>
      <c r="C260" t="s">
        <v>208</v>
      </c>
      <c r="D260" t="s">
        <v>2183</v>
      </c>
      <c r="E260" t="s">
        <v>2184</v>
      </c>
      <c r="F260">
        <v>2015</v>
      </c>
      <c r="G260">
        <v>2015</v>
      </c>
      <c r="H260" t="s">
        <v>15</v>
      </c>
      <c r="I260">
        <v>5</v>
      </c>
      <c r="J260">
        <v>112</v>
      </c>
      <c r="K260" t="s">
        <v>17</v>
      </c>
      <c r="L260">
        <v>0</v>
      </c>
      <c r="M260">
        <v>0</v>
      </c>
      <c r="N260">
        <v>20</v>
      </c>
      <c r="O260">
        <v>23</v>
      </c>
      <c r="P260">
        <v>23</v>
      </c>
      <c r="Q260">
        <v>12</v>
      </c>
      <c r="R260">
        <v>4</v>
      </c>
      <c r="S260">
        <v>25</v>
      </c>
      <c r="T260">
        <v>79</v>
      </c>
      <c r="U260">
        <v>100</v>
      </c>
      <c r="V260" t="s">
        <v>16</v>
      </c>
    </row>
    <row r="261" spans="1:22" x14ac:dyDescent="0.25">
      <c r="A261" t="s">
        <v>205</v>
      </c>
      <c r="B261" t="s">
        <v>207</v>
      </c>
      <c r="C261" t="s">
        <v>208</v>
      </c>
      <c r="D261" t="s">
        <v>2183</v>
      </c>
      <c r="E261" t="s">
        <v>2184</v>
      </c>
      <c r="F261">
        <v>2015</v>
      </c>
      <c r="G261">
        <v>2015</v>
      </c>
      <c r="H261" t="s">
        <v>15</v>
      </c>
      <c r="I261">
        <v>5</v>
      </c>
      <c r="J261">
        <v>112</v>
      </c>
      <c r="K261" t="s">
        <v>17</v>
      </c>
      <c r="L261">
        <v>0</v>
      </c>
      <c r="M261">
        <v>0</v>
      </c>
      <c r="N261">
        <v>20</v>
      </c>
      <c r="O261">
        <v>23</v>
      </c>
      <c r="P261">
        <v>23</v>
      </c>
      <c r="Q261">
        <v>12</v>
      </c>
      <c r="R261">
        <v>4</v>
      </c>
      <c r="S261">
        <v>25</v>
      </c>
      <c r="T261">
        <v>93</v>
      </c>
      <c r="U261">
        <v>100</v>
      </c>
      <c r="V261" t="s">
        <v>16</v>
      </c>
    </row>
    <row r="262" spans="1:22" x14ac:dyDescent="0.25">
      <c r="A262" t="s">
        <v>205</v>
      </c>
      <c r="B262" t="s">
        <v>206</v>
      </c>
      <c r="C262" t="s">
        <v>208</v>
      </c>
      <c r="D262" t="s">
        <v>2183</v>
      </c>
      <c r="E262" t="s">
        <v>2184</v>
      </c>
      <c r="F262">
        <v>2015</v>
      </c>
      <c r="G262">
        <v>2015</v>
      </c>
      <c r="H262" t="s">
        <v>15</v>
      </c>
      <c r="I262">
        <v>5</v>
      </c>
      <c r="J262">
        <v>112</v>
      </c>
      <c r="K262" t="s">
        <v>17</v>
      </c>
      <c r="L262">
        <v>0</v>
      </c>
      <c r="M262">
        <v>0</v>
      </c>
      <c r="N262">
        <v>20</v>
      </c>
      <c r="O262">
        <v>23</v>
      </c>
      <c r="P262">
        <v>23</v>
      </c>
      <c r="Q262">
        <v>0</v>
      </c>
      <c r="R262">
        <v>4</v>
      </c>
      <c r="S262">
        <v>25</v>
      </c>
      <c r="T262">
        <v>43</v>
      </c>
      <c r="U262">
        <v>100</v>
      </c>
      <c r="V262" t="s">
        <v>16</v>
      </c>
    </row>
    <row r="263" spans="1:22" x14ac:dyDescent="0.25">
      <c r="A263" t="s">
        <v>205</v>
      </c>
      <c r="B263" t="s">
        <v>207</v>
      </c>
      <c r="C263" t="s">
        <v>208</v>
      </c>
      <c r="D263" t="s">
        <v>2183</v>
      </c>
      <c r="E263" t="s">
        <v>2184</v>
      </c>
      <c r="F263">
        <v>2015</v>
      </c>
      <c r="G263">
        <v>2015</v>
      </c>
      <c r="H263" t="s">
        <v>15</v>
      </c>
      <c r="I263">
        <v>5</v>
      </c>
      <c r="J263">
        <v>112</v>
      </c>
      <c r="K263" t="s">
        <v>17</v>
      </c>
      <c r="L263">
        <v>0</v>
      </c>
      <c r="M263">
        <v>0</v>
      </c>
      <c r="N263">
        <v>20</v>
      </c>
      <c r="O263">
        <v>23</v>
      </c>
      <c r="P263">
        <v>23</v>
      </c>
      <c r="Q263">
        <v>0</v>
      </c>
      <c r="R263">
        <v>4</v>
      </c>
      <c r="S263">
        <v>25</v>
      </c>
      <c r="T263">
        <v>12</v>
      </c>
      <c r="U263">
        <v>100</v>
      </c>
      <c r="V263" t="s">
        <v>16</v>
      </c>
    </row>
    <row r="264" spans="1:22" x14ac:dyDescent="0.25">
      <c r="A264" t="s">
        <v>210</v>
      </c>
      <c r="B264" t="s">
        <v>209</v>
      </c>
      <c r="C264" t="s">
        <v>211</v>
      </c>
      <c r="D264" t="s">
        <v>2185</v>
      </c>
      <c r="E264" t="s">
        <v>2186</v>
      </c>
      <c r="F264">
        <v>2016</v>
      </c>
      <c r="G264">
        <v>2016</v>
      </c>
      <c r="H264" t="s">
        <v>15</v>
      </c>
      <c r="I264">
        <v>5</v>
      </c>
      <c r="J264">
        <v>150</v>
      </c>
      <c r="K264" t="s">
        <v>17</v>
      </c>
      <c r="L264">
        <v>0</v>
      </c>
      <c r="M264">
        <v>0</v>
      </c>
      <c r="N264">
        <v>23</v>
      </c>
      <c r="O264">
        <v>22</v>
      </c>
      <c r="P264">
        <v>10</v>
      </c>
      <c r="Q264">
        <v>14</v>
      </c>
      <c r="R264">
        <v>4</v>
      </c>
      <c r="S264">
        <v>25</v>
      </c>
      <c r="T264">
        <v>81</v>
      </c>
      <c r="U264" t="s">
        <v>16</v>
      </c>
      <c r="V264" t="s">
        <v>16</v>
      </c>
    </row>
    <row r="265" spans="1:22" x14ac:dyDescent="0.25">
      <c r="A265" t="s">
        <v>210</v>
      </c>
      <c r="B265" t="s">
        <v>209</v>
      </c>
      <c r="C265" t="s">
        <v>212</v>
      </c>
      <c r="D265" t="s">
        <v>2185</v>
      </c>
      <c r="E265" t="s">
        <v>2186</v>
      </c>
      <c r="F265">
        <v>2016</v>
      </c>
      <c r="G265">
        <v>2016</v>
      </c>
      <c r="H265" t="s">
        <v>15</v>
      </c>
      <c r="I265">
        <v>5</v>
      </c>
      <c r="J265">
        <v>150</v>
      </c>
      <c r="K265" t="s">
        <v>17</v>
      </c>
      <c r="L265">
        <v>0</v>
      </c>
      <c r="M265">
        <v>0</v>
      </c>
      <c r="N265">
        <v>23</v>
      </c>
      <c r="O265">
        <v>22</v>
      </c>
      <c r="P265">
        <v>10</v>
      </c>
      <c r="Q265">
        <v>14</v>
      </c>
      <c r="R265">
        <v>4</v>
      </c>
      <c r="S265">
        <v>25</v>
      </c>
      <c r="T265">
        <v>64</v>
      </c>
      <c r="U265" t="s">
        <v>16</v>
      </c>
      <c r="V265" t="s">
        <v>16</v>
      </c>
    </row>
    <row r="266" spans="1:22" x14ac:dyDescent="0.25">
      <c r="A266" t="s">
        <v>210</v>
      </c>
      <c r="B266" t="s">
        <v>209</v>
      </c>
      <c r="C266" t="s">
        <v>213</v>
      </c>
      <c r="D266" t="s">
        <v>2185</v>
      </c>
      <c r="E266" t="s">
        <v>2186</v>
      </c>
      <c r="F266">
        <v>2016</v>
      </c>
      <c r="G266">
        <v>2016</v>
      </c>
      <c r="H266" t="s">
        <v>15</v>
      </c>
      <c r="I266">
        <v>5</v>
      </c>
      <c r="J266">
        <v>150</v>
      </c>
      <c r="K266" t="s">
        <v>17</v>
      </c>
      <c r="L266">
        <v>0</v>
      </c>
      <c r="M266">
        <v>0</v>
      </c>
      <c r="N266">
        <v>23</v>
      </c>
      <c r="O266">
        <v>22</v>
      </c>
      <c r="P266">
        <v>10</v>
      </c>
      <c r="Q266">
        <v>14</v>
      </c>
      <c r="R266">
        <v>4</v>
      </c>
      <c r="S266">
        <v>25</v>
      </c>
      <c r="T266">
        <v>66</v>
      </c>
      <c r="U266" t="s">
        <v>16</v>
      </c>
      <c r="V266" t="s">
        <v>16</v>
      </c>
    </row>
    <row r="267" spans="1:22" x14ac:dyDescent="0.25">
      <c r="A267" t="s">
        <v>210</v>
      </c>
      <c r="B267" t="s">
        <v>209</v>
      </c>
      <c r="C267" t="s">
        <v>214</v>
      </c>
      <c r="D267" t="s">
        <v>2185</v>
      </c>
      <c r="E267" t="s">
        <v>2186</v>
      </c>
      <c r="F267">
        <v>2016</v>
      </c>
      <c r="G267">
        <v>2016</v>
      </c>
      <c r="H267" t="s">
        <v>15</v>
      </c>
      <c r="I267">
        <v>5</v>
      </c>
      <c r="J267">
        <v>150</v>
      </c>
      <c r="K267" t="s">
        <v>17</v>
      </c>
      <c r="L267">
        <v>0</v>
      </c>
      <c r="M267">
        <v>0</v>
      </c>
      <c r="N267">
        <v>23</v>
      </c>
      <c r="O267">
        <v>22</v>
      </c>
      <c r="P267">
        <v>10</v>
      </c>
      <c r="Q267">
        <v>14</v>
      </c>
      <c r="R267">
        <v>4</v>
      </c>
      <c r="S267">
        <v>25</v>
      </c>
      <c r="T267">
        <v>53</v>
      </c>
      <c r="U267" t="s">
        <v>16</v>
      </c>
      <c r="V267" t="s">
        <v>16</v>
      </c>
    </row>
    <row r="268" spans="1:22" x14ac:dyDescent="0.25">
      <c r="A268" t="s">
        <v>210</v>
      </c>
      <c r="B268" t="s">
        <v>209</v>
      </c>
      <c r="C268" t="s">
        <v>215</v>
      </c>
      <c r="D268" t="s">
        <v>2187</v>
      </c>
      <c r="E268" t="s">
        <v>2188</v>
      </c>
      <c r="F268">
        <v>2016</v>
      </c>
      <c r="G268">
        <v>2016</v>
      </c>
      <c r="H268" t="s">
        <v>15</v>
      </c>
      <c r="I268">
        <v>5</v>
      </c>
      <c r="J268">
        <v>150</v>
      </c>
      <c r="K268" t="s">
        <v>17</v>
      </c>
      <c r="L268">
        <v>0</v>
      </c>
      <c r="M268">
        <v>0</v>
      </c>
      <c r="N268">
        <v>23</v>
      </c>
      <c r="O268">
        <v>22</v>
      </c>
      <c r="P268">
        <v>10</v>
      </c>
      <c r="Q268">
        <v>14</v>
      </c>
      <c r="R268">
        <v>4</v>
      </c>
      <c r="S268">
        <v>25</v>
      </c>
      <c r="T268">
        <v>86</v>
      </c>
      <c r="U268" t="s">
        <v>16</v>
      </c>
      <c r="V268" t="s">
        <v>16</v>
      </c>
    </row>
    <row r="269" spans="1:22" x14ac:dyDescent="0.25">
      <c r="A269" t="s">
        <v>210</v>
      </c>
      <c r="B269" t="s">
        <v>209</v>
      </c>
      <c r="C269" t="s">
        <v>216</v>
      </c>
      <c r="D269" t="s">
        <v>2187</v>
      </c>
      <c r="E269" t="s">
        <v>2188</v>
      </c>
      <c r="F269">
        <v>2016</v>
      </c>
      <c r="G269">
        <v>2016</v>
      </c>
      <c r="H269" t="s">
        <v>15</v>
      </c>
      <c r="I269">
        <v>5</v>
      </c>
      <c r="J269">
        <v>150</v>
      </c>
      <c r="K269" t="s">
        <v>17</v>
      </c>
      <c r="L269">
        <v>0</v>
      </c>
      <c r="M269">
        <v>0</v>
      </c>
      <c r="N269">
        <v>23</v>
      </c>
      <c r="O269">
        <v>22</v>
      </c>
      <c r="P269">
        <v>10</v>
      </c>
      <c r="Q269">
        <v>14</v>
      </c>
      <c r="R269">
        <v>4</v>
      </c>
      <c r="S269">
        <v>25</v>
      </c>
      <c r="T269">
        <v>69</v>
      </c>
      <c r="U269" t="s">
        <v>16</v>
      </c>
      <c r="V269" t="s">
        <v>16</v>
      </c>
    </row>
    <row r="270" spans="1:22" x14ac:dyDescent="0.25">
      <c r="A270" t="s">
        <v>210</v>
      </c>
      <c r="B270" t="s">
        <v>209</v>
      </c>
      <c r="C270" t="s">
        <v>217</v>
      </c>
      <c r="D270" t="s">
        <v>2187</v>
      </c>
      <c r="E270" t="s">
        <v>2188</v>
      </c>
      <c r="F270">
        <v>2016</v>
      </c>
      <c r="G270">
        <v>2016</v>
      </c>
      <c r="H270" t="s">
        <v>15</v>
      </c>
      <c r="I270">
        <v>5</v>
      </c>
      <c r="J270">
        <v>150</v>
      </c>
      <c r="K270" t="s">
        <v>17</v>
      </c>
      <c r="L270">
        <v>0</v>
      </c>
      <c r="M270">
        <v>0</v>
      </c>
      <c r="N270">
        <v>23</v>
      </c>
      <c r="O270">
        <v>22</v>
      </c>
      <c r="P270">
        <v>10</v>
      </c>
      <c r="Q270">
        <v>14</v>
      </c>
      <c r="R270">
        <v>4</v>
      </c>
      <c r="S270">
        <v>25</v>
      </c>
      <c r="T270">
        <v>79</v>
      </c>
      <c r="U270" t="s">
        <v>16</v>
      </c>
      <c r="V270" t="s">
        <v>16</v>
      </c>
    </row>
    <row r="271" spans="1:22" x14ac:dyDescent="0.25">
      <c r="A271" t="s">
        <v>210</v>
      </c>
      <c r="B271" t="s">
        <v>209</v>
      </c>
      <c r="C271" t="s">
        <v>218</v>
      </c>
      <c r="D271" t="s">
        <v>2187</v>
      </c>
      <c r="E271" t="s">
        <v>2188</v>
      </c>
      <c r="F271">
        <v>2016</v>
      </c>
      <c r="G271">
        <v>2016</v>
      </c>
      <c r="H271" t="s">
        <v>15</v>
      </c>
      <c r="I271">
        <v>5</v>
      </c>
      <c r="J271">
        <v>150</v>
      </c>
      <c r="K271" t="s">
        <v>17</v>
      </c>
      <c r="L271">
        <v>0</v>
      </c>
      <c r="M271">
        <v>0</v>
      </c>
      <c r="N271">
        <v>23</v>
      </c>
      <c r="O271">
        <v>22</v>
      </c>
      <c r="P271">
        <v>10</v>
      </c>
      <c r="Q271">
        <v>14</v>
      </c>
      <c r="R271">
        <v>4</v>
      </c>
      <c r="S271">
        <v>25</v>
      </c>
      <c r="T271">
        <v>67</v>
      </c>
      <c r="U271" t="s">
        <v>16</v>
      </c>
      <c r="V271" t="s">
        <v>16</v>
      </c>
    </row>
    <row r="272" spans="1:22" x14ac:dyDescent="0.25">
      <c r="A272" t="s">
        <v>219</v>
      </c>
      <c r="B272" t="s">
        <v>128</v>
      </c>
      <c r="C272" t="s">
        <v>220</v>
      </c>
      <c r="D272" t="s">
        <v>2189</v>
      </c>
      <c r="E272" t="s">
        <v>2190</v>
      </c>
      <c r="F272">
        <v>2013</v>
      </c>
      <c r="G272">
        <v>2014</v>
      </c>
      <c r="H272" t="s">
        <v>15</v>
      </c>
      <c r="I272" t="s">
        <v>16</v>
      </c>
      <c r="J272">
        <v>0</v>
      </c>
      <c r="K272" t="s">
        <v>17</v>
      </c>
      <c r="L272">
        <v>0</v>
      </c>
      <c r="M272">
        <v>0</v>
      </c>
      <c r="N272">
        <v>14</v>
      </c>
      <c r="O272">
        <v>24</v>
      </c>
      <c r="P272">
        <v>24</v>
      </c>
      <c r="Q272" t="s">
        <v>16</v>
      </c>
      <c r="R272">
        <v>4</v>
      </c>
      <c r="S272">
        <v>50</v>
      </c>
      <c r="T272">
        <v>5</v>
      </c>
      <c r="U272" t="s">
        <v>16</v>
      </c>
      <c r="V272" t="s">
        <v>16</v>
      </c>
    </row>
    <row r="273" spans="1:22" x14ac:dyDescent="0.25">
      <c r="A273" t="s">
        <v>219</v>
      </c>
      <c r="B273" t="s">
        <v>128</v>
      </c>
      <c r="C273" t="s">
        <v>221</v>
      </c>
      <c r="D273" t="s">
        <v>2191</v>
      </c>
      <c r="E273" t="s">
        <v>2192</v>
      </c>
      <c r="F273">
        <v>2013</v>
      </c>
      <c r="G273">
        <v>2014</v>
      </c>
      <c r="H273" t="s">
        <v>15</v>
      </c>
      <c r="I273" t="s">
        <v>16</v>
      </c>
      <c r="J273">
        <v>0</v>
      </c>
      <c r="K273" t="s">
        <v>17</v>
      </c>
      <c r="L273">
        <v>0</v>
      </c>
      <c r="M273">
        <v>0</v>
      </c>
      <c r="N273">
        <v>14</v>
      </c>
      <c r="O273">
        <v>24</v>
      </c>
      <c r="P273">
        <v>24</v>
      </c>
      <c r="Q273" t="s">
        <v>16</v>
      </c>
      <c r="R273">
        <v>4</v>
      </c>
      <c r="S273">
        <v>50</v>
      </c>
      <c r="T273">
        <v>10</v>
      </c>
      <c r="U273" t="s">
        <v>16</v>
      </c>
      <c r="V273" t="s">
        <v>16</v>
      </c>
    </row>
    <row r="274" spans="1:22" x14ac:dyDescent="0.25">
      <c r="A274" t="s">
        <v>219</v>
      </c>
      <c r="B274" t="s">
        <v>128</v>
      </c>
      <c r="C274" t="s">
        <v>222</v>
      </c>
      <c r="D274" t="s">
        <v>2193</v>
      </c>
      <c r="E274" t="s">
        <v>2194</v>
      </c>
      <c r="F274">
        <v>2013</v>
      </c>
      <c r="G274">
        <v>2014</v>
      </c>
      <c r="H274" t="s">
        <v>15</v>
      </c>
      <c r="I274" t="s">
        <v>16</v>
      </c>
      <c r="J274">
        <v>0</v>
      </c>
      <c r="K274" t="s">
        <v>17</v>
      </c>
      <c r="L274">
        <v>0</v>
      </c>
      <c r="M274">
        <v>0</v>
      </c>
      <c r="N274">
        <v>14</v>
      </c>
      <c r="O274">
        <v>24</v>
      </c>
      <c r="P274">
        <v>24</v>
      </c>
      <c r="Q274" t="s">
        <v>16</v>
      </c>
      <c r="R274">
        <v>4</v>
      </c>
      <c r="S274">
        <v>50</v>
      </c>
      <c r="T274">
        <v>17</v>
      </c>
      <c r="U274" t="s">
        <v>16</v>
      </c>
      <c r="V274" t="s">
        <v>16</v>
      </c>
    </row>
    <row r="275" spans="1:22" x14ac:dyDescent="0.25">
      <c r="A275" t="s">
        <v>219</v>
      </c>
      <c r="B275" t="s">
        <v>128</v>
      </c>
      <c r="C275" t="s">
        <v>220</v>
      </c>
      <c r="D275" t="s">
        <v>2189</v>
      </c>
      <c r="E275" t="s">
        <v>2190</v>
      </c>
      <c r="F275">
        <v>2013</v>
      </c>
      <c r="G275">
        <v>2014</v>
      </c>
      <c r="H275" t="s">
        <v>15</v>
      </c>
      <c r="I275" t="s">
        <v>16</v>
      </c>
      <c r="J275">
        <v>0</v>
      </c>
      <c r="K275" t="s">
        <v>15</v>
      </c>
      <c r="L275">
        <v>0</v>
      </c>
      <c r="M275">
        <v>0</v>
      </c>
      <c r="N275">
        <v>14</v>
      </c>
      <c r="O275">
        <v>24</v>
      </c>
      <c r="P275">
        <v>24</v>
      </c>
      <c r="Q275" t="s">
        <v>16</v>
      </c>
      <c r="R275">
        <v>4</v>
      </c>
      <c r="S275">
        <v>50</v>
      </c>
      <c r="T275">
        <v>94</v>
      </c>
      <c r="U275" t="s">
        <v>16</v>
      </c>
      <c r="V275" t="s">
        <v>16</v>
      </c>
    </row>
    <row r="276" spans="1:22" x14ac:dyDescent="0.25">
      <c r="A276" t="s">
        <v>219</v>
      </c>
      <c r="B276" t="s">
        <v>128</v>
      </c>
      <c r="C276" t="s">
        <v>221</v>
      </c>
      <c r="D276" t="s">
        <v>2191</v>
      </c>
      <c r="E276" t="s">
        <v>2192</v>
      </c>
      <c r="F276">
        <v>2013</v>
      </c>
      <c r="G276">
        <v>2014</v>
      </c>
      <c r="H276" t="s">
        <v>15</v>
      </c>
      <c r="I276" t="s">
        <v>16</v>
      </c>
      <c r="J276">
        <v>0</v>
      </c>
      <c r="K276" t="s">
        <v>15</v>
      </c>
      <c r="L276">
        <v>0</v>
      </c>
      <c r="M276">
        <v>0</v>
      </c>
      <c r="N276">
        <v>14</v>
      </c>
      <c r="O276">
        <v>24</v>
      </c>
      <c r="P276">
        <v>24</v>
      </c>
      <c r="Q276" t="s">
        <v>16</v>
      </c>
      <c r="R276">
        <v>4</v>
      </c>
      <c r="S276">
        <v>50</v>
      </c>
      <c r="T276">
        <v>94.5</v>
      </c>
      <c r="U276" t="s">
        <v>16</v>
      </c>
      <c r="V276" t="s">
        <v>16</v>
      </c>
    </row>
    <row r="277" spans="1:22" x14ac:dyDescent="0.25">
      <c r="A277" t="s">
        <v>219</v>
      </c>
      <c r="B277" t="s">
        <v>128</v>
      </c>
      <c r="C277" t="s">
        <v>222</v>
      </c>
      <c r="D277" t="s">
        <v>2193</v>
      </c>
      <c r="E277" t="s">
        <v>2194</v>
      </c>
      <c r="F277">
        <v>2013</v>
      </c>
      <c r="G277">
        <v>2014</v>
      </c>
      <c r="H277" t="s">
        <v>15</v>
      </c>
      <c r="I277" t="s">
        <v>16</v>
      </c>
      <c r="J277">
        <v>0</v>
      </c>
      <c r="K277" t="s">
        <v>15</v>
      </c>
      <c r="L277">
        <v>0</v>
      </c>
      <c r="M277">
        <v>0</v>
      </c>
      <c r="N277">
        <v>14</v>
      </c>
      <c r="O277">
        <v>24</v>
      </c>
      <c r="P277">
        <v>24</v>
      </c>
      <c r="Q277" t="s">
        <v>16</v>
      </c>
      <c r="R277">
        <v>4</v>
      </c>
      <c r="S277">
        <v>50</v>
      </c>
      <c r="T277">
        <v>87</v>
      </c>
      <c r="U277" t="s">
        <v>16</v>
      </c>
      <c r="V277" t="s">
        <v>16</v>
      </c>
    </row>
    <row r="278" spans="1:22" x14ac:dyDescent="0.25">
      <c r="A278" t="s">
        <v>223</v>
      </c>
      <c r="B278" t="s">
        <v>224</v>
      </c>
      <c r="C278" t="s">
        <v>225</v>
      </c>
      <c r="D278" t="s">
        <v>2195</v>
      </c>
      <c r="E278" t="s">
        <v>2196</v>
      </c>
      <c r="F278">
        <v>2005</v>
      </c>
      <c r="G278">
        <v>2009</v>
      </c>
      <c r="H278" t="s">
        <v>15</v>
      </c>
      <c r="I278" t="s">
        <v>16</v>
      </c>
      <c r="J278">
        <v>0</v>
      </c>
      <c r="K278" t="s">
        <v>17</v>
      </c>
      <c r="L278">
        <v>0</v>
      </c>
      <c r="M278">
        <v>0</v>
      </c>
      <c r="N278">
        <v>14</v>
      </c>
      <c r="O278">
        <v>21</v>
      </c>
      <c r="P278">
        <v>21</v>
      </c>
      <c r="Q278">
        <v>12</v>
      </c>
      <c r="R278">
        <v>1</v>
      </c>
      <c r="S278">
        <v>100</v>
      </c>
      <c r="T278">
        <v>38</v>
      </c>
      <c r="U278" t="s">
        <v>16</v>
      </c>
      <c r="V278" t="s">
        <v>16</v>
      </c>
    </row>
    <row r="279" spans="1:22" x14ac:dyDescent="0.25">
      <c r="A279" t="s">
        <v>223</v>
      </c>
      <c r="B279" t="s">
        <v>224</v>
      </c>
      <c r="C279" t="s">
        <v>226</v>
      </c>
      <c r="D279" t="s">
        <v>2195</v>
      </c>
      <c r="E279" t="s">
        <v>2196</v>
      </c>
      <c r="F279">
        <v>2008</v>
      </c>
      <c r="G279">
        <v>2009</v>
      </c>
      <c r="H279" t="s">
        <v>15</v>
      </c>
      <c r="I279" t="s">
        <v>16</v>
      </c>
      <c r="J279">
        <v>0</v>
      </c>
      <c r="K279" t="s">
        <v>17</v>
      </c>
      <c r="L279">
        <v>0</v>
      </c>
      <c r="M279">
        <v>0</v>
      </c>
      <c r="N279">
        <v>14</v>
      </c>
      <c r="O279">
        <v>21</v>
      </c>
      <c r="P279">
        <v>21</v>
      </c>
      <c r="Q279">
        <v>12</v>
      </c>
      <c r="R279">
        <v>1</v>
      </c>
      <c r="S279">
        <v>100</v>
      </c>
      <c r="T279">
        <v>0</v>
      </c>
      <c r="U279" t="s">
        <v>16</v>
      </c>
      <c r="V279" t="s">
        <v>16</v>
      </c>
    </row>
    <row r="280" spans="1:22" x14ac:dyDescent="0.25">
      <c r="A280" t="s">
        <v>223</v>
      </c>
      <c r="B280" t="s">
        <v>224</v>
      </c>
      <c r="C280" t="s">
        <v>226</v>
      </c>
      <c r="D280" t="s">
        <v>2195</v>
      </c>
      <c r="E280" t="s">
        <v>2196</v>
      </c>
      <c r="F280">
        <v>2008</v>
      </c>
      <c r="G280">
        <v>2009</v>
      </c>
      <c r="H280" t="s">
        <v>15</v>
      </c>
      <c r="I280" t="s">
        <v>16</v>
      </c>
      <c r="J280">
        <v>0</v>
      </c>
      <c r="K280" t="s">
        <v>17</v>
      </c>
      <c r="L280">
        <v>0</v>
      </c>
      <c r="M280">
        <v>0</v>
      </c>
      <c r="N280">
        <v>14</v>
      </c>
      <c r="O280">
        <v>21</v>
      </c>
      <c r="P280">
        <v>25</v>
      </c>
      <c r="Q280">
        <v>10</v>
      </c>
      <c r="R280">
        <v>1</v>
      </c>
      <c r="S280">
        <v>100</v>
      </c>
      <c r="T280">
        <v>18</v>
      </c>
      <c r="U280" t="s">
        <v>16</v>
      </c>
      <c r="V280" t="s">
        <v>16</v>
      </c>
    </row>
    <row r="281" spans="1:22" x14ac:dyDescent="0.25">
      <c r="A281" t="s">
        <v>227</v>
      </c>
      <c r="B281" t="s">
        <v>228</v>
      </c>
      <c r="C281" t="s">
        <v>229</v>
      </c>
      <c r="D281" t="s">
        <v>2197</v>
      </c>
      <c r="E281" t="s">
        <v>2198</v>
      </c>
      <c r="F281">
        <v>2012</v>
      </c>
      <c r="G281">
        <v>2013</v>
      </c>
      <c r="H281" t="s">
        <v>15</v>
      </c>
      <c r="I281">
        <v>5</v>
      </c>
      <c r="J281">
        <v>56</v>
      </c>
      <c r="K281" t="s">
        <v>17</v>
      </c>
      <c r="L281">
        <v>0</v>
      </c>
      <c r="M281">
        <v>0</v>
      </c>
      <c r="N281">
        <v>90</v>
      </c>
      <c r="O281">
        <v>20</v>
      </c>
      <c r="P281">
        <v>10</v>
      </c>
      <c r="Q281">
        <v>12</v>
      </c>
      <c r="R281">
        <v>6</v>
      </c>
      <c r="S281">
        <v>100</v>
      </c>
      <c r="T281">
        <v>62.7</v>
      </c>
      <c r="U281" t="s">
        <v>16</v>
      </c>
      <c r="V281" t="s">
        <v>16</v>
      </c>
    </row>
    <row r="282" spans="1:22" x14ac:dyDescent="0.25">
      <c r="A282" t="s">
        <v>227</v>
      </c>
      <c r="B282" t="s">
        <v>228</v>
      </c>
      <c r="C282" t="s">
        <v>229</v>
      </c>
      <c r="D282" t="s">
        <v>2197</v>
      </c>
      <c r="E282" t="s">
        <v>2198</v>
      </c>
      <c r="F282">
        <v>2012</v>
      </c>
      <c r="G282">
        <v>2013</v>
      </c>
      <c r="H282" t="s">
        <v>15</v>
      </c>
      <c r="I282">
        <v>5</v>
      </c>
      <c r="J282">
        <v>56</v>
      </c>
      <c r="K282" t="s">
        <v>17</v>
      </c>
      <c r="L282">
        <v>0</v>
      </c>
      <c r="M282">
        <v>0</v>
      </c>
      <c r="N282">
        <v>90</v>
      </c>
      <c r="O282">
        <v>20</v>
      </c>
      <c r="P282">
        <v>10</v>
      </c>
      <c r="Q282">
        <v>12</v>
      </c>
      <c r="R282">
        <v>6</v>
      </c>
      <c r="S282">
        <v>100</v>
      </c>
      <c r="T282">
        <v>69.3</v>
      </c>
      <c r="U282" t="s">
        <v>16</v>
      </c>
      <c r="V282" t="s">
        <v>16</v>
      </c>
    </row>
    <row r="283" spans="1:22" x14ac:dyDescent="0.25">
      <c r="A283" t="s">
        <v>231</v>
      </c>
      <c r="B283" t="s">
        <v>232</v>
      </c>
      <c r="C283" t="s">
        <v>230</v>
      </c>
      <c r="D283" t="s">
        <v>2199</v>
      </c>
      <c r="E283" t="s">
        <v>2200</v>
      </c>
      <c r="F283">
        <v>2011</v>
      </c>
      <c r="G283">
        <v>2011</v>
      </c>
      <c r="H283" t="s">
        <v>17</v>
      </c>
      <c r="I283" t="s">
        <v>16</v>
      </c>
      <c r="J283">
        <v>0</v>
      </c>
      <c r="K283" t="s">
        <v>17</v>
      </c>
      <c r="L283">
        <v>0</v>
      </c>
      <c r="M283">
        <v>0</v>
      </c>
      <c r="N283">
        <v>28</v>
      </c>
      <c r="O283">
        <v>20</v>
      </c>
      <c r="P283">
        <v>20</v>
      </c>
      <c r="Q283">
        <v>12</v>
      </c>
      <c r="R283">
        <v>4</v>
      </c>
      <c r="S283">
        <v>25</v>
      </c>
      <c r="T283">
        <v>100</v>
      </c>
      <c r="U283" t="s">
        <v>16</v>
      </c>
      <c r="V283" t="s">
        <v>16</v>
      </c>
    </row>
    <row r="284" spans="1:22" x14ac:dyDescent="0.25">
      <c r="A284" t="s">
        <v>233</v>
      </c>
      <c r="B284" t="s">
        <v>61</v>
      </c>
      <c r="C284" t="s">
        <v>234</v>
      </c>
      <c r="D284" t="s">
        <v>2201</v>
      </c>
      <c r="E284" t="s">
        <v>2202</v>
      </c>
      <c r="F284">
        <v>2005</v>
      </c>
      <c r="G284">
        <v>2005</v>
      </c>
      <c r="H284" t="s">
        <v>15</v>
      </c>
      <c r="I284" t="s">
        <v>16</v>
      </c>
      <c r="J284">
        <v>0</v>
      </c>
      <c r="K284" t="s">
        <v>17</v>
      </c>
      <c r="L284">
        <v>0</v>
      </c>
      <c r="M284">
        <v>0</v>
      </c>
      <c r="N284">
        <v>16</v>
      </c>
      <c r="O284">
        <v>25</v>
      </c>
      <c r="P284">
        <v>25</v>
      </c>
      <c r="Q284">
        <v>12</v>
      </c>
      <c r="R284">
        <v>440</v>
      </c>
      <c r="S284">
        <v>1</v>
      </c>
      <c r="T284">
        <v>54</v>
      </c>
      <c r="U284" t="s">
        <v>16</v>
      </c>
      <c r="V284" t="s">
        <v>16</v>
      </c>
    </row>
    <row r="285" spans="1:22" x14ac:dyDescent="0.25">
      <c r="A285" t="s">
        <v>235</v>
      </c>
      <c r="B285" t="s">
        <v>236</v>
      </c>
      <c r="C285" t="s">
        <v>237</v>
      </c>
      <c r="D285" t="s">
        <v>2203</v>
      </c>
      <c r="E285" t="s">
        <v>2204</v>
      </c>
      <c r="F285">
        <v>2016</v>
      </c>
      <c r="G285">
        <v>2016</v>
      </c>
      <c r="H285" t="s">
        <v>15</v>
      </c>
      <c r="I285">
        <v>5</v>
      </c>
      <c r="J285">
        <v>90</v>
      </c>
      <c r="K285" t="s">
        <v>17</v>
      </c>
      <c r="L285">
        <v>0</v>
      </c>
      <c r="M285">
        <v>0</v>
      </c>
      <c r="N285">
        <v>28</v>
      </c>
      <c r="O285">
        <v>30</v>
      </c>
      <c r="P285">
        <v>20</v>
      </c>
      <c r="Q285">
        <v>8</v>
      </c>
      <c r="R285">
        <v>4</v>
      </c>
      <c r="S285">
        <v>100</v>
      </c>
      <c r="T285">
        <v>33</v>
      </c>
      <c r="U285" t="s">
        <v>16</v>
      </c>
      <c r="V285" t="s">
        <v>16</v>
      </c>
    </row>
    <row r="286" spans="1:22" x14ac:dyDescent="0.25">
      <c r="A286" t="s">
        <v>235</v>
      </c>
      <c r="B286" t="s">
        <v>236</v>
      </c>
      <c r="C286" t="s">
        <v>237</v>
      </c>
      <c r="D286" t="s">
        <v>2203</v>
      </c>
      <c r="E286" t="s">
        <v>2204</v>
      </c>
      <c r="F286">
        <v>2016</v>
      </c>
      <c r="G286">
        <v>2016</v>
      </c>
      <c r="H286" t="s">
        <v>15</v>
      </c>
      <c r="I286">
        <v>5</v>
      </c>
      <c r="J286">
        <v>120</v>
      </c>
      <c r="K286" t="s">
        <v>17</v>
      </c>
      <c r="L286">
        <v>0</v>
      </c>
      <c r="M286">
        <v>0</v>
      </c>
      <c r="N286">
        <v>28</v>
      </c>
      <c r="O286">
        <v>30</v>
      </c>
      <c r="P286">
        <v>20</v>
      </c>
      <c r="Q286">
        <v>8</v>
      </c>
      <c r="R286">
        <v>4</v>
      </c>
      <c r="S286">
        <v>100</v>
      </c>
      <c r="T286">
        <v>80</v>
      </c>
      <c r="U286" t="s">
        <v>16</v>
      </c>
      <c r="V286" t="s">
        <v>16</v>
      </c>
    </row>
    <row r="287" spans="1:22" x14ac:dyDescent="0.25">
      <c r="A287" t="s">
        <v>235</v>
      </c>
      <c r="B287" t="s">
        <v>236</v>
      </c>
      <c r="C287" t="s">
        <v>237</v>
      </c>
      <c r="D287" t="s">
        <v>2203</v>
      </c>
      <c r="E287" t="s">
        <v>2204</v>
      </c>
      <c r="F287">
        <v>2016</v>
      </c>
      <c r="G287">
        <v>2016</v>
      </c>
      <c r="H287" t="s">
        <v>15</v>
      </c>
      <c r="I287">
        <v>5</v>
      </c>
      <c r="J287">
        <v>90</v>
      </c>
      <c r="K287" t="s">
        <v>17</v>
      </c>
      <c r="L287">
        <v>0</v>
      </c>
      <c r="M287">
        <v>0</v>
      </c>
      <c r="N287">
        <v>28</v>
      </c>
      <c r="O287">
        <v>30</v>
      </c>
      <c r="P287">
        <v>20</v>
      </c>
      <c r="Q287">
        <v>0</v>
      </c>
      <c r="R287">
        <v>4</v>
      </c>
      <c r="S287">
        <v>100</v>
      </c>
      <c r="T287">
        <v>49</v>
      </c>
      <c r="U287" t="s">
        <v>16</v>
      </c>
      <c r="V287" t="s">
        <v>16</v>
      </c>
    </row>
    <row r="288" spans="1:22" x14ac:dyDescent="0.25">
      <c r="A288" t="s">
        <v>235</v>
      </c>
      <c r="B288" t="s">
        <v>236</v>
      </c>
      <c r="C288" t="s">
        <v>237</v>
      </c>
      <c r="D288" t="s">
        <v>2203</v>
      </c>
      <c r="E288" t="s">
        <v>2204</v>
      </c>
      <c r="F288">
        <v>2016</v>
      </c>
      <c r="G288">
        <v>2016</v>
      </c>
      <c r="H288" t="s">
        <v>15</v>
      </c>
      <c r="I288">
        <v>5</v>
      </c>
      <c r="J288">
        <v>120</v>
      </c>
      <c r="K288" t="s">
        <v>17</v>
      </c>
      <c r="L288">
        <v>0</v>
      </c>
      <c r="M288">
        <v>0</v>
      </c>
      <c r="N288">
        <v>28</v>
      </c>
      <c r="O288">
        <v>30</v>
      </c>
      <c r="P288">
        <v>20</v>
      </c>
      <c r="Q288">
        <v>0</v>
      </c>
      <c r="R288">
        <v>4</v>
      </c>
      <c r="S288">
        <v>100</v>
      </c>
      <c r="T288">
        <v>97</v>
      </c>
      <c r="U288" t="s">
        <v>16</v>
      </c>
      <c r="V288" t="s">
        <v>16</v>
      </c>
    </row>
    <row r="289" spans="1:22" x14ac:dyDescent="0.25">
      <c r="A289" t="s">
        <v>238</v>
      </c>
      <c r="B289" t="s">
        <v>239</v>
      </c>
      <c r="C289" t="s">
        <v>240</v>
      </c>
      <c r="D289" t="s">
        <v>2205</v>
      </c>
      <c r="E289" t="s">
        <v>2206</v>
      </c>
      <c r="F289">
        <v>2015</v>
      </c>
      <c r="G289">
        <v>2015</v>
      </c>
      <c r="H289" t="s">
        <v>15</v>
      </c>
      <c r="I289" t="s">
        <v>16</v>
      </c>
      <c r="J289">
        <v>0</v>
      </c>
      <c r="K289" t="s">
        <v>17</v>
      </c>
      <c r="L289">
        <v>0</v>
      </c>
      <c r="M289">
        <v>0</v>
      </c>
      <c r="N289">
        <v>105</v>
      </c>
      <c r="O289">
        <v>5</v>
      </c>
      <c r="P289">
        <v>5</v>
      </c>
      <c r="Q289">
        <v>12</v>
      </c>
      <c r="R289">
        <v>5</v>
      </c>
      <c r="S289">
        <v>20</v>
      </c>
      <c r="T289">
        <v>98</v>
      </c>
      <c r="U289">
        <v>100</v>
      </c>
      <c r="V289" t="s">
        <v>16</v>
      </c>
    </row>
    <row r="290" spans="1:22" x14ac:dyDescent="0.25">
      <c r="A290" t="s">
        <v>238</v>
      </c>
      <c r="B290" t="s">
        <v>239</v>
      </c>
      <c r="C290" t="s">
        <v>240</v>
      </c>
      <c r="D290" t="s">
        <v>2205</v>
      </c>
      <c r="E290" t="s">
        <v>2206</v>
      </c>
      <c r="F290">
        <v>2015</v>
      </c>
      <c r="G290">
        <v>2015</v>
      </c>
      <c r="H290" t="s">
        <v>15</v>
      </c>
      <c r="I290" t="s">
        <v>16</v>
      </c>
      <c r="J290">
        <v>0</v>
      </c>
      <c r="K290" t="s">
        <v>17</v>
      </c>
      <c r="L290">
        <v>0</v>
      </c>
      <c r="M290">
        <v>0</v>
      </c>
      <c r="N290">
        <v>105</v>
      </c>
      <c r="O290">
        <v>10</v>
      </c>
      <c r="P290">
        <v>10</v>
      </c>
      <c r="Q290">
        <v>12</v>
      </c>
      <c r="R290">
        <v>5</v>
      </c>
      <c r="S290">
        <v>20</v>
      </c>
      <c r="T290">
        <v>92</v>
      </c>
      <c r="U290">
        <v>100</v>
      </c>
      <c r="V290" t="s">
        <v>16</v>
      </c>
    </row>
    <row r="291" spans="1:22" x14ac:dyDescent="0.25">
      <c r="A291" t="s">
        <v>238</v>
      </c>
      <c r="B291" t="s">
        <v>239</v>
      </c>
      <c r="C291" t="s">
        <v>240</v>
      </c>
      <c r="D291" t="s">
        <v>2205</v>
      </c>
      <c r="E291" t="s">
        <v>2206</v>
      </c>
      <c r="F291">
        <v>2015</v>
      </c>
      <c r="G291">
        <v>2015</v>
      </c>
      <c r="H291" t="s">
        <v>15</v>
      </c>
      <c r="I291" t="s">
        <v>16</v>
      </c>
      <c r="J291">
        <v>0</v>
      </c>
      <c r="K291" t="s">
        <v>17</v>
      </c>
      <c r="L291">
        <v>0</v>
      </c>
      <c r="M291">
        <v>0</v>
      </c>
      <c r="N291">
        <v>105</v>
      </c>
      <c r="O291">
        <v>15</v>
      </c>
      <c r="P291">
        <v>15</v>
      </c>
      <c r="Q291">
        <v>12</v>
      </c>
      <c r="R291">
        <v>5</v>
      </c>
      <c r="S291">
        <v>20</v>
      </c>
      <c r="T291">
        <v>81</v>
      </c>
      <c r="U291">
        <v>100</v>
      </c>
      <c r="V291" t="s">
        <v>16</v>
      </c>
    </row>
    <row r="292" spans="1:22" x14ac:dyDescent="0.25">
      <c r="A292" t="s">
        <v>238</v>
      </c>
      <c r="B292" t="s">
        <v>239</v>
      </c>
      <c r="C292" t="s">
        <v>240</v>
      </c>
      <c r="D292" t="s">
        <v>2205</v>
      </c>
      <c r="E292" t="s">
        <v>2206</v>
      </c>
      <c r="F292">
        <v>2015</v>
      </c>
      <c r="G292">
        <v>2015</v>
      </c>
      <c r="H292" t="s">
        <v>15</v>
      </c>
      <c r="I292" t="s">
        <v>16</v>
      </c>
      <c r="J292">
        <v>0</v>
      </c>
      <c r="K292" t="s">
        <v>17</v>
      </c>
      <c r="L292">
        <v>0</v>
      </c>
      <c r="M292">
        <v>0</v>
      </c>
      <c r="N292">
        <v>105</v>
      </c>
      <c r="O292">
        <v>20</v>
      </c>
      <c r="P292">
        <v>20</v>
      </c>
      <c r="Q292">
        <v>12</v>
      </c>
      <c r="R292">
        <v>5</v>
      </c>
      <c r="S292">
        <v>20</v>
      </c>
      <c r="T292">
        <v>92</v>
      </c>
      <c r="U292">
        <v>100</v>
      </c>
      <c r="V292" t="s">
        <v>16</v>
      </c>
    </row>
    <row r="293" spans="1:22" x14ac:dyDescent="0.25">
      <c r="A293" t="s">
        <v>238</v>
      </c>
      <c r="B293" t="s">
        <v>239</v>
      </c>
      <c r="C293" t="s">
        <v>240</v>
      </c>
      <c r="D293" t="s">
        <v>2205</v>
      </c>
      <c r="E293" t="s">
        <v>2206</v>
      </c>
      <c r="F293">
        <v>2015</v>
      </c>
      <c r="G293">
        <v>2015</v>
      </c>
      <c r="H293" t="s">
        <v>15</v>
      </c>
      <c r="I293" t="s">
        <v>16</v>
      </c>
      <c r="J293">
        <v>0</v>
      </c>
      <c r="K293" t="s">
        <v>17</v>
      </c>
      <c r="L293">
        <v>0</v>
      </c>
      <c r="M293">
        <v>0</v>
      </c>
      <c r="N293">
        <v>105</v>
      </c>
      <c r="O293">
        <v>25</v>
      </c>
      <c r="P293">
        <v>25</v>
      </c>
      <c r="Q293">
        <v>12</v>
      </c>
      <c r="R293">
        <v>5</v>
      </c>
      <c r="S293">
        <v>20</v>
      </c>
      <c r="T293">
        <v>81</v>
      </c>
      <c r="U293">
        <v>100</v>
      </c>
      <c r="V293" t="s">
        <v>16</v>
      </c>
    </row>
    <row r="294" spans="1:22" x14ac:dyDescent="0.25">
      <c r="A294" t="s">
        <v>238</v>
      </c>
      <c r="B294" t="s">
        <v>239</v>
      </c>
      <c r="C294" t="s">
        <v>240</v>
      </c>
      <c r="D294" t="s">
        <v>2205</v>
      </c>
      <c r="E294" t="s">
        <v>2206</v>
      </c>
      <c r="F294">
        <v>2015</v>
      </c>
      <c r="G294">
        <v>2015</v>
      </c>
      <c r="H294" t="s">
        <v>15</v>
      </c>
      <c r="I294" t="s">
        <v>16</v>
      </c>
      <c r="J294">
        <v>0</v>
      </c>
      <c r="K294" t="s">
        <v>17</v>
      </c>
      <c r="L294">
        <v>0</v>
      </c>
      <c r="M294">
        <v>0</v>
      </c>
      <c r="N294">
        <v>105</v>
      </c>
      <c r="O294">
        <v>20</v>
      </c>
      <c r="P294">
        <v>10</v>
      </c>
      <c r="Q294">
        <v>12</v>
      </c>
      <c r="R294">
        <v>5</v>
      </c>
      <c r="S294">
        <v>20</v>
      </c>
      <c r="T294">
        <v>73</v>
      </c>
      <c r="U294">
        <v>100</v>
      </c>
      <c r="V294" t="s">
        <v>16</v>
      </c>
    </row>
    <row r="295" spans="1:22" x14ac:dyDescent="0.25">
      <c r="A295" t="s">
        <v>238</v>
      </c>
      <c r="B295" t="s">
        <v>239</v>
      </c>
      <c r="C295" t="s">
        <v>240</v>
      </c>
      <c r="D295" t="s">
        <v>2205</v>
      </c>
      <c r="E295" t="s">
        <v>2206</v>
      </c>
      <c r="F295">
        <v>2015</v>
      </c>
      <c r="G295">
        <v>2015</v>
      </c>
      <c r="H295" t="s">
        <v>15</v>
      </c>
      <c r="I295" t="s">
        <v>16</v>
      </c>
      <c r="J295">
        <v>0</v>
      </c>
      <c r="K295" t="s">
        <v>17</v>
      </c>
      <c r="L295">
        <v>0</v>
      </c>
      <c r="M295">
        <v>0</v>
      </c>
      <c r="N295">
        <v>105</v>
      </c>
      <c r="O295">
        <v>30</v>
      </c>
      <c r="P295">
        <v>20</v>
      </c>
      <c r="Q295">
        <v>12</v>
      </c>
      <c r="R295">
        <v>5</v>
      </c>
      <c r="S295">
        <v>20</v>
      </c>
      <c r="T295">
        <v>88</v>
      </c>
      <c r="U295">
        <v>100</v>
      </c>
      <c r="V295" t="s">
        <v>16</v>
      </c>
    </row>
    <row r="296" spans="1:22" x14ac:dyDescent="0.25">
      <c r="A296" t="s">
        <v>238</v>
      </c>
      <c r="B296" t="s">
        <v>239</v>
      </c>
      <c r="C296" t="s">
        <v>240</v>
      </c>
      <c r="D296" t="s">
        <v>2205</v>
      </c>
      <c r="E296" t="s">
        <v>2206</v>
      </c>
      <c r="F296">
        <v>2015</v>
      </c>
      <c r="G296">
        <v>2015</v>
      </c>
      <c r="H296" t="s">
        <v>15</v>
      </c>
      <c r="I296" t="s">
        <v>16</v>
      </c>
      <c r="J296">
        <v>0</v>
      </c>
      <c r="K296" t="s">
        <v>17</v>
      </c>
      <c r="L296">
        <v>0</v>
      </c>
      <c r="M296">
        <v>0</v>
      </c>
      <c r="N296">
        <v>105</v>
      </c>
      <c r="O296">
        <v>5</v>
      </c>
      <c r="P296">
        <v>5</v>
      </c>
      <c r="Q296">
        <v>0</v>
      </c>
      <c r="R296">
        <v>5</v>
      </c>
      <c r="S296">
        <v>20</v>
      </c>
      <c r="T296">
        <v>96</v>
      </c>
      <c r="U296">
        <v>100</v>
      </c>
      <c r="V296" t="s">
        <v>16</v>
      </c>
    </row>
    <row r="297" spans="1:22" x14ac:dyDescent="0.25">
      <c r="A297" t="s">
        <v>238</v>
      </c>
      <c r="B297" t="s">
        <v>239</v>
      </c>
      <c r="C297" t="s">
        <v>240</v>
      </c>
      <c r="D297" t="s">
        <v>2205</v>
      </c>
      <c r="E297" t="s">
        <v>2206</v>
      </c>
      <c r="F297">
        <v>2015</v>
      </c>
      <c r="G297">
        <v>2015</v>
      </c>
      <c r="H297" t="s">
        <v>15</v>
      </c>
      <c r="I297" t="s">
        <v>16</v>
      </c>
      <c r="J297">
        <v>0</v>
      </c>
      <c r="K297" t="s">
        <v>17</v>
      </c>
      <c r="L297">
        <v>0</v>
      </c>
      <c r="M297">
        <v>0</v>
      </c>
      <c r="N297">
        <v>105</v>
      </c>
      <c r="O297">
        <v>10</v>
      </c>
      <c r="P297">
        <v>10</v>
      </c>
      <c r="Q297">
        <v>0</v>
      </c>
      <c r="R297">
        <v>5</v>
      </c>
      <c r="S297">
        <v>20</v>
      </c>
      <c r="T297">
        <v>90</v>
      </c>
      <c r="U297">
        <v>100</v>
      </c>
      <c r="V297" t="s">
        <v>16</v>
      </c>
    </row>
    <row r="298" spans="1:22" x14ac:dyDescent="0.25">
      <c r="A298" t="s">
        <v>238</v>
      </c>
      <c r="B298" t="s">
        <v>239</v>
      </c>
      <c r="C298" t="s">
        <v>240</v>
      </c>
      <c r="D298" t="s">
        <v>2205</v>
      </c>
      <c r="E298" t="s">
        <v>2206</v>
      </c>
      <c r="F298">
        <v>2015</v>
      </c>
      <c r="G298">
        <v>2015</v>
      </c>
      <c r="H298" t="s">
        <v>15</v>
      </c>
      <c r="I298" t="s">
        <v>16</v>
      </c>
      <c r="J298">
        <v>0</v>
      </c>
      <c r="K298" t="s">
        <v>17</v>
      </c>
      <c r="L298">
        <v>0</v>
      </c>
      <c r="M298">
        <v>0</v>
      </c>
      <c r="N298">
        <v>105</v>
      </c>
      <c r="O298">
        <v>15</v>
      </c>
      <c r="P298">
        <v>15</v>
      </c>
      <c r="Q298">
        <v>0</v>
      </c>
      <c r="R298">
        <v>5</v>
      </c>
      <c r="S298">
        <v>20</v>
      </c>
      <c r="T298">
        <v>8</v>
      </c>
      <c r="U298">
        <v>100</v>
      </c>
      <c r="V298" t="s">
        <v>16</v>
      </c>
    </row>
    <row r="299" spans="1:22" x14ac:dyDescent="0.25">
      <c r="A299" t="s">
        <v>238</v>
      </c>
      <c r="B299" t="s">
        <v>239</v>
      </c>
      <c r="C299" t="s">
        <v>240</v>
      </c>
      <c r="D299" t="s">
        <v>2205</v>
      </c>
      <c r="E299" t="s">
        <v>2206</v>
      </c>
      <c r="F299">
        <v>2015</v>
      </c>
      <c r="G299">
        <v>2015</v>
      </c>
      <c r="H299" t="s">
        <v>15</v>
      </c>
      <c r="I299" t="s">
        <v>16</v>
      </c>
      <c r="J299">
        <v>0</v>
      </c>
      <c r="K299" t="s">
        <v>17</v>
      </c>
      <c r="L299">
        <v>0</v>
      </c>
      <c r="M299">
        <v>0</v>
      </c>
      <c r="N299">
        <v>105</v>
      </c>
      <c r="O299">
        <v>20</v>
      </c>
      <c r="P299">
        <v>20</v>
      </c>
      <c r="Q299">
        <v>0</v>
      </c>
      <c r="R299">
        <v>5</v>
      </c>
      <c r="S299">
        <v>20</v>
      </c>
      <c r="T299">
        <v>42</v>
      </c>
      <c r="U299">
        <v>100</v>
      </c>
      <c r="V299" t="s">
        <v>16</v>
      </c>
    </row>
    <row r="300" spans="1:22" x14ac:dyDescent="0.25">
      <c r="A300" t="s">
        <v>238</v>
      </c>
      <c r="B300" t="s">
        <v>239</v>
      </c>
      <c r="C300" t="s">
        <v>240</v>
      </c>
      <c r="D300" t="s">
        <v>2205</v>
      </c>
      <c r="E300" t="s">
        <v>2206</v>
      </c>
      <c r="F300">
        <v>2015</v>
      </c>
      <c r="G300">
        <v>2015</v>
      </c>
      <c r="H300" t="s">
        <v>15</v>
      </c>
      <c r="I300" t="s">
        <v>16</v>
      </c>
      <c r="J300">
        <v>0</v>
      </c>
      <c r="K300" t="s">
        <v>17</v>
      </c>
      <c r="L300">
        <v>0</v>
      </c>
      <c r="M300">
        <v>0</v>
      </c>
      <c r="N300">
        <v>105</v>
      </c>
      <c r="O300">
        <v>25</v>
      </c>
      <c r="P300">
        <v>25</v>
      </c>
      <c r="Q300">
        <v>0</v>
      </c>
      <c r="R300">
        <v>5</v>
      </c>
      <c r="S300">
        <v>20</v>
      </c>
      <c r="T300">
        <v>88</v>
      </c>
      <c r="U300">
        <v>100</v>
      </c>
      <c r="V300" t="s">
        <v>16</v>
      </c>
    </row>
    <row r="301" spans="1:22" x14ac:dyDescent="0.25">
      <c r="A301" t="s">
        <v>238</v>
      </c>
      <c r="B301" t="s">
        <v>239</v>
      </c>
      <c r="C301" t="s">
        <v>240</v>
      </c>
      <c r="D301" t="s">
        <v>2205</v>
      </c>
      <c r="E301" t="s">
        <v>2206</v>
      </c>
      <c r="F301">
        <v>2015</v>
      </c>
      <c r="G301">
        <v>2015</v>
      </c>
      <c r="H301" t="s">
        <v>15</v>
      </c>
      <c r="I301" t="s">
        <v>16</v>
      </c>
      <c r="J301">
        <v>0</v>
      </c>
      <c r="K301" t="s">
        <v>17</v>
      </c>
      <c r="L301">
        <v>0</v>
      </c>
      <c r="M301">
        <v>0</v>
      </c>
      <c r="N301">
        <v>105</v>
      </c>
      <c r="O301">
        <v>20</v>
      </c>
      <c r="P301">
        <v>10</v>
      </c>
      <c r="Q301">
        <v>0</v>
      </c>
      <c r="R301">
        <v>5</v>
      </c>
      <c r="S301">
        <v>20</v>
      </c>
      <c r="T301">
        <v>44</v>
      </c>
      <c r="U301">
        <v>100</v>
      </c>
      <c r="V301" t="s">
        <v>16</v>
      </c>
    </row>
    <row r="302" spans="1:22" x14ac:dyDescent="0.25">
      <c r="A302" t="s">
        <v>238</v>
      </c>
      <c r="B302" t="s">
        <v>239</v>
      </c>
      <c r="C302" t="s">
        <v>240</v>
      </c>
      <c r="D302" t="s">
        <v>2205</v>
      </c>
      <c r="E302" t="s">
        <v>2206</v>
      </c>
      <c r="F302">
        <v>2015</v>
      </c>
      <c r="G302">
        <v>2015</v>
      </c>
      <c r="H302" t="s">
        <v>15</v>
      </c>
      <c r="I302" t="s">
        <v>16</v>
      </c>
      <c r="J302">
        <v>0</v>
      </c>
      <c r="K302" t="s">
        <v>17</v>
      </c>
      <c r="L302">
        <v>0</v>
      </c>
      <c r="M302">
        <v>0</v>
      </c>
      <c r="N302">
        <v>105</v>
      </c>
      <c r="O302">
        <v>30</v>
      </c>
      <c r="P302">
        <v>20</v>
      </c>
      <c r="Q302">
        <v>0</v>
      </c>
      <c r="R302">
        <v>5</v>
      </c>
      <c r="S302">
        <v>20</v>
      </c>
      <c r="T302">
        <v>87</v>
      </c>
      <c r="U302">
        <v>100</v>
      </c>
      <c r="V302" t="s">
        <v>16</v>
      </c>
    </row>
    <row r="303" spans="1:22" x14ac:dyDescent="0.25">
      <c r="A303" t="s">
        <v>241</v>
      </c>
      <c r="B303" t="s">
        <v>242</v>
      </c>
      <c r="C303" t="s">
        <v>247</v>
      </c>
      <c r="D303" t="s">
        <v>2207</v>
      </c>
      <c r="E303" t="s">
        <v>2208</v>
      </c>
      <c r="F303">
        <v>2011</v>
      </c>
      <c r="G303">
        <v>2014</v>
      </c>
      <c r="H303" t="s">
        <v>15</v>
      </c>
      <c r="I303" t="s">
        <v>16</v>
      </c>
      <c r="J303">
        <v>0</v>
      </c>
      <c r="K303" t="s">
        <v>17</v>
      </c>
      <c r="L303">
        <v>0</v>
      </c>
      <c r="M303">
        <v>0</v>
      </c>
      <c r="N303">
        <v>28</v>
      </c>
      <c r="O303">
        <v>25</v>
      </c>
      <c r="P303">
        <v>15</v>
      </c>
      <c r="Q303">
        <v>12</v>
      </c>
      <c r="R303">
        <v>5</v>
      </c>
      <c r="S303">
        <v>10</v>
      </c>
      <c r="T303">
        <v>5</v>
      </c>
      <c r="U303">
        <v>100</v>
      </c>
      <c r="V303" t="s">
        <v>16</v>
      </c>
    </row>
    <row r="304" spans="1:22" x14ac:dyDescent="0.25">
      <c r="A304" t="s">
        <v>241</v>
      </c>
      <c r="B304" t="s">
        <v>243</v>
      </c>
      <c r="C304" t="s">
        <v>247</v>
      </c>
      <c r="D304" t="s">
        <v>2207</v>
      </c>
      <c r="E304" t="s">
        <v>2208</v>
      </c>
      <c r="F304">
        <v>2011</v>
      </c>
      <c r="G304">
        <v>2014</v>
      </c>
      <c r="H304" t="s">
        <v>15</v>
      </c>
      <c r="I304" t="s">
        <v>16</v>
      </c>
      <c r="J304">
        <v>0</v>
      </c>
      <c r="K304" t="s">
        <v>17</v>
      </c>
      <c r="L304">
        <v>0</v>
      </c>
      <c r="M304">
        <v>0</v>
      </c>
      <c r="N304">
        <v>62</v>
      </c>
      <c r="O304">
        <v>0.9</v>
      </c>
      <c r="P304">
        <v>0.9</v>
      </c>
      <c r="Q304">
        <v>12</v>
      </c>
      <c r="R304">
        <v>5</v>
      </c>
      <c r="S304">
        <v>10</v>
      </c>
      <c r="T304">
        <v>26</v>
      </c>
      <c r="U304">
        <v>100</v>
      </c>
      <c r="V304" t="s">
        <v>16</v>
      </c>
    </row>
    <row r="305" spans="1:22" x14ac:dyDescent="0.25">
      <c r="A305" t="s">
        <v>241</v>
      </c>
      <c r="B305" t="s">
        <v>244</v>
      </c>
      <c r="C305" t="s">
        <v>247</v>
      </c>
      <c r="D305" t="s">
        <v>2207</v>
      </c>
      <c r="E305" t="s">
        <v>2208</v>
      </c>
      <c r="F305">
        <v>2011</v>
      </c>
      <c r="G305">
        <v>2014</v>
      </c>
      <c r="H305" t="s">
        <v>15</v>
      </c>
      <c r="I305" t="s">
        <v>16</v>
      </c>
      <c r="J305">
        <v>0</v>
      </c>
      <c r="K305" t="s">
        <v>17</v>
      </c>
      <c r="L305">
        <v>0</v>
      </c>
      <c r="M305">
        <v>0</v>
      </c>
      <c r="N305">
        <v>28</v>
      </c>
      <c r="O305">
        <v>25</v>
      </c>
      <c r="P305">
        <v>15</v>
      </c>
      <c r="Q305">
        <v>12</v>
      </c>
      <c r="R305">
        <v>5</v>
      </c>
      <c r="S305">
        <v>10</v>
      </c>
      <c r="T305">
        <v>75</v>
      </c>
      <c r="U305">
        <v>100</v>
      </c>
      <c r="V305" t="s">
        <v>16</v>
      </c>
    </row>
    <row r="306" spans="1:22" x14ac:dyDescent="0.25">
      <c r="A306" t="s">
        <v>241</v>
      </c>
      <c r="B306" t="s">
        <v>245</v>
      </c>
      <c r="C306" t="s">
        <v>247</v>
      </c>
      <c r="D306" t="s">
        <v>2207</v>
      </c>
      <c r="E306" t="s">
        <v>2208</v>
      </c>
      <c r="F306">
        <v>2011</v>
      </c>
      <c r="G306">
        <v>2014</v>
      </c>
      <c r="H306" t="s">
        <v>15</v>
      </c>
      <c r="I306" t="s">
        <v>16</v>
      </c>
      <c r="J306">
        <v>0</v>
      </c>
      <c r="K306" t="s">
        <v>17</v>
      </c>
      <c r="L306">
        <v>0</v>
      </c>
      <c r="M306">
        <v>0</v>
      </c>
      <c r="N306">
        <v>28</v>
      </c>
      <c r="O306">
        <v>25</v>
      </c>
      <c r="P306">
        <v>15</v>
      </c>
      <c r="Q306">
        <v>12</v>
      </c>
      <c r="R306">
        <v>5</v>
      </c>
      <c r="S306">
        <v>10</v>
      </c>
      <c r="T306">
        <v>98</v>
      </c>
      <c r="U306">
        <v>100</v>
      </c>
      <c r="V306" t="s">
        <v>16</v>
      </c>
    </row>
    <row r="307" spans="1:22" x14ac:dyDescent="0.25">
      <c r="A307" t="s">
        <v>241</v>
      </c>
      <c r="B307" t="s">
        <v>246</v>
      </c>
      <c r="C307" t="s">
        <v>247</v>
      </c>
      <c r="D307" t="s">
        <v>2207</v>
      </c>
      <c r="E307" t="s">
        <v>2208</v>
      </c>
      <c r="F307">
        <v>2011</v>
      </c>
      <c r="G307">
        <v>2014</v>
      </c>
      <c r="H307" t="s">
        <v>15</v>
      </c>
      <c r="I307" t="s">
        <v>16</v>
      </c>
      <c r="J307">
        <v>0</v>
      </c>
      <c r="K307" t="s">
        <v>17</v>
      </c>
      <c r="L307">
        <v>0</v>
      </c>
      <c r="M307">
        <v>0</v>
      </c>
      <c r="N307">
        <v>28</v>
      </c>
      <c r="O307">
        <v>25</v>
      </c>
      <c r="P307">
        <v>15</v>
      </c>
      <c r="Q307">
        <v>12</v>
      </c>
      <c r="R307">
        <v>5</v>
      </c>
      <c r="S307">
        <v>10</v>
      </c>
      <c r="T307">
        <v>69</v>
      </c>
      <c r="U307">
        <v>100</v>
      </c>
      <c r="V307" t="s">
        <v>16</v>
      </c>
    </row>
    <row r="308" spans="1:22" x14ac:dyDescent="0.25">
      <c r="A308" t="s">
        <v>241</v>
      </c>
      <c r="B308" t="s">
        <v>242</v>
      </c>
      <c r="C308" t="s">
        <v>247</v>
      </c>
      <c r="D308" t="s">
        <v>2207</v>
      </c>
      <c r="E308" t="s">
        <v>2208</v>
      </c>
      <c r="F308">
        <v>2011</v>
      </c>
      <c r="G308">
        <v>2014</v>
      </c>
      <c r="H308" t="s">
        <v>15</v>
      </c>
      <c r="I308">
        <v>0.9</v>
      </c>
      <c r="J308">
        <v>56</v>
      </c>
      <c r="K308" t="s">
        <v>17</v>
      </c>
      <c r="L308">
        <v>0</v>
      </c>
      <c r="M308">
        <v>0</v>
      </c>
      <c r="N308">
        <v>28</v>
      </c>
      <c r="O308">
        <v>25</v>
      </c>
      <c r="P308">
        <v>15</v>
      </c>
      <c r="Q308">
        <v>12</v>
      </c>
      <c r="R308">
        <v>5</v>
      </c>
      <c r="S308">
        <v>10</v>
      </c>
      <c r="T308">
        <v>10</v>
      </c>
      <c r="U308">
        <v>100</v>
      </c>
      <c r="V308" t="s">
        <v>16</v>
      </c>
    </row>
    <row r="309" spans="1:22" x14ac:dyDescent="0.25">
      <c r="A309" t="s">
        <v>241</v>
      </c>
      <c r="B309" t="s">
        <v>243</v>
      </c>
      <c r="C309" t="s">
        <v>247</v>
      </c>
      <c r="D309" t="s">
        <v>2207</v>
      </c>
      <c r="E309" t="s">
        <v>2208</v>
      </c>
      <c r="F309">
        <v>2011</v>
      </c>
      <c r="G309">
        <v>2014</v>
      </c>
      <c r="H309" t="s">
        <v>15</v>
      </c>
      <c r="I309">
        <v>0.9</v>
      </c>
      <c r="J309">
        <v>30</v>
      </c>
      <c r="K309" t="s">
        <v>17</v>
      </c>
      <c r="L309">
        <v>0</v>
      </c>
      <c r="M309">
        <v>0</v>
      </c>
      <c r="N309">
        <v>62</v>
      </c>
      <c r="O309">
        <v>0.9</v>
      </c>
      <c r="P309">
        <v>0.9</v>
      </c>
      <c r="Q309">
        <v>12</v>
      </c>
      <c r="R309">
        <v>5</v>
      </c>
      <c r="S309">
        <v>10</v>
      </c>
      <c r="T309">
        <v>42</v>
      </c>
      <c r="U309">
        <v>100</v>
      </c>
      <c r="V309" t="s">
        <v>16</v>
      </c>
    </row>
    <row r="310" spans="1:22" x14ac:dyDescent="0.25">
      <c r="A310" t="s">
        <v>241</v>
      </c>
      <c r="B310" t="s">
        <v>244</v>
      </c>
      <c r="C310" t="s">
        <v>247</v>
      </c>
      <c r="D310" t="s">
        <v>2207</v>
      </c>
      <c r="E310" t="s">
        <v>2208</v>
      </c>
      <c r="F310">
        <v>2011</v>
      </c>
      <c r="G310">
        <v>2014</v>
      </c>
      <c r="H310" t="s">
        <v>15</v>
      </c>
      <c r="I310">
        <v>0.9</v>
      </c>
      <c r="J310">
        <v>56</v>
      </c>
      <c r="K310" t="s">
        <v>17</v>
      </c>
      <c r="L310">
        <v>0</v>
      </c>
      <c r="M310">
        <v>0</v>
      </c>
      <c r="N310">
        <v>28</v>
      </c>
      <c r="O310">
        <v>25</v>
      </c>
      <c r="P310">
        <v>15</v>
      </c>
      <c r="Q310">
        <v>12</v>
      </c>
      <c r="R310">
        <v>5</v>
      </c>
      <c r="S310">
        <v>10</v>
      </c>
      <c r="T310">
        <v>75</v>
      </c>
      <c r="U310">
        <v>100</v>
      </c>
      <c r="V310" t="s">
        <v>16</v>
      </c>
    </row>
    <row r="311" spans="1:22" x14ac:dyDescent="0.25">
      <c r="A311" t="s">
        <v>241</v>
      </c>
      <c r="B311" t="s">
        <v>245</v>
      </c>
      <c r="C311" t="s">
        <v>247</v>
      </c>
      <c r="D311" t="s">
        <v>2207</v>
      </c>
      <c r="E311" t="s">
        <v>2208</v>
      </c>
      <c r="F311">
        <v>2011</v>
      </c>
      <c r="G311">
        <v>2014</v>
      </c>
      <c r="H311" t="s">
        <v>15</v>
      </c>
      <c r="I311">
        <v>0.9</v>
      </c>
      <c r="J311">
        <v>56</v>
      </c>
      <c r="K311" t="s">
        <v>17</v>
      </c>
      <c r="L311">
        <v>0</v>
      </c>
      <c r="M311">
        <v>0</v>
      </c>
      <c r="N311">
        <v>28</v>
      </c>
      <c r="O311">
        <v>25</v>
      </c>
      <c r="P311">
        <v>15</v>
      </c>
      <c r="Q311">
        <v>12</v>
      </c>
      <c r="R311">
        <v>5</v>
      </c>
      <c r="S311">
        <v>10</v>
      </c>
      <c r="T311">
        <v>99</v>
      </c>
      <c r="U311">
        <v>100</v>
      </c>
      <c r="V311" t="s">
        <v>16</v>
      </c>
    </row>
    <row r="312" spans="1:22" x14ac:dyDescent="0.25">
      <c r="A312" t="s">
        <v>241</v>
      </c>
      <c r="B312" t="s">
        <v>246</v>
      </c>
      <c r="C312" t="s">
        <v>247</v>
      </c>
      <c r="D312" t="s">
        <v>2207</v>
      </c>
      <c r="E312" t="s">
        <v>2208</v>
      </c>
      <c r="F312">
        <v>2011</v>
      </c>
      <c r="G312">
        <v>2014</v>
      </c>
      <c r="H312" t="s">
        <v>15</v>
      </c>
      <c r="I312">
        <v>0.9</v>
      </c>
      <c r="J312">
        <v>56</v>
      </c>
      <c r="K312" t="s">
        <v>17</v>
      </c>
      <c r="L312">
        <v>0</v>
      </c>
      <c r="M312">
        <v>0</v>
      </c>
      <c r="N312">
        <v>28</v>
      </c>
      <c r="O312">
        <v>25</v>
      </c>
      <c r="P312">
        <v>15</v>
      </c>
      <c r="Q312">
        <v>12</v>
      </c>
      <c r="R312">
        <v>5</v>
      </c>
      <c r="S312">
        <v>10</v>
      </c>
      <c r="T312">
        <v>85</v>
      </c>
      <c r="U312">
        <v>100</v>
      </c>
      <c r="V312" t="s">
        <v>16</v>
      </c>
    </row>
    <row r="313" spans="1:22" x14ac:dyDescent="0.25">
      <c r="A313" t="s">
        <v>249</v>
      </c>
      <c r="B313" t="s">
        <v>248</v>
      </c>
      <c r="C313" t="s">
        <v>250</v>
      </c>
      <c r="D313" t="s">
        <v>2209</v>
      </c>
      <c r="E313" t="s">
        <v>2210</v>
      </c>
      <c r="F313">
        <v>2011</v>
      </c>
      <c r="G313">
        <v>2012</v>
      </c>
      <c r="H313" t="s">
        <v>15</v>
      </c>
      <c r="I313" t="s">
        <v>16</v>
      </c>
      <c r="J313">
        <v>0</v>
      </c>
      <c r="K313" t="s">
        <v>17</v>
      </c>
      <c r="L313">
        <v>0</v>
      </c>
      <c r="M313">
        <v>0</v>
      </c>
      <c r="N313">
        <v>14</v>
      </c>
      <c r="O313">
        <v>5</v>
      </c>
      <c r="P313">
        <v>5</v>
      </c>
      <c r="Q313">
        <v>13</v>
      </c>
      <c r="R313">
        <v>4</v>
      </c>
      <c r="S313">
        <v>100</v>
      </c>
      <c r="T313">
        <v>0</v>
      </c>
      <c r="U313" t="s">
        <v>16</v>
      </c>
      <c r="V313" t="s">
        <v>16</v>
      </c>
    </row>
    <row r="314" spans="1:22" x14ac:dyDescent="0.25">
      <c r="A314" t="s">
        <v>249</v>
      </c>
      <c r="B314" t="s">
        <v>248</v>
      </c>
      <c r="C314" t="s">
        <v>250</v>
      </c>
      <c r="D314" t="s">
        <v>2209</v>
      </c>
      <c r="E314" t="s">
        <v>2210</v>
      </c>
      <c r="F314">
        <v>2011</v>
      </c>
      <c r="G314">
        <v>2012</v>
      </c>
      <c r="H314" t="s">
        <v>15</v>
      </c>
      <c r="I314" t="s">
        <v>16</v>
      </c>
      <c r="J314">
        <v>0</v>
      </c>
      <c r="K314" t="s">
        <v>17</v>
      </c>
      <c r="L314">
        <v>0</v>
      </c>
      <c r="M314">
        <v>0</v>
      </c>
      <c r="N314">
        <v>14</v>
      </c>
      <c r="O314">
        <v>10</v>
      </c>
      <c r="P314">
        <v>10</v>
      </c>
      <c r="Q314">
        <v>13</v>
      </c>
      <c r="R314">
        <v>4</v>
      </c>
      <c r="S314">
        <v>100</v>
      </c>
      <c r="T314">
        <v>60</v>
      </c>
      <c r="U314" t="s">
        <v>16</v>
      </c>
      <c r="V314" t="s">
        <v>16</v>
      </c>
    </row>
    <row r="315" spans="1:22" x14ac:dyDescent="0.25">
      <c r="A315" t="s">
        <v>249</v>
      </c>
      <c r="B315" t="s">
        <v>248</v>
      </c>
      <c r="C315" t="s">
        <v>250</v>
      </c>
      <c r="D315" t="s">
        <v>2209</v>
      </c>
      <c r="E315" t="s">
        <v>2210</v>
      </c>
      <c r="F315">
        <v>2011</v>
      </c>
      <c r="G315">
        <v>2012</v>
      </c>
      <c r="H315" t="s">
        <v>15</v>
      </c>
      <c r="I315" t="s">
        <v>16</v>
      </c>
      <c r="J315">
        <v>0</v>
      </c>
      <c r="K315" t="s">
        <v>17</v>
      </c>
      <c r="L315">
        <v>0</v>
      </c>
      <c r="M315">
        <v>0</v>
      </c>
      <c r="N315">
        <v>14</v>
      </c>
      <c r="O315">
        <v>15</v>
      </c>
      <c r="P315">
        <v>15</v>
      </c>
      <c r="Q315">
        <v>13</v>
      </c>
      <c r="R315">
        <v>4</v>
      </c>
      <c r="S315">
        <v>100</v>
      </c>
      <c r="T315">
        <v>64</v>
      </c>
      <c r="U315" t="s">
        <v>16</v>
      </c>
      <c r="V315" t="s">
        <v>16</v>
      </c>
    </row>
    <row r="316" spans="1:22" x14ac:dyDescent="0.25">
      <c r="A316" t="s">
        <v>249</v>
      </c>
      <c r="B316" t="s">
        <v>248</v>
      </c>
      <c r="C316" t="s">
        <v>250</v>
      </c>
      <c r="D316" t="s">
        <v>2209</v>
      </c>
      <c r="E316" t="s">
        <v>2210</v>
      </c>
      <c r="F316">
        <v>2011</v>
      </c>
      <c r="G316">
        <v>2012</v>
      </c>
      <c r="H316" t="s">
        <v>15</v>
      </c>
      <c r="I316" t="s">
        <v>16</v>
      </c>
      <c r="J316">
        <v>0</v>
      </c>
      <c r="K316" t="s">
        <v>17</v>
      </c>
      <c r="L316">
        <v>0</v>
      </c>
      <c r="M316">
        <v>0</v>
      </c>
      <c r="N316">
        <v>14</v>
      </c>
      <c r="O316">
        <v>20</v>
      </c>
      <c r="P316">
        <v>20</v>
      </c>
      <c r="Q316">
        <v>13</v>
      </c>
      <c r="R316">
        <v>4</v>
      </c>
      <c r="S316">
        <v>100</v>
      </c>
      <c r="T316">
        <v>53</v>
      </c>
      <c r="U316" t="s">
        <v>16</v>
      </c>
      <c r="V316" t="s">
        <v>16</v>
      </c>
    </row>
    <row r="317" spans="1:22" x14ac:dyDescent="0.25">
      <c r="A317" t="s">
        <v>249</v>
      </c>
      <c r="B317" t="s">
        <v>248</v>
      </c>
      <c r="C317" t="s">
        <v>250</v>
      </c>
      <c r="D317" t="s">
        <v>2209</v>
      </c>
      <c r="E317" t="s">
        <v>2210</v>
      </c>
      <c r="F317">
        <v>2011</v>
      </c>
      <c r="G317">
        <v>2012</v>
      </c>
      <c r="H317" t="s">
        <v>15</v>
      </c>
      <c r="I317" t="s">
        <v>16</v>
      </c>
      <c r="J317">
        <v>0</v>
      </c>
      <c r="K317" t="s">
        <v>17</v>
      </c>
      <c r="L317">
        <v>0</v>
      </c>
      <c r="M317">
        <v>0</v>
      </c>
      <c r="N317">
        <v>14</v>
      </c>
      <c r="O317">
        <v>25</v>
      </c>
      <c r="P317">
        <v>25</v>
      </c>
      <c r="Q317">
        <v>13</v>
      </c>
      <c r="R317">
        <v>4</v>
      </c>
      <c r="S317">
        <v>100</v>
      </c>
      <c r="T317">
        <v>30</v>
      </c>
      <c r="U317" t="s">
        <v>16</v>
      </c>
      <c r="V317" t="s">
        <v>16</v>
      </c>
    </row>
    <row r="318" spans="1:22" x14ac:dyDescent="0.25">
      <c r="A318" t="s">
        <v>249</v>
      </c>
      <c r="B318" t="s">
        <v>248</v>
      </c>
      <c r="C318" t="s">
        <v>250</v>
      </c>
      <c r="D318" t="s">
        <v>2209</v>
      </c>
      <c r="E318" t="s">
        <v>2210</v>
      </c>
      <c r="F318">
        <v>2011</v>
      </c>
      <c r="G318">
        <v>2012</v>
      </c>
      <c r="H318" t="s">
        <v>15</v>
      </c>
      <c r="I318" t="s">
        <v>16</v>
      </c>
      <c r="J318">
        <v>0</v>
      </c>
      <c r="K318" t="s">
        <v>17</v>
      </c>
      <c r="L318">
        <v>0</v>
      </c>
      <c r="M318">
        <v>0</v>
      </c>
      <c r="N318">
        <v>14</v>
      </c>
      <c r="O318">
        <v>30</v>
      </c>
      <c r="P318">
        <v>30</v>
      </c>
      <c r="Q318">
        <v>13</v>
      </c>
      <c r="R318">
        <v>4</v>
      </c>
      <c r="S318">
        <v>100</v>
      </c>
      <c r="T318">
        <v>13</v>
      </c>
      <c r="U318" t="s">
        <v>16</v>
      </c>
      <c r="V318" t="s">
        <v>16</v>
      </c>
    </row>
    <row r="319" spans="1:22" x14ac:dyDescent="0.25">
      <c r="A319" t="s">
        <v>249</v>
      </c>
      <c r="B319" t="s">
        <v>248</v>
      </c>
      <c r="C319" t="s">
        <v>250</v>
      </c>
      <c r="D319" t="s">
        <v>2209</v>
      </c>
      <c r="E319" t="s">
        <v>2210</v>
      </c>
      <c r="F319">
        <v>2011</v>
      </c>
      <c r="G319">
        <v>2012</v>
      </c>
      <c r="H319" t="s">
        <v>15</v>
      </c>
      <c r="I319" t="s">
        <v>16</v>
      </c>
      <c r="J319">
        <v>0</v>
      </c>
      <c r="K319" t="s">
        <v>17</v>
      </c>
      <c r="L319">
        <v>0</v>
      </c>
      <c r="M319">
        <v>0</v>
      </c>
      <c r="N319">
        <v>14</v>
      </c>
      <c r="O319">
        <v>35</v>
      </c>
      <c r="P319">
        <v>35</v>
      </c>
      <c r="Q319">
        <v>13</v>
      </c>
      <c r="R319">
        <v>4</v>
      </c>
      <c r="S319">
        <v>100</v>
      </c>
      <c r="T319">
        <v>0</v>
      </c>
      <c r="U319" t="s">
        <v>16</v>
      </c>
      <c r="V319" t="s">
        <v>16</v>
      </c>
    </row>
    <row r="320" spans="1:22" x14ac:dyDescent="0.25">
      <c r="A320" t="s">
        <v>249</v>
      </c>
      <c r="B320" t="s">
        <v>248</v>
      </c>
      <c r="C320" t="s">
        <v>251</v>
      </c>
      <c r="D320" t="s">
        <v>2209</v>
      </c>
      <c r="E320" t="s">
        <v>2210</v>
      </c>
      <c r="F320">
        <v>2011</v>
      </c>
      <c r="G320">
        <v>2012</v>
      </c>
      <c r="H320" t="s">
        <v>15</v>
      </c>
      <c r="I320" t="s">
        <v>16</v>
      </c>
      <c r="J320">
        <v>0</v>
      </c>
      <c r="K320" t="s">
        <v>17</v>
      </c>
      <c r="L320">
        <v>0</v>
      </c>
      <c r="M320">
        <v>0</v>
      </c>
      <c r="N320">
        <v>14</v>
      </c>
      <c r="O320">
        <v>5</v>
      </c>
      <c r="P320">
        <v>5</v>
      </c>
      <c r="Q320">
        <v>13</v>
      </c>
      <c r="R320">
        <v>4</v>
      </c>
      <c r="S320">
        <v>100</v>
      </c>
      <c r="T320">
        <v>0</v>
      </c>
      <c r="U320" t="s">
        <v>16</v>
      </c>
      <c r="V320" t="s">
        <v>16</v>
      </c>
    </row>
    <row r="321" spans="1:22" x14ac:dyDescent="0.25">
      <c r="A321" t="s">
        <v>249</v>
      </c>
      <c r="B321" t="s">
        <v>248</v>
      </c>
      <c r="C321" t="s">
        <v>251</v>
      </c>
      <c r="D321" t="s">
        <v>2209</v>
      </c>
      <c r="E321" t="s">
        <v>2210</v>
      </c>
      <c r="F321">
        <v>2011</v>
      </c>
      <c r="G321">
        <v>2012</v>
      </c>
      <c r="H321" t="s">
        <v>15</v>
      </c>
      <c r="I321" t="s">
        <v>16</v>
      </c>
      <c r="J321">
        <v>0</v>
      </c>
      <c r="K321" t="s">
        <v>17</v>
      </c>
      <c r="L321">
        <v>0</v>
      </c>
      <c r="M321">
        <v>0</v>
      </c>
      <c r="N321">
        <v>14</v>
      </c>
      <c r="O321">
        <v>10</v>
      </c>
      <c r="P321">
        <v>10</v>
      </c>
      <c r="Q321">
        <v>13</v>
      </c>
      <c r="R321">
        <v>4</v>
      </c>
      <c r="S321">
        <v>100</v>
      </c>
      <c r="T321">
        <v>55</v>
      </c>
      <c r="U321" t="s">
        <v>16</v>
      </c>
      <c r="V321" t="s">
        <v>16</v>
      </c>
    </row>
    <row r="322" spans="1:22" x14ac:dyDescent="0.25">
      <c r="A322" t="s">
        <v>249</v>
      </c>
      <c r="B322" t="s">
        <v>248</v>
      </c>
      <c r="C322" t="s">
        <v>251</v>
      </c>
      <c r="D322" t="s">
        <v>2209</v>
      </c>
      <c r="E322" t="s">
        <v>2210</v>
      </c>
      <c r="F322">
        <v>2011</v>
      </c>
      <c r="G322">
        <v>2012</v>
      </c>
      <c r="H322" t="s">
        <v>15</v>
      </c>
      <c r="I322" t="s">
        <v>16</v>
      </c>
      <c r="J322">
        <v>0</v>
      </c>
      <c r="K322" t="s">
        <v>17</v>
      </c>
      <c r="L322">
        <v>0</v>
      </c>
      <c r="M322">
        <v>0</v>
      </c>
      <c r="N322">
        <v>14</v>
      </c>
      <c r="O322">
        <v>15</v>
      </c>
      <c r="P322">
        <v>15</v>
      </c>
      <c r="Q322">
        <v>13</v>
      </c>
      <c r="R322">
        <v>4</v>
      </c>
      <c r="S322">
        <v>100</v>
      </c>
      <c r="T322">
        <v>72</v>
      </c>
      <c r="U322" t="s">
        <v>16</v>
      </c>
      <c r="V322" t="s">
        <v>16</v>
      </c>
    </row>
    <row r="323" spans="1:22" x14ac:dyDescent="0.25">
      <c r="A323" t="s">
        <v>249</v>
      </c>
      <c r="B323" t="s">
        <v>248</v>
      </c>
      <c r="C323" t="s">
        <v>251</v>
      </c>
      <c r="D323" t="s">
        <v>2209</v>
      </c>
      <c r="E323" t="s">
        <v>2210</v>
      </c>
      <c r="F323">
        <v>2011</v>
      </c>
      <c r="G323">
        <v>2012</v>
      </c>
      <c r="H323" t="s">
        <v>15</v>
      </c>
      <c r="I323" t="s">
        <v>16</v>
      </c>
      <c r="J323">
        <v>0</v>
      </c>
      <c r="K323" t="s">
        <v>17</v>
      </c>
      <c r="L323">
        <v>0</v>
      </c>
      <c r="M323">
        <v>0</v>
      </c>
      <c r="N323">
        <v>14</v>
      </c>
      <c r="O323">
        <v>20</v>
      </c>
      <c r="P323">
        <v>20</v>
      </c>
      <c r="Q323">
        <v>13</v>
      </c>
      <c r="R323">
        <v>4</v>
      </c>
      <c r="S323">
        <v>100</v>
      </c>
      <c r="T323">
        <v>72</v>
      </c>
      <c r="U323" t="s">
        <v>16</v>
      </c>
      <c r="V323" t="s">
        <v>16</v>
      </c>
    </row>
    <row r="324" spans="1:22" x14ac:dyDescent="0.25">
      <c r="A324" t="s">
        <v>249</v>
      </c>
      <c r="B324" t="s">
        <v>248</v>
      </c>
      <c r="C324" t="s">
        <v>251</v>
      </c>
      <c r="D324" t="s">
        <v>2209</v>
      </c>
      <c r="E324" t="s">
        <v>2210</v>
      </c>
      <c r="F324">
        <v>2011</v>
      </c>
      <c r="G324">
        <v>2012</v>
      </c>
      <c r="H324" t="s">
        <v>15</v>
      </c>
      <c r="I324" t="s">
        <v>16</v>
      </c>
      <c r="J324">
        <v>0</v>
      </c>
      <c r="K324" t="s">
        <v>17</v>
      </c>
      <c r="L324">
        <v>0</v>
      </c>
      <c r="M324">
        <v>0</v>
      </c>
      <c r="N324">
        <v>14</v>
      </c>
      <c r="O324">
        <v>25</v>
      </c>
      <c r="P324">
        <v>25</v>
      </c>
      <c r="Q324">
        <v>13</v>
      </c>
      <c r="R324">
        <v>4</v>
      </c>
      <c r="S324">
        <v>100</v>
      </c>
      <c r="T324">
        <v>54</v>
      </c>
      <c r="U324" t="s">
        <v>16</v>
      </c>
      <c r="V324" t="s">
        <v>16</v>
      </c>
    </row>
    <row r="325" spans="1:22" x14ac:dyDescent="0.25">
      <c r="A325" t="s">
        <v>249</v>
      </c>
      <c r="B325" t="s">
        <v>248</v>
      </c>
      <c r="C325" t="s">
        <v>251</v>
      </c>
      <c r="D325" t="s">
        <v>2209</v>
      </c>
      <c r="E325" t="s">
        <v>2210</v>
      </c>
      <c r="F325">
        <v>2011</v>
      </c>
      <c r="G325">
        <v>2012</v>
      </c>
      <c r="H325" t="s">
        <v>15</v>
      </c>
      <c r="I325" t="s">
        <v>16</v>
      </c>
      <c r="J325">
        <v>0</v>
      </c>
      <c r="K325" t="s">
        <v>17</v>
      </c>
      <c r="L325">
        <v>0</v>
      </c>
      <c r="M325">
        <v>0</v>
      </c>
      <c r="N325">
        <v>14</v>
      </c>
      <c r="O325">
        <v>30</v>
      </c>
      <c r="P325">
        <v>30</v>
      </c>
      <c r="Q325">
        <v>13</v>
      </c>
      <c r="R325">
        <v>4</v>
      </c>
      <c r="S325">
        <v>100</v>
      </c>
      <c r="T325">
        <v>28</v>
      </c>
      <c r="U325" t="s">
        <v>16</v>
      </c>
      <c r="V325" t="s">
        <v>16</v>
      </c>
    </row>
    <row r="326" spans="1:22" x14ac:dyDescent="0.25">
      <c r="A326" t="s">
        <v>249</v>
      </c>
      <c r="B326" t="s">
        <v>248</v>
      </c>
      <c r="C326" t="s">
        <v>251</v>
      </c>
      <c r="D326" t="s">
        <v>2209</v>
      </c>
      <c r="E326" t="s">
        <v>2210</v>
      </c>
      <c r="F326">
        <v>2011</v>
      </c>
      <c r="G326">
        <v>2012</v>
      </c>
      <c r="H326" t="s">
        <v>15</v>
      </c>
      <c r="I326" t="s">
        <v>16</v>
      </c>
      <c r="J326">
        <v>0</v>
      </c>
      <c r="K326" t="s">
        <v>17</v>
      </c>
      <c r="L326">
        <v>0</v>
      </c>
      <c r="M326">
        <v>0</v>
      </c>
      <c r="N326">
        <v>14</v>
      </c>
      <c r="O326">
        <v>35</v>
      </c>
      <c r="P326">
        <v>35</v>
      </c>
      <c r="Q326">
        <v>13</v>
      </c>
      <c r="R326">
        <v>4</v>
      </c>
      <c r="S326">
        <v>100</v>
      </c>
      <c r="T326">
        <v>0</v>
      </c>
      <c r="U326" t="s">
        <v>16</v>
      </c>
      <c r="V326" t="s">
        <v>16</v>
      </c>
    </row>
    <row r="327" spans="1:22" x14ac:dyDescent="0.25">
      <c r="A327" t="s">
        <v>252</v>
      </c>
      <c r="B327" t="s">
        <v>46</v>
      </c>
      <c r="C327" t="s">
        <v>253</v>
      </c>
      <c r="D327" s="3" t="s">
        <v>2211</v>
      </c>
      <c r="E327" s="3" t="s">
        <v>2212</v>
      </c>
      <c r="F327">
        <v>1997</v>
      </c>
      <c r="G327">
        <v>1998</v>
      </c>
      <c r="H327" t="s">
        <v>15</v>
      </c>
      <c r="I327" t="s">
        <v>16</v>
      </c>
      <c r="J327">
        <v>0</v>
      </c>
      <c r="K327" t="s">
        <v>17</v>
      </c>
      <c r="L327">
        <v>0</v>
      </c>
      <c r="M327">
        <v>0</v>
      </c>
      <c r="N327">
        <v>917</v>
      </c>
      <c r="O327">
        <v>4</v>
      </c>
      <c r="P327">
        <v>4</v>
      </c>
      <c r="Q327" t="s">
        <v>16</v>
      </c>
      <c r="R327">
        <v>5</v>
      </c>
      <c r="S327">
        <v>50</v>
      </c>
      <c r="T327">
        <v>100</v>
      </c>
      <c r="U327" t="s">
        <v>16</v>
      </c>
      <c r="V327" t="s">
        <v>16</v>
      </c>
    </row>
    <row r="328" spans="1:22" x14ac:dyDescent="0.25">
      <c r="A328" t="s">
        <v>252</v>
      </c>
      <c r="B328" t="s">
        <v>46</v>
      </c>
      <c r="C328" t="s">
        <v>254</v>
      </c>
      <c r="D328" s="3" t="s">
        <v>2213</v>
      </c>
      <c r="E328" s="3" t="s">
        <v>2214</v>
      </c>
      <c r="F328">
        <v>1997</v>
      </c>
      <c r="G328">
        <v>1998</v>
      </c>
      <c r="H328" t="s">
        <v>15</v>
      </c>
      <c r="I328" t="s">
        <v>16</v>
      </c>
      <c r="J328">
        <v>0</v>
      </c>
      <c r="K328" t="s">
        <v>17</v>
      </c>
      <c r="L328">
        <v>0</v>
      </c>
      <c r="M328">
        <v>0</v>
      </c>
      <c r="N328">
        <v>917</v>
      </c>
      <c r="O328">
        <v>4</v>
      </c>
      <c r="P328">
        <v>4</v>
      </c>
      <c r="Q328" t="s">
        <v>16</v>
      </c>
      <c r="R328">
        <v>5</v>
      </c>
      <c r="S328">
        <v>50</v>
      </c>
      <c r="T328">
        <v>100</v>
      </c>
      <c r="U328" t="s">
        <v>16</v>
      </c>
      <c r="V328" t="s">
        <v>16</v>
      </c>
    </row>
    <row r="329" spans="1:22" x14ac:dyDescent="0.25">
      <c r="A329" t="s">
        <v>252</v>
      </c>
      <c r="B329" t="s">
        <v>46</v>
      </c>
      <c r="C329" t="s">
        <v>255</v>
      </c>
      <c r="D329" s="3" t="s">
        <v>2215</v>
      </c>
      <c r="E329" s="3" t="s">
        <v>2216</v>
      </c>
      <c r="F329">
        <v>1997</v>
      </c>
      <c r="G329">
        <v>1998</v>
      </c>
      <c r="H329" t="s">
        <v>15</v>
      </c>
      <c r="I329" t="s">
        <v>16</v>
      </c>
      <c r="J329">
        <v>0</v>
      </c>
      <c r="K329" t="s">
        <v>17</v>
      </c>
      <c r="L329">
        <v>0</v>
      </c>
      <c r="M329">
        <v>0</v>
      </c>
      <c r="N329">
        <v>917</v>
      </c>
      <c r="O329">
        <v>4</v>
      </c>
      <c r="P329">
        <v>4</v>
      </c>
      <c r="Q329" t="s">
        <v>16</v>
      </c>
      <c r="R329">
        <v>5</v>
      </c>
      <c r="S329">
        <v>50</v>
      </c>
      <c r="T329">
        <v>100</v>
      </c>
      <c r="U329" t="s">
        <v>16</v>
      </c>
      <c r="V329" t="s">
        <v>16</v>
      </c>
    </row>
    <row r="330" spans="1:22" x14ac:dyDescent="0.25">
      <c r="A330" t="s">
        <v>252</v>
      </c>
      <c r="B330" t="s">
        <v>46</v>
      </c>
      <c r="C330" t="s">
        <v>256</v>
      </c>
      <c r="D330" s="3" t="s">
        <v>2217</v>
      </c>
      <c r="E330" s="3" t="s">
        <v>2218</v>
      </c>
      <c r="F330">
        <v>1997</v>
      </c>
      <c r="G330">
        <v>1998</v>
      </c>
      <c r="H330" t="s">
        <v>15</v>
      </c>
      <c r="I330" t="s">
        <v>16</v>
      </c>
      <c r="J330">
        <v>0</v>
      </c>
      <c r="K330" t="s">
        <v>17</v>
      </c>
      <c r="L330">
        <v>0</v>
      </c>
      <c r="M330">
        <v>0</v>
      </c>
      <c r="N330">
        <v>917</v>
      </c>
      <c r="O330">
        <v>4</v>
      </c>
      <c r="P330">
        <v>4</v>
      </c>
      <c r="Q330" t="s">
        <v>16</v>
      </c>
      <c r="R330">
        <v>5</v>
      </c>
      <c r="S330">
        <v>50</v>
      </c>
      <c r="T330">
        <v>100</v>
      </c>
      <c r="U330" t="s">
        <v>16</v>
      </c>
      <c r="V330" t="s">
        <v>16</v>
      </c>
    </row>
    <row r="331" spans="1:22" x14ac:dyDescent="0.25">
      <c r="A331" t="s">
        <v>252</v>
      </c>
      <c r="B331" t="s">
        <v>46</v>
      </c>
      <c r="C331" t="s">
        <v>257</v>
      </c>
      <c r="D331" s="3" t="s">
        <v>2219</v>
      </c>
      <c r="E331" s="3" t="s">
        <v>2220</v>
      </c>
      <c r="F331">
        <v>1997</v>
      </c>
      <c r="G331">
        <v>1998</v>
      </c>
      <c r="H331" t="s">
        <v>15</v>
      </c>
      <c r="I331" t="s">
        <v>16</v>
      </c>
      <c r="J331">
        <v>0</v>
      </c>
      <c r="K331" t="s">
        <v>17</v>
      </c>
      <c r="L331">
        <v>0</v>
      </c>
      <c r="M331">
        <v>0</v>
      </c>
      <c r="N331">
        <v>917</v>
      </c>
      <c r="O331">
        <v>4</v>
      </c>
      <c r="P331">
        <v>4</v>
      </c>
      <c r="Q331" t="s">
        <v>16</v>
      </c>
      <c r="R331">
        <v>5</v>
      </c>
      <c r="S331">
        <v>50</v>
      </c>
      <c r="T331">
        <v>95</v>
      </c>
      <c r="U331" t="s">
        <v>16</v>
      </c>
      <c r="V331" t="s">
        <v>16</v>
      </c>
    </row>
    <row r="332" spans="1:22" x14ac:dyDescent="0.25">
      <c r="A332" t="s">
        <v>252</v>
      </c>
      <c r="B332" t="s">
        <v>46</v>
      </c>
      <c r="C332" t="s">
        <v>258</v>
      </c>
      <c r="D332" s="3" t="s">
        <v>2221</v>
      </c>
      <c r="E332" s="3" t="s">
        <v>2222</v>
      </c>
      <c r="F332">
        <v>1997</v>
      </c>
      <c r="G332">
        <v>1998</v>
      </c>
      <c r="H332" t="s">
        <v>15</v>
      </c>
      <c r="I332" t="s">
        <v>16</v>
      </c>
      <c r="J332">
        <v>0</v>
      </c>
      <c r="K332" t="s">
        <v>17</v>
      </c>
      <c r="L332">
        <v>0</v>
      </c>
      <c r="M332">
        <v>0</v>
      </c>
      <c r="N332">
        <v>917</v>
      </c>
      <c r="O332">
        <v>4</v>
      </c>
      <c r="P332">
        <v>4</v>
      </c>
      <c r="Q332" t="s">
        <v>16</v>
      </c>
      <c r="R332">
        <v>5</v>
      </c>
      <c r="S332">
        <v>50</v>
      </c>
      <c r="T332">
        <v>100</v>
      </c>
      <c r="U332" t="s">
        <v>16</v>
      </c>
      <c r="V332" t="s">
        <v>16</v>
      </c>
    </row>
    <row r="333" spans="1:22" x14ac:dyDescent="0.25">
      <c r="A333" t="s">
        <v>252</v>
      </c>
      <c r="B333" t="s">
        <v>46</v>
      </c>
      <c r="C333" t="s">
        <v>259</v>
      </c>
      <c r="D333" s="3" t="s">
        <v>2223</v>
      </c>
      <c r="E333" s="3" t="s">
        <v>2224</v>
      </c>
      <c r="F333">
        <v>1997</v>
      </c>
      <c r="G333">
        <v>1998</v>
      </c>
      <c r="H333" t="s">
        <v>15</v>
      </c>
      <c r="I333" s="3" t="s">
        <v>16</v>
      </c>
      <c r="J333" s="3">
        <v>0</v>
      </c>
      <c r="K333" s="3" t="s">
        <v>17</v>
      </c>
      <c r="L333" s="3">
        <v>0</v>
      </c>
      <c r="M333" s="3">
        <v>0</v>
      </c>
      <c r="N333" s="3">
        <v>917</v>
      </c>
      <c r="O333" s="3">
        <v>4</v>
      </c>
      <c r="P333" s="3">
        <v>4</v>
      </c>
      <c r="Q333" s="3" t="s">
        <v>16</v>
      </c>
      <c r="R333">
        <v>5</v>
      </c>
      <c r="S333">
        <v>50</v>
      </c>
      <c r="T333">
        <v>90</v>
      </c>
      <c r="U333" t="s">
        <v>16</v>
      </c>
      <c r="V333" t="s">
        <v>16</v>
      </c>
    </row>
    <row r="334" spans="1:22" x14ac:dyDescent="0.25">
      <c r="A334" t="s">
        <v>252</v>
      </c>
      <c r="B334" t="s">
        <v>46</v>
      </c>
      <c r="C334" t="s">
        <v>260</v>
      </c>
      <c r="D334" s="3" t="s">
        <v>2225</v>
      </c>
      <c r="E334" s="3" t="s">
        <v>2226</v>
      </c>
      <c r="F334">
        <v>1997</v>
      </c>
      <c r="G334">
        <v>1998</v>
      </c>
      <c r="H334" t="s">
        <v>15</v>
      </c>
      <c r="I334" s="3" t="s">
        <v>16</v>
      </c>
      <c r="J334" s="3">
        <v>0</v>
      </c>
      <c r="K334" s="3" t="s">
        <v>17</v>
      </c>
      <c r="L334" s="3">
        <v>0</v>
      </c>
      <c r="M334" s="3">
        <v>0</v>
      </c>
      <c r="N334" s="3">
        <v>917</v>
      </c>
      <c r="O334" s="3">
        <v>4</v>
      </c>
      <c r="P334" s="3">
        <v>4</v>
      </c>
      <c r="Q334" s="3" t="s">
        <v>16</v>
      </c>
      <c r="R334">
        <v>5</v>
      </c>
      <c r="S334">
        <v>50</v>
      </c>
      <c r="T334">
        <v>95</v>
      </c>
      <c r="U334" t="s">
        <v>16</v>
      </c>
      <c r="V334" t="s">
        <v>16</v>
      </c>
    </row>
    <row r="335" spans="1:22" x14ac:dyDescent="0.25">
      <c r="A335" t="s">
        <v>252</v>
      </c>
      <c r="B335" t="s">
        <v>46</v>
      </c>
      <c r="C335" t="s">
        <v>261</v>
      </c>
      <c r="D335" s="3" t="s">
        <v>2227</v>
      </c>
      <c r="E335" s="3" t="s">
        <v>2228</v>
      </c>
      <c r="F335">
        <v>1997</v>
      </c>
      <c r="G335">
        <v>1998</v>
      </c>
      <c r="H335" t="s">
        <v>15</v>
      </c>
      <c r="I335" s="3" t="s">
        <v>16</v>
      </c>
      <c r="J335" s="3">
        <v>0</v>
      </c>
      <c r="K335" s="3" t="s">
        <v>17</v>
      </c>
      <c r="L335" s="3">
        <v>0</v>
      </c>
      <c r="M335" s="3">
        <v>0</v>
      </c>
      <c r="N335" s="3">
        <v>917</v>
      </c>
      <c r="O335" s="3">
        <v>4</v>
      </c>
      <c r="P335" s="3">
        <v>4</v>
      </c>
      <c r="Q335" s="3" t="s">
        <v>16</v>
      </c>
      <c r="R335">
        <v>5</v>
      </c>
      <c r="S335">
        <v>50</v>
      </c>
      <c r="T335">
        <v>96</v>
      </c>
      <c r="U335" t="s">
        <v>16</v>
      </c>
      <c r="V335" t="s">
        <v>16</v>
      </c>
    </row>
    <row r="336" spans="1:22" x14ac:dyDescent="0.25">
      <c r="A336" t="s">
        <v>252</v>
      </c>
      <c r="B336" t="s">
        <v>46</v>
      </c>
      <c r="C336" t="s">
        <v>262</v>
      </c>
      <c r="D336" s="3" t="s">
        <v>2229</v>
      </c>
      <c r="E336" s="3" t="s">
        <v>2230</v>
      </c>
      <c r="F336">
        <v>1997</v>
      </c>
      <c r="G336">
        <v>1998</v>
      </c>
      <c r="H336" t="s">
        <v>15</v>
      </c>
      <c r="I336" s="3" t="s">
        <v>16</v>
      </c>
      <c r="J336" s="3">
        <v>0</v>
      </c>
      <c r="K336" s="3" t="s">
        <v>17</v>
      </c>
      <c r="L336" s="3">
        <v>0</v>
      </c>
      <c r="M336" s="3">
        <v>0</v>
      </c>
      <c r="N336" s="3">
        <v>917</v>
      </c>
      <c r="O336" s="3">
        <v>4</v>
      </c>
      <c r="P336" s="3">
        <v>4</v>
      </c>
      <c r="Q336" s="3" t="s">
        <v>16</v>
      </c>
      <c r="R336">
        <v>5</v>
      </c>
      <c r="S336">
        <v>50</v>
      </c>
      <c r="T336">
        <v>100</v>
      </c>
      <c r="U336" t="s">
        <v>16</v>
      </c>
      <c r="V336" t="s">
        <v>16</v>
      </c>
    </row>
    <row r="337" spans="1:22" x14ac:dyDescent="0.25">
      <c r="A337" t="s">
        <v>263</v>
      </c>
      <c r="B337" t="s">
        <v>264</v>
      </c>
      <c r="C337" t="s">
        <v>265</v>
      </c>
      <c r="D337" s="3" t="s">
        <v>2231</v>
      </c>
      <c r="E337" s="3" t="s">
        <v>2232</v>
      </c>
      <c r="F337">
        <v>2010</v>
      </c>
      <c r="G337">
        <v>2010</v>
      </c>
      <c r="H337" t="s">
        <v>15</v>
      </c>
      <c r="I337" s="3" t="s">
        <v>16</v>
      </c>
      <c r="J337" s="3">
        <v>0</v>
      </c>
      <c r="K337" s="3" t="s">
        <v>17</v>
      </c>
      <c r="L337" s="3">
        <v>0</v>
      </c>
      <c r="M337" s="3">
        <v>0</v>
      </c>
      <c r="N337" s="3">
        <v>14</v>
      </c>
      <c r="O337" s="3">
        <v>20</v>
      </c>
      <c r="P337" s="3">
        <v>20</v>
      </c>
      <c r="Q337" s="3">
        <v>8</v>
      </c>
      <c r="R337">
        <v>12</v>
      </c>
      <c r="S337">
        <v>5</v>
      </c>
      <c r="T337">
        <v>13</v>
      </c>
      <c r="U337" t="s">
        <v>16</v>
      </c>
      <c r="V337" t="s">
        <v>16</v>
      </c>
    </row>
    <row r="338" spans="1:22" x14ac:dyDescent="0.25">
      <c r="A338" t="s">
        <v>263</v>
      </c>
      <c r="B338" t="s">
        <v>264</v>
      </c>
      <c r="C338" t="s">
        <v>266</v>
      </c>
      <c r="D338" s="3" t="s">
        <v>2233</v>
      </c>
      <c r="E338" s="3" t="s">
        <v>2234</v>
      </c>
      <c r="F338">
        <v>2010</v>
      </c>
      <c r="G338">
        <v>2010</v>
      </c>
      <c r="H338" t="s">
        <v>15</v>
      </c>
      <c r="I338" s="3" t="s">
        <v>16</v>
      </c>
      <c r="J338" s="3">
        <v>0</v>
      </c>
      <c r="K338" s="3" t="s">
        <v>17</v>
      </c>
      <c r="L338" s="3">
        <v>0</v>
      </c>
      <c r="M338" s="3">
        <v>0</v>
      </c>
      <c r="N338" s="3">
        <v>14</v>
      </c>
      <c r="O338" s="3">
        <v>20</v>
      </c>
      <c r="P338" s="3">
        <v>20</v>
      </c>
      <c r="Q338" s="3">
        <v>8</v>
      </c>
      <c r="R338">
        <v>12</v>
      </c>
      <c r="S338">
        <v>5</v>
      </c>
      <c r="T338">
        <v>30</v>
      </c>
      <c r="U338" t="s">
        <v>16</v>
      </c>
      <c r="V338" t="s">
        <v>16</v>
      </c>
    </row>
    <row r="339" spans="1:22" x14ac:dyDescent="0.25">
      <c r="A339" t="s">
        <v>263</v>
      </c>
      <c r="B339" t="s">
        <v>264</v>
      </c>
      <c r="C339" t="s">
        <v>265</v>
      </c>
      <c r="D339" s="3" t="s">
        <v>2231</v>
      </c>
      <c r="E339" s="3" t="s">
        <v>2232</v>
      </c>
      <c r="F339">
        <v>2010</v>
      </c>
      <c r="G339">
        <v>2010</v>
      </c>
      <c r="H339" t="s">
        <v>15</v>
      </c>
      <c r="I339" s="3">
        <v>5</v>
      </c>
      <c r="J339" s="3">
        <v>90</v>
      </c>
      <c r="K339" s="3" t="s">
        <v>17</v>
      </c>
      <c r="L339" s="3">
        <v>0</v>
      </c>
      <c r="M339" s="3">
        <v>0</v>
      </c>
      <c r="N339" s="3">
        <v>14</v>
      </c>
      <c r="O339" s="3">
        <v>20</v>
      </c>
      <c r="P339" s="3">
        <v>20</v>
      </c>
      <c r="Q339" s="3">
        <v>8</v>
      </c>
      <c r="R339">
        <v>12</v>
      </c>
      <c r="S339">
        <v>5</v>
      </c>
      <c r="T339">
        <v>31</v>
      </c>
      <c r="U339" t="s">
        <v>16</v>
      </c>
      <c r="V339" t="s">
        <v>16</v>
      </c>
    </row>
    <row r="340" spans="1:22" x14ac:dyDescent="0.25">
      <c r="A340" t="s">
        <v>263</v>
      </c>
      <c r="B340" t="s">
        <v>264</v>
      </c>
      <c r="C340" t="s">
        <v>266</v>
      </c>
      <c r="D340" s="3" t="s">
        <v>2233</v>
      </c>
      <c r="E340" s="3" t="s">
        <v>2234</v>
      </c>
      <c r="F340">
        <v>2010</v>
      </c>
      <c r="G340">
        <v>2010</v>
      </c>
      <c r="H340" t="s">
        <v>15</v>
      </c>
      <c r="I340" s="3">
        <v>5</v>
      </c>
      <c r="J340" s="3">
        <v>90</v>
      </c>
      <c r="K340" s="3" t="s">
        <v>17</v>
      </c>
      <c r="L340" s="3">
        <v>0</v>
      </c>
      <c r="M340" s="3">
        <v>0</v>
      </c>
      <c r="N340" s="3">
        <v>14</v>
      </c>
      <c r="O340" s="3">
        <v>20</v>
      </c>
      <c r="P340" s="3">
        <v>20</v>
      </c>
      <c r="Q340" s="3">
        <v>8</v>
      </c>
      <c r="R340">
        <v>12</v>
      </c>
      <c r="S340">
        <v>5</v>
      </c>
      <c r="T340">
        <v>47</v>
      </c>
      <c r="U340" t="s">
        <v>16</v>
      </c>
      <c r="V340" t="s">
        <v>16</v>
      </c>
    </row>
    <row r="341" spans="1:22" x14ac:dyDescent="0.25">
      <c r="A341" t="s">
        <v>267</v>
      </c>
      <c r="B341" t="s">
        <v>268</v>
      </c>
      <c r="C341" t="s">
        <v>269</v>
      </c>
      <c r="D341" s="3" t="s">
        <v>2235</v>
      </c>
      <c r="E341" s="3" t="s">
        <v>2236</v>
      </c>
      <c r="F341">
        <v>2013</v>
      </c>
      <c r="G341">
        <v>2014</v>
      </c>
      <c r="H341" t="s">
        <v>15</v>
      </c>
      <c r="I341" s="3" t="s">
        <v>16</v>
      </c>
      <c r="J341" s="3">
        <v>0</v>
      </c>
      <c r="K341" s="3" t="s">
        <v>17</v>
      </c>
      <c r="L341" s="3">
        <v>0</v>
      </c>
      <c r="M341" s="3">
        <v>0</v>
      </c>
      <c r="N341" s="3">
        <v>22</v>
      </c>
      <c r="O341" s="3">
        <v>25</v>
      </c>
      <c r="P341" s="3">
        <v>20</v>
      </c>
      <c r="Q341" s="3">
        <v>14</v>
      </c>
      <c r="R341" s="3">
        <v>4</v>
      </c>
      <c r="S341" s="3">
        <v>50</v>
      </c>
      <c r="T341" s="3">
        <v>45</v>
      </c>
      <c r="U341" t="s">
        <v>16</v>
      </c>
      <c r="V341" t="s">
        <v>16</v>
      </c>
    </row>
    <row r="342" spans="1:22" x14ac:dyDescent="0.25">
      <c r="A342" t="s">
        <v>270</v>
      </c>
      <c r="B342" t="s">
        <v>271</v>
      </c>
      <c r="C342" t="s">
        <v>277</v>
      </c>
      <c r="D342" t="s">
        <v>2237</v>
      </c>
      <c r="E342" t="s">
        <v>2238</v>
      </c>
      <c r="F342">
        <v>2012</v>
      </c>
      <c r="G342">
        <v>2012</v>
      </c>
      <c r="H342" t="s">
        <v>17</v>
      </c>
      <c r="I342" s="3">
        <v>4</v>
      </c>
      <c r="J342" s="3">
        <v>30</v>
      </c>
      <c r="K342" s="3" t="s">
        <v>17</v>
      </c>
      <c r="L342" s="3">
        <v>0</v>
      </c>
      <c r="M342" s="3">
        <v>0</v>
      </c>
      <c r="N342" s="3">
        <v>30</v>
      </c>
      <c r="O342" s="3">
        <v>20</v>
      </c>
      <c r="P342" s="3">
        <v>20</v>
      </c>
      <c r="Q342" s="3">
        <v>16</v>
      </c>
      <c r="R342" s="3">
        <v>5</v>
      </c>
      <c r="S342" s="3">
        <v>5</v>
      </c>
      <c r="T342" s="3">
        <v>25</v>
      </c>
      <c r="U342" t="s">
        <v>16</v>
      </c>
      <c r="V342" t="s">
        <v>16</v>
      </c>
    </row>
    <row r="343" spans="1:22" x14ac:dyDescent="0.25">
      <c r="A343" t="s">
        <v>270</v>
      </c>
      <c r="B343" t="s">
        <v>271</v>
      </c>
      <c r="C343" t="s">
        <v>277</v>
      </c>
      <c r="D343" t="s">
        <v>2237</v>
      </c>
      <c r="E343" t="s">
        <v>2238</v>
      </c>
      <c r="F343">
        <v>2012</v>
      </c>
      <c r="G343">
        <v>2012</v>
      </c>
      <c r="H343" t="s">
        <v>17</v>
      </c>
      <c r="I343" s="3">
        <v>4</v>
      </c>
      <c r="J343" s="3">
        <v>30</v>
      </c>
      <c r="K343" s="3" t="s">
        <v>17</v>
      </c>
      <c r="L343" s="3">
        <v>0</v>
      </c>
      <c r="M343" s="3">
        <v>0</v>
      </c>
      <c r="N343" s="3">
        <v>30</v>
      </c>
      <c r="O343" s="3">
        <v>30</v>
      </c>
      <c r="P343" s="3">
        <v>10</v>
      </c>
      <c r="Q343" s="3">
        <v>16</v>
      </c>
      <c r="R343" s="3">
        <v>5</v>
      </c>
      <c r="S343" s="3">
        <v>5</v>
      </c>
      <c r="T343" s="3">
        <v>95</v>
      </c>
      <c r="U343" t="s">
        <v>16</v>
      </c>
      <c r="V343" t="s">
        <v>16</v>
      </c>
    </row>
    <row r="344" spans="1:22" x14ac:dyDescent="0.25">
      <c r="A344" t="s">
        <v>270</v>
      </c>
      <c r="B344" t="s">
        <v>279</v>
      </c>
      <c r="C344" t="s">
        <v>277</v>
      </c>
      <c r="D344" t="s">
        <v>2237</v>
      </c>
      <c r="E344" t="s">
        <v>2238</v>
      </c>
      <c r="F344">
        <v>2012</v>
      </c>
      <c r="G344">
        <v>2012</v>
      </c>
      <c r="H344" t="s">
        <v>17</v>
      </c>
      <c r="I344" s="3">
        <v>4</v>
      </c>
      <c r="J344" s="3">
        <v>30</v>
      </c>
      <c r="K344" s="3" t="s">
        <v>17</v>
      </c>
      <c r="L344" s="3">
        <v>0</v>
      </c>
      <c r="M344" s="3">
        <v>0</v>
      </c>
      <c r="N344" s="3">
        <v>30</v>
      </c>
      <c r="O344" s="3">
        <v>20</v>
      </c>
      <c r="P344" s="3">
        <v>20</v>
      </c>
      <c r="Q344" s="3">
        <v>16</v>
      </c>
      <c r="R344" s="3">
        <v>5</v>
      </c>
      <c r="S344" s="3">
        <v>5</v>
      </c>
      <c r="T344" s="3">
        <v>36</v>
      </c>
      <c r="U344" t="s">
        <v>16</v>
      </c>
      <c r="V344" t="s">
        <v>16</v>
      </c>
    </row>
    <row r="345" spans="1:22" x14ac:dyDescent="0.25">
      <c r="A345" t="s">
        <v>270</v>
      </c>
      <c r="B345" t="s">
        <v>279</v>
      </c>
      <c r="C345" t="s">
        <v>277</v>
      </c>
      <c r="D345" t="s">
        <v>2237</v>
      </c>
      <c r="E345" t="s">
        <v>2238</v>
      </c>
      <c r="F345">
        <v>2012</v>
      </c>
      <c r="G345">
        <v>2012</v>
      </c>
      <c r="H345" t="s">
        <v>17</v>
      </c>
      <c r="I345" s="3">
        <v>4</v>
      </c>
      <c r="J345" s="3">
        <v>30</v>
      </c>
      <c r="K345" s="3" t="s">
        <v>17</v>
      </c>
      <c r="L345" s="3">
        <v>0</v>
      </c>
      <c r="M345" s="3">
        <v>0</v>
      </c>
      <c r="N345" s="3">
        <v>30</v>
      </c>
      <c r="O345" s="3">
        <v>30</v>
      </c>
      <c r="P345" s="3">
        <v>10</v>
      </c>
      <c r="Q345" s="3">
        <v>16</v>
      </c>
      <c r="R345" s="3">
        <v>5</v>
      </c>
      <c r="S345" s="3">
        <v>5</v>
      </c>
      <c r="T345" s="3">
        <v>63</v>
      </c>
      <c r="U345" t="s">
        <v>16</v>
      </c>
      <c r="V345" t="s">
        <v>16</v>
      </c>
    </row>
    <row r="346" spans="1:22" x14ac:dyDescent="0.25">
      <c r="A346" t="s">
        <v>270</v>
      </c>
      <c r="B346" t="s">
        <v>272</v>
      </c>
      <c r="C346" t="s">
        <v>278</v>
      </c>
      <c r="D346" t="s">
        <v>2239</v>
      </c>
      <c r="E346" t="s">
        <v>2240</v>
      </c>
      <c r="F346">
        <v>2012</v>
      </c>
      <c r="G346">
        <v>2012</v>
      </c>
      <c r="H346" t="s">
        <v>17</v>
      </c>
      <c r="I346" s="3">
        <v>4</v>
      </c>
      <c r="J346" s="3">
        <v>30</v>
      </c>
      <c r="K346" s="3" t="s">
        <v>17</v>
      </c>
      <c r="L346" s="3">
        <v>0</v>
      </c>
      <c r="M346" s="3">
        <v>0</v>
      </c>
      <c r="N346" s="3">
        <v>30</v>
      </c>
      <c r="O346" s="3">
        <v>20</v>
      </c>
      <c r="P346" s="3">
        <v>20</v>
      </c>
      <c r="Q346" s="3">
        <v>16</v>
      </c>
      <c r="R346" s="3">
        <v>5</v>
      </c>
      <c r="S346" s="3">
        <v>10</v>
      </c>
      <c r="T346" s="3">
        <v>75</v>
      </c>
      <c r="U346" t="s">
        <v>16</v>
      </c>
      <c r="V346" t="s">
        <v>16</v>
      </c>
    </row>
    <row r="347" spans="1:22" x14ac:dyDescent="0.25">
      <c r="A347" t="s">
        <v>270</v>
      </c>
      <c r="B347" t="s">
        <v>272</v>
      </c>
      <c r="C347" t="s">
        <v>278</v>
      </c>
      <c r="D347" t="s">
        <v>2239</v>
      </c>
      <c r="E347" t="s">
        <v>2240</v>
      </c>
      <c r="F347">
        <v>2012</v>
      </c>
      <c r="G347">
        <v>2012</v>
      </c>
      <c r="H347" t="s">
        <v>17</v>
      </c>
      <c r="I347" s="3">
        <v>4</v>
      </c>
      <c r="J347" s="3">
        <v>30</v>
      </c>
      <c r="K347" s="3" t="s">
        <v>17</v>
      </c>
      <c r="L347" s="3">
        <v>0</v>
      </c>
      <c r="M347" s="3">
        <v>0</v>
      </c>
      <c r="N347" s="3">
        <v>30</v>
      </c>
      <c r="O347" s="3">
        <v>30</v>
      </c>
      <c r="P347" s="3">
        <v>10</v>
      </c>
      <c r="Q347" s="3">
        <v>16</v>
      </c>
      <c r="R347" s="3">
        <v>5</v>
      </c>
      <c r="S347" s="3">
        <v>10</v>
      </c>
      <c r="T347" s="3">
        <v>82</v>
      </c>
      <c r="U347" t="s">
        <v>16</v>
      </c>
      <c r="V347" t="s">
        <v>16</v>
      </c>
    </row>
    <row r="348" spans="1:22" x14ac:dyDescent="0.25">
      <c r="A348" t="s">
        <v>270</v>
      </c>
      <c r="B348" t="s">
        <v>273</v>
      </c>
      <c r="C348" t="s">
        <v>277</v>
      </c>
      <c r="D348" t="s">
        <v>2237</v>
      </c>
      <c r="E348" t="s">
        <v>2238</v>
      </c>
      <c r="F348">
        <v>2012</v>
      </c>
      <c r="G348">
        <v>2012</v>
      </c>
      <c r="H348" t="s">
        <v>17</v>
      </c>
      <c r="I348" s="3">
        <v>4</v>
      </c>
      <c r="J348" s="3">
        <v>30</v>
      </c>
      <c r="K348" s="3" t="s">
        <v>17</v>
      </c>
      <c r="L348" s="3">
        <v>0</v>
      </c>
      <c r="M348" s="3">
        <v>0</v>
      </c>
      <c r="N348" s="3">
        <v>30</v>
      </c>
      <c r="O348" s="3">
        <v>20</v>
      </c>
      <c r="P348" s="3">
        <v>20</v>
      </c>
      <c r="Q348" s="3">
        <v>16</v>
      </c>
      <c r="R348" s="3">
        <v>5</v>
      </c>
      <c r="S348" s="3">
        <v>20</v>
      </c>
      <c r="T348" s="3">
        <v>21</v>
      </c>
      <c r="U348" t="s">
        <v>16</v>
      </c>
      <c r="V348" t="s">
        <v>16</v>
      </c>
    </row>
    <row r="349" spans="1:22" x14ac:dyDescent="0.25">
      <c r="A349" t="s">
        <v>270</v>
      </c>
      <c r="B349" t="s">
        <v>273</v>
      </c>
      <c r="C349" t="s">
        <v>277</v>
      </c>
      <c r="D349" t="s">
        <v>2237</v>
      </c>
      <c r="E349" t="s">
        <v>2238</v>
      </c>
      <c r="F349">
        <v>2012</v>
      </c>
      <c r="G349">
        <v>2012</v>
      </c>
      <c r="H349" t="s">
        <v>17</v>
      </c>
      <c r="I349" s="3">
        <v>4</v>
      </c>
      <c r="J349" s="3">
        <v>30</v>
      </c>
      <c r="K349" s="3" t="s">
        <v>17</v>
      </c>
      <c r="L349" s="3">
        <v>0</v>
      </c>
      <c r="M349" s="3">
        <v>0</v>
      </c>
      <c r="N349" s="3">
        <v>30</v>
      </c>
      <c r="O349" s="3">
        <v>30</v>
      </c>
      <c r="P349" s="3">
        <v>10</v>
      </c>
      <c r="Q349" s="3">
        <v>16</v>
      </c>
      <c r="R349" s="3">
        <v>5</v>
      </c>
      <c r="S349" s="3">
        <v>20</v>
      </c>
      <c r="T349" s="3">
        <v>65</v>
      </c>
      <c r="U349" t="s">
        <v>16</v>
      </c>
      <c r="V349" t="s">
        <v>16</v>
      </c>
    </row>
    <row r="350" spans="1:22" x14ac:dyDescent="0.25">
      <c r="A350" t="s">
        <v>270</v>
      </c>
      <c r="B350" t="s">
        <v>81</v>
      </c>
      <c r="C350" t="s">
        <v>278</v>
      </c>
      <c r="D350" t="s">
        <v>2239</v>
      </c>
      <c r="E350" t="s">
        <v>2240</v>
      </c>
      <c r="F350">
        <v>2012</v>
      </c>
      <c r="G350">
        <v>2012</v>
      </c>
      <c r="H350" t="s">
        <v>17</v>
      </c>
      <c r="I350" s="3">
        <v>4</v>
      </c>
      <c r="J350" s="3">
        <v>30</v>
      </c>
      <c r="K350" s="3" t="s">
        <v>17</v>
      </c>
      <c r="L350" s="3">
        <v>0</v>
      </c>
      <c r="M350" s="3">
        <v>0</v>
      </c>
      <c r="N350" s="3">
        <v>30</v>
      </c>
      <c r="O350" s="3">
        <v>20</v>
      </c>
      <c r="P350" s="3">
        <v>20</v>
      </c>
      <c r="Q350" s="3">
        <v>16</v>
      </c>
      <c r="R350" s="3">
        <v>5</v>
      </c>
      <c r="S350" s="3">
        <v>50</v>
      </c>
      <c r="T350" s="3">
        <v>69</v>
      </c>
      <c r="U350" t="s">
        <v>16</v>
      </c>
      <c r="V350" t="s">
        <v>16</v>
      </c>
    </row>
    <row r="351" spans="1:22" x14ac:dyDescent="0.25">
      <c r="A351" t="s">
        <v>270</v>
      </c>
      <c r="B351" t="s">
        <v>81</v>
      </c>
      <c r="C351" t="s">
        <v>278</v>
      </c>
      <c r="D351" t="s">
        <v>2239</v>
      </c>
      <c r="E351" t="s">
        <v>2240</v>
      </c>
      <c r="F351">
        <v>2012</v>
      </c>
      <c r="G351">
        <v>2012</v>
      </c>
      <c r="H351" t="s">
        <v>17</v>
      </c>
      <c r="I351" s="3">
        <v>4</v>
      </c>
      <c r="J351" s="3">
        <v>30</v>
      </c>
      <c r="K351" s="3" t="s">
        <v>17</v>
      </c>
      <c r="L351" s="3">
        <v>0</v>
      </c>
      <c r="M351" s="3">
        <v>0</v>
      </c>
      <c r="N351" s="3">
        <v>30</v>
      </c>
      <c r="O351" s="3">
        <v>30</v>
      </c>
      <c r="P351" s="3">
        <v>10</v>
      </c>
      <c r="Q351" s="3">
        <v>16</v>
      </c>
      <c r="R351" s="3">
        <v>5</v>
      </c>
      <c r="S351" s="3">
        <v>50</v>
      </c>
      <c r="T351" s="3">
        <v>61</v>
      </c>
      <c r="U351" t="s">
        <v>16</v>
      </c>
      <c r="V351" t="s">
        <v>16</v>
      </c>
    </row>
    <row r="352" spans="1:22" x14ac:dyDescent="0.25">
      <c r="A352" t="s">
        <v>270</v>
      </c>
      <c r="B352" t="s">
        <v>274</v>
      </c>
      <c r="C352" t="s">
        <v>277</v>
      </c>
      <c r="D352" t="s">
        <v>2237</v>
      </c>
      <c r="E352" t="s">
        <v>2238</v>
      </c>
      <c r="F352">
        <v>2012</v>
      </c>
      <c r="G352">
        <v>2012</v>
      </c>
      <c r="H352" t="s">
        <v>17</v>
      </c>
      <c r="I352" s="3">
        <v>4</v>
      </c>
      <c r="J352" s="3">
        <v>30</v>
      </c>
      <c r="K352" s="3" t="s">
        <v>17</v>
      </c>
      <c r="L352" s="3">
        <v>0</v>
      </c>
      <c r="M352" s="3">
        <v>0</v>
      </c>
      <c r="N352" s="3">
        <v>30</v>
      </c>
      <c r="O352" s="3">
        <v>20</v>
      </c>
      <c r="P352" s="3">
        <v>20</v>
      </c>
      <c r="Q352" s="3">
        <v>16</v>
      </c>
      <c r="R352" s="3">
        <v>5</v>
      </c>
      <c r="S352" s="3">
        <v>50</v>
      </c>
      <c r="T352" s="3">
        <v>1</v>
      </c>
      <c r="U352" t="s">
        <v>16</v>
      </c>
      <c r="V352" t="s">
        <v>16</v>
      </c>
    </row>
    <row r="353" spans="1:22" x14ac:dyDescent="0.25">
      <c r="A353" t="s">
        <v>270</v>
      </c>
      <c r="B353" t="s">
        <v>274</v>
      </c>
      <c r="C353" t="s">
        <v>277</v>
      </c>
      <c r="D353" t="s">
        <v>2237</v>
      </c>
      <c r="E353" t="s">
        <v>2238</v>
      </c>
      <c r="F353">
        <v>2012</v>
      </c>
      <c r="G353">
        <v>2012</v>
      </c>
      <c r="H353" t="s">
        <v>17</v>
      </c>
      <c r="I353" s="3">
        <v>4</v>
      </c>
      <c r="J353" s="3">
        <v>30</v>
      </c>
      <c r="K353" s="3" t="s">
        <v>17</v>
      </c>
      <c r="L353" s="3">
        <v>0</v>
      </c>
      <c r="M353" s="3">
        <v>0</v>
      </c>
      <c r="N353" s="3">
        <v>30</v>
      </c>
      <c r="O353" s="3">
        <v>30</v>
      </c>
      <c r="P353" s="3">
        <v>10</v>
      </c>
      <c r="Q353" s="3">
        <v>16</v>
      </c>
      <c r="R353" s="3">
        <v>5</v>
      </c>
      <c r="S353" s="3">
        <v>50</v>
      </c>
      <c r="T353" s="3">
        <v>1</v>
      </c>
      <c r="U353" t="s">
        <v>16</v>
      </c>
      <c r="V353" t="s">
        <v>16</v>
      </c>
    </row>
    <row r="354" spans="1:22" x14ac:dyDescent="0.25">
      <c r="A354" t="s">
        <v>270</v>
      </c>
      <c r="B354" t="s">
        <v>275</v>
      </c>
      <c r="C354" t="s">
        <v>278</v>
      </c>
      <c r="D354" t="s">
        <v>2239</v>
      </c>
      <c r="E354" t="s">
        <v>2240</v>
      </c>
      <c r="F354">
        <v>2012</v>
      </c>
      <c r="G354">
        <v>2012</v>
      </c>
      <c r="H354" t="s">
        <v>17</v>
      </c>
      <c r="I354" s="3">
        <v>4</v>
      </c>
      <c r="J354" s="3">
        <v>30</v>
      </c>
      <c r="K354" s="3" t="s">
        <v>17</v>
      </c>
      <c r="L354" s="3">
        <v>0</v>
      </c>
      <c r="M354" s="3">
        <v>0</v>
      </c>
      <c r="N354" s="3">
        <v>30</v>
      </c>
      <c r="O354" s="3">
        <v>20</v>
      </c>
      <c r="P354" s="3">
        <v>20</v>
      </c>
      <c r="Q354" s="3">
        <v>16</v>
      </c>
      <c r="R354" s="3">
        <v>5</v>
      </c>
      <c r="S354" s="3">
        <v>50</v>
      </c>
      <c r="T354" s="3">
        <v>66</v>
      </c>
      <c r="U354" t="s">
        <v>16</v>
      </c>
      <c r="V354" t="s">
        <v>16</v>
      </c>
    </row>
    <row r="355" spans="1:22" x14ac:dyDescent="0.25">
      <c r="A355" t="s">
        <v>270</v>
      </c>
      <c r="B355" t="s">
        <v>275</v>
      </c>
      <c r="C355" t="s">
        <v>278</v>
      </c>
      <c r="D355" t="s">
        <v>2239</v>
      </c>
      <c r="E355" t="s">
        <v>2240</v>
      </c>
      <c r="F355">
        <v>2012</v>
      </c>
      <c r="G355">
        <v>2012</v>
      </c>
      <c r="H355" t="s">
        <v>17</v>
      </c>
      <c r="I355" s="3">
        <v>4</v>
      </c>
      <c r="J355" s="3">
        <v>30</v>
      </c>
      <c r="K355" s="3" t="s">
        <v>17</v>
      </c>
      <c r="L355" s="3">
        <v>0</v>
      </c>
      <c r="M355" s="3">
        <v>0</v>
      </c>
      <c r="N355" s="3">
        <v>30</v>
      </c>
      <c r="O355" s="3">
        <v>30</v>
      </c>
      <c r="P355" s="3">
        <v>10</v>
      </c>
      <c r="Q355" s="3">
        <v>16</v>
      </c>
      <c r="R355" s="3">
        <v>5</v>
      </c>
      <c r="S355" s="3">
        <v>50</v>
      </c>
      <c r="T355" s="3">
        <v>62</v>
      </c>
      <c r="U355" t="s">
        <v>16</v>
      </c>
      <c r="V355" t="s">
        <v>16</v>
      </c>
    </row>
    <row r="356" spans="1:22" x14ac:dyDescent="0.25">
      <c r="A356" t="s">
        <v>270</v>
      </c>
      <c r="B356" t="s">
        <v>276</v>
      </c>
      <c r="C356" t="s">
        <v>277</v>
      </c>
      <c r="D356" t="s">
        <v>2237</v>
      </c>
      <c r="E356" t="s">
        <v>2238</v>
      </c>
      <c r="F356">
        <v>2012</v>
      </c>
      <c r="G356">
        <v>2012</v>
      </c>
      <c r="H356" t="s">
        <v>17</v>
      </c>
      <c r="I356" s="3">
        <v>4</v>
      </c>
      <c r="J356" s="3">
        <v>30</v>
      </c>
      <c r="K356" s="3" t="s">
        <v>17</v>
      </c>
      <c r="L356" s="3">
        <v>0</v>
      </c>
      <c r="M356" s="3">
        <v>0</v>
      </c>
      <c r="N356" s="3">
        <v>30</v>
      </c>
      <c r="O356" s="3">
        <v>20</v>
      </c>
      <c r="P356" s="3">
        <v>20</v>
      </c>
      <c r="Q356" s="3">
        <v>16</v>
      </c>
      <c r="R356" s="3">
        <v>5</v>
      </c>
      <c r="S356" s="3">
        <v>50</v>
      </c>
      <c r="T356" s="3">
        <v>70</v>
      </c>
      <c r="U356" t="s">
        <v>16</v>
      </c>
      <c r="V356" t="s">
        <v>16</v>
      </c>
    </row>
    <row r="357" spans="1:22" x14ac:dyDescent="0.25">
      <c r="A357" t="s">
        <v>270</v>
      </c>
      <c r="B357" t="s">
        <v>276</v>
      </c>
      <c r="C357" t="s">
        <v>277</v>
      </c>
      <c r="D357" t="s">
        <v>2237</v>
      </c>
      <c r="E357" t="s">
        <v>2238</v>
      </c>
      <c r="F357">
        <v>2012</v>
      </c>
      <c r="G357">
        <v>2012</v>
      </c>
      <c r="H357" t="s">
        <v>17</v>
      </c>
      <c r="I357" s="3">
        <v>4</v>
      </c>
      <c r="J357" s="3">
        <v>30</v>
      </c>
      <c r="K357" s="3" t="s">
        <v>17</v>
      </c>
      <c r="L357" s="3">
        <v>0</v>
      </c>
      <c r="M357" s="3">
        <v>0</v>
      </c>
      <c r="N357" s="3">
        <v>30</v>
      </c>
      <c r="O357" s="3">
        <v>30</v>
      </c>
      <c r="P357" s="3">
        <v>10</v>
      </c>
      <c r="Q357" s="3">
        <v>16</v>
      </c>
      <c r="R357" s="3">
        <v>5</v>
      </c>
      <c r="S357" s="3">
        <v>50</v>
      </c>
      <c r="T357" s="3">
        <v>74</v>
      </c>
      <c r="U357" t="s">
        <v>16</v>
      </c>
      <c r="V357" t="s">
        <v>16</v>
      </c>
    </row>
    <row r="358" spans="1:22" x14ac:dyDescent="0.25">
      <c r="A358" t="s">
        <v>270</v>
      </c>
      <c r="B358" t="s">
        <v>271</v>
      </c>
      <c r="C358" t="s">
        <v>277</v>
      </c>
      <c r="D358" t="s">
        <v>2237</v>
      </c>
      <c r="E358" t="s">
        <v>2238</v>
      </c>
      <c r="F358">
        <v>2012</v>
      </c>
      <c r="G358">
        <v>2012</v>
      </c>
      <c r="H358" t="s">
        <v>17</v>
      </c>
      <c r="I358" s="3">
        <v>4</v>
      </c>
      <c r="J358" s="3">
        <v>30</v>
      </c>
      <c r="K358" s="3" t="s">
        <v>17</v>
      </c>
      <c r="L358" s="3">
        <v>0</v>
      </c>
      <c r="M358" s="3">
        <v>0</v>
      </c>
      <c r="N358" s="3">
        <v>30</v>
      </c>
      <c r="O358" s="3">
        <v>20</v>
      </c>
      <c r="P358" s="3">
        <v>20</v>
      </c>
      <c r="Q358" s="3">
        <v>0</v>
      </c>
      <c r="R358" s="3">
        <v>5</v>
      </c>
      <c r="S358" s="3">
        <v>5</v>
      </c>
      <c r="T358" s="3">
        <v>19</v>
      </c>
      <c r="U358" t="s">
        <v>16</v>
      </c>
      <c r="V358" t="s">
        <v>16</v>
      </c>
    </row>
    <row r="359" spans="1:22" x14ac:dyDescent="0.25">
      <c r="A359" t="s">
        <v>270</v>
      </c>
      <c r="B359" t="s">
        <v>271</v>
      </c>
      <c r="C359" t="s">
        <v>277</v>
      </c>
      <c r="D359" t="s">
        <v>2237</v>
      </c>
      <c r="E359" t="s">
        <v>2238</v>
      </c>
      <c r="F359">
        <v>2012</v>
      </c>
      <c r="G359">
        <v>2012</v>
      </c>
      <c r="H359" t="s">
        <v>17</v>
      </c>
      <c r="I359" s="3">
        <v>4</v>
      </c>
      <c r="J359" s="3">
        <v>30</v>
      </c>
      <c r="K359" s="3" t="s">
        <v>17</v>
      </c>
      <c r="L359" s="3">
        <v>0</v>
      </c>
      <c r="M359" s="3">
        <v>0</v>
      </c>
      <c r="N359" s="3">
        <v>30</v>
      </c>
      <c r="O359" s="3">
        <v>30</v>
      </c>
      <c r="P359" s="3">
        <v>10</v>
      </c>
      <c r="Q359" s="3">
        <v>0</v>
      </c>
      <c r="R359" s="3">
        <v>5</v>
      </c>
      <c r="S359" s="3">
        <v>5</v>
      </c>
      <c r="T359" s="3">
        <v>70</v>
      </c>
      <c r="U359" t="s">
        <v>16</v>
      </c>
      <c r="V359" t="s">
        <v>16</v>
      </c>
    </row>
    <row r="360" spans="1:22" x14ac:dyDescent="0.25">
      <c r="A360" t="s">
        <v>270</v>
      </c>
      <c r="B360" t="s">
        <v>279</v>
      </c>
      <c r="C360" t="s">
        <v>277</v>
      </c>
      <c r="D360" t="s">
        <v>2237</v>
      </c>
      <c r="E360" t="s">
        <v>2238</v>
      </c>
      <c r="F360">
        <v>2012</v>
      </c>
      <c r="G360">
        <v>2012</v>
      </c>
      <c r="H360" t="s">
        <v>17</v>
      </c>
      <c r="I360" s="3">
        <v>4</v>
      </c>
      <c r="J360" s="3">
        <v>30</v>
      </c>
      <c r="K360" s="3" t="s">
        <v>17</v>
      </c>
      <c r="L360" s="3">
        <v>0</v>
      </c>
      <c r="M360" s="3">
        <v>0</v>
      </c>
      <c r="N360" s="3">
        <v>30</v>
      </c>
      <c r="O360" s="3">
        <v>20</v>
      </c>
      <c r="P360" s="3">
        <v>20</v>
      </c>
      <c r="Q360" s="3">
        <v>0</v>
      </c>
      <c r="R360" s="3">
        <v>5</v>
      </c>
      <c r="S360" s="3">
        <v>5</v>
      </c>
      <c r="T360" s="3">
        <v>30</v>
      </c>
      <c r="U360" t="s">
        <v>16</v>
      </c>
      <c r="V360" t="s">
        <v>16</v>
      </c>
    </row>
    <row r="361" spans="1:22" x14ac:dyDescent="0.25">
      <c r="A361" t="s">
        <v>270</v>
      </c>
      <c r="B361" t="s">
        <v>279</v>
      </c>
      <c r="C361" t="s">
        <v>277</v>
      </c>
      <c r="D361" t="s">
        <v>2237</v>
      </c>
      <c r="E361" t="s">
        <v>2238</v>
      </c>
      <c r="F361">
        <v>2012</v>
      </c>
      <c r="G361">
        <v>2012</v>
      </c>
      <c r="H361" t="s">
        <v>17</v>
      </c>
      <c r="I361" s="3">
        <v>4</v>
      </c>
      <c r="J361" s="3">
        <v>30</v>
      </c>
      <c r="K361" s="3" t="s">
        <v>17</v>
      </c>
      <c r="L361" s="3">
        <v>0</v>
      </c>
      <c r="M361" s="3">
        <v>0</v>
      </c>
      <c r="N361" s="3">
        <v>30</v>
      </c>
      <c r="O361" s="3">
        <v>30</v>
      </c>
      <c r="P361" s="3">
        <v>10</v>
      </c>
      <c r="Q361" s="3">
        <v>0</v>
      </c>
      <c r="R361" s="3">
        <v>5</v>
      </c>
      <c r="S361" s="3">
        <v>5</v>
      </c>
      <c r="T361" s="3">
        <v>76</v>
      </c>
      <c r="U361" t="s">
        <v>16</v>
      </c>
      <c r="V361" t="s">
        <v>16</v>
      </c>
    </row>
    <row r="362" spans="1:22" x14ac:dyDescent="0.25">
      <c r="A362" t="s">
        <v>270</v>
      </c>
      <c r="B362" t="s">
        <v>272</v>
      </c>
      <c r="C362" t="s">
        <v>278</v>
      </c>
      <c r="D362" t="s">
        <v>2239</v>
      </c>
      <c r="E362" t="s">
        <v>2240</v>
      </c>
      <c r="F362">
        <v>2012</v>
      </c>
      <c r="G362">
        <v>2012</v>
      </c>
      <c r="H362" t="s">
        <v>17</v>
      </c>
      <c r="I362" s="3">
        <v>4</v>
      </c>
      <c r="J362" s="3">
        <v>30</v>
      </c>
      <c r="K362" s="3" t="s">
        <v>17</v>
      </c>
      <c r="L362" s="3">
        <v>0</v>
      </c>
      <c r="M362" s="3">
        <v>0</v>
      </c>
      <c r="N362" s="3">
        <v>30</v>
      </c>
      <c r="O362" s="3">
        <v>20</v>
      </c>
      <c r="P362" s="3">
        <v>20</v>
      </c>
      <c r="Q362" s="3">
        <v>0</v>
      </c>
      <c r="R362" s="3">
        <v>5</v>
      </c>
      <c r="S362" s="3">
        <v>10</v>
      </c>
      <c r="T362" s="3">
        <v>33</v>
      </c>
      <c r="U362" t="s">
        <v>16</v>
      </c>
      <c r="V362" t="s">
        <v>16</v>
      </c>
    </row>
    <row r="363" spans="1:22" x14ac:dyDescent="0.25">
      <c r="A363" t="s">
        <v>270</v>
      </c>
      <c r="B363" t="s">
        <v>272</v>
      </c>
      <c r="C363" t="s">
        <v>278</v>
      </c>
      <c r="D363" t="s">
        <v>2239</v>
      </c>
      <c r="E363" t="s">
        <v>2240</v>
      </c>
      <c r="F363">
        <v>2012</v>
      </c>
      <c r="G363">
        <v>2012</v>
      </c>
      <c r="H363" t="s">
        <v>17</v>
      </c>
      <c r="I363" s="3">
        <v>4</v>
      </c>
      <c r="J363" s="3">
        <v>30</v>
      </c>
      <c r="K363" s="3" t="s">
        <v>17</v>
      </c>
      <c r="L363" s="3">
        <v>0</v>
      </c>
      <c r="M363" s="3">
        <v>0</v>
      </c>
      <c r="N363" s="3">
        <v>30</v>
      </c>
      <c r="O363" s="3">
        <v>30</v>
      </c>
      <c r="P363" s="3">
        <v>10</v>
      </c>
      <c r="Q363" s="3">
        <v>0</v>
      </c>
      <c r="R363" s="3">
        <v>5</v>
      </c>
      <c r="S363" s="3">
        <v>10</v>
      </c>
      <c r="T363" s="3">
        <v>69</v>
      </c>
      <c r="U363" t="s">
        <v>16</v>
      </c>
      <c r="V363" t="s">
        <v>16</v>
      </c>
    </row>
    <row r="364" spans="1:22" x14ac:dyDescent="0.25">
      <c r="A364" t="s">
        <v>270</v>
      </c>
      <c r="B364" t="s">
        <v>273</v>
      </c>
      <c r="C364" t="s">
        <v>277</v>
      </c>
      <c r="D364" t="s">
        <v>2237</v>
      </c>
      <c r="E364" t="s">
        <v>2238</v>
      </c>
      <c r="F364">
        <v>2012</v>
      </c>
      <c r="G364">
        <v>2012</v>
      </c>
      <c r="H364" t="s">
        <v>17</v>
      </c>
      <c r="I364" s="3">
        <v>4</v>
      </c>
      <c r="J364" s="3">
        <v>30</v>
      </c>
      <c r="K364" s="3" t="s">
        <v>17</v>
      </c>
      <c r="L364" s="3">
        <v>0</v>
      </c>
      <c r="M364" s="3">
        <v>0</v>
      </c>
      <c r="N364" s="3">
        <v>30</v>
      </c>
      <c r="O364" s="3">
        <v>20</v>
      </c>
      <c r="P364" s="3">
        <v>20</v>
      </c>
      <c r="Q364" s="3">
        <v>0</v>
      </c>
      <c r="R364" s="3">
        <v>5</v>
      </c>
      <c r="S364" s="3">
        <v>20</v>
      </c>
      <c r="T364" s="3">
        <v>4</v>
      </c>
      <c r="U364" t="s">
        <v>16</v>
      </c>
      <c r="V364" t="s">
        <v>16</v>
      </c>
    </row>
    <row r="365" spans="1:22" x14ac:dyDescent="0.25">
      <c r="A365" t="s">
        <v>270</v>
      </c>
      <c r="B365" t="s">
        <v>273</v>
      </c>
      <c r="C365" t="s">
        <v>277</v>
      </c>
      <c r="D365" t="s">
        <v>2237</v>
      </c>
      <c r="E365" t="s">
        <v>2238</v>
      </c>
      <c r="F365">
        <v>2012</v>
      </c>
      <c r="G365">
        <v>2012</v>
      </c>
      <c r="H365" t="s">
        <v>17</v>
      </c>
      <c r="I365" s="3">
        <v>4</v>
      </c>
      <c r="J365" s="3">
        <v>30</v>
      </c>
      <c r="K365" s="3" t="s">
        <v>17</v>
      </c>
      <c r="L365" s="3">
        <v>0</v>
      </c>
      <c r="M365" s="3">
        <v>0</v>
      </c>
      <c r="N365" s="3">
        <v>30</v>
      </c>
      <c r="O365" s="3">
        <v>30</v>
      </c>
      <c r="P365" s="3">
        <v>10</v>
      </c>
      <c r="Q365" s="3">
        <v>0</v>
      </c>
      <c r="R365" s="3">
        <v>5</v>
      </c>
      <c r="S365" s="3">
        <v>20</v>
      </c>
      <c r="T365" s="3">
        <v>21</v>
      </c>
      <c r="U365" t="s">
        <v>16</v>
      </c>
      <c r="V365" t="s">
        <v>16</v>
      </c>
    </row>
    <row r="366" spans="1:22" x14ac:dyDescent="0.25">
      <c r="A366" t="s">
        <v>270</v>
      </c>
      <c r="B366" t="s">
        <v>81</v>
      </c>
      <c r="C366" t="s">
        <v>278</v>
      </c>
      <c r="D366" t="s">
        <v>2239</v>
      </c>
      <c r="E366" t="s">
        <v>2240</v>
      </c>
      <c r="F366">
        <v>2012</v>
      </c>
      <c r="G366">
        <v>2012</v>
      </c>
      <c r="H366" t="s">
        <v>17</v>
      </c>
      <c r="I366" s="3">
        <v>4</v>
      </c>
      <c r="J366" s="3">
        <v>30</v>
      </c>
      <c r="K366" s="3" t="s">
        <v>17</v>
      </c>
      <c r="L366" s="3">
        <v>0</v>
      </c>
      <c r="M366" s="3">
        <v>0</v>
      </c>
      <c r="N366" s="3">
        <v>30</v>
      </c>
      <c r="O366" s="3">
        <v>20</v>
      </c>
      <c r="P366" s="3">
        <v>20</v>
      </c>
      <c r="Q366" s="3">
        <v>0</v>
      </c>
      <c r="R366" s="3">
        <v>5</v>
      </c>
      <c r="S366" s="3">
        <v>50</v>
      </c>
      <c r="T366" s="3">
        <v>0</v>
      </c>
      <c r="U366" t="s">
        <v>16</v>
      </c>
      <c r="V366" t="s">
        <v>16</v>
      </c>
    </row>
    <row r="367" spans="1:22" x14ac:dyDescent="0.25">
      <c r="A367" t="s">
        <v>270</v>
      </c>
      <c r="B367" t="s">
        <v>81</v>
      </c>
      <c r="C367" t="s">
        <v>278</v>
      </c>
      <c r="D367" t="s">
        <v>2239</v>
      </c>
      <c r="E367" t="s">
        <v>2240</v>
      </c>
      <c r="F367">
        <v>2012</v>
      </c>
      <c r="G367">
        <v>2012</v>
      </c>
      <c r="H367" t="s">
        <v>17</v>
      </c>
      <c r="I367" s="3">
        <v>4</v>
      </c>
      <c r="J367" s="3">
        <v>30</v>
      </c>
      <c r="K367" s="3" t="s">
        <v>17</v>
      </c>
      <c r="L367" s="3">
        <v>0</v>
      </c>
      <c r="M367" s="3">
        <v>0</v>
      </c>
      <c r="N367" s="3">
        <v>30</v>
      </c>
      <c r="O367" s="3">
        <v>30</v>
      </c>
      <c r="P367" s="3">
        <v>10</v>
      </c>
      <c r="Q367" s="3">
        <v>0</v>
      </c>
      <c r="R367" s="3">
        <v>5</v>
      </c>
      <c r="S367" s="3">
        <v>50</v>
      </c>
      <c r="T367" s="3">
        <v>0</v>
      </c>
      <c r="U367" t="s">
        <v>16</v>
      </c>
      <c r="V367" t="s">
        <v>16</v>
      </c>
    </row>
    <row r="368" spans="1:22" x14ac:dyDescent="0.25">
      <c r="A368" t="s">
        <v>270</v>
      </c>
      <c r="B368" t="s">
        <v>274</v>
      </c>
      <c r="C368" t="s">
        <v>277</v>
      </c>
      <c r="D368" t="s">
        <v>2237</v>
      </c>
      <c r="E368" t="s">
        <v>2238</v>
      </c>
      <c r="F368">
        <v>2012</v>
      </c>
      <c r="G368">
        <v>2012</v>
      </c>
      <c r="H368" t="s">
        <v>17</v>
      </c>
      <c r="I368" s="3">
        <v>4</v>
      </c>
      <c r="J368" s="3">
        <v>30</v>
      </c>
      <c r="K368" s="3" t="s">
        <v>17</v>
      </c>
      <c r="L368" s="3">
        <v>0</v>
      </c>
      <c r="M368" s="3">
        <v>0</v>
      </c>
      <c r="N368" s="3">
        <v>30</v>
      </c>
      <c r="O368" s="3">
        <v>20</v>
      </c>
      <c r="P368" s="3">
        <v>20</v>
      </c>
      <c r="Q368" s="3">
        <v>0</v>
      </c>
      <c r="R368" s="3">
        <v>5</v>
      </c>
      <c r="S368" s="3">
        <v>50</v>
      </c>
      <c r="T368" s="3">
        <v>0</v>
      </c>
      <c r="U368" t="s">
        <v>16</v>
      </c>
      <c r="V368" t="s">
        <v>16</v>
      </c>
    </row>
    <row r="369" spans="1:22" x14ac:dyDescent="0.25">
      <c r="A369" t="s">
        <v>270</v>
      </c>
      <c r="B369" t="s">
        <v>274</v>
      </c>
      <c r="C369" t="s">
        <v>277</v>
      </c>
      <c r="D369" t="s">
        <v>2237</v>
      </c>
      <c r="E369" t="s">
        <v>2238</v>
      </c>
      <c r="F369">
        <v>2012</v>
      </c>
      <c r="G369">
        <v>2012</v>
      </c>
      <c r="H369" t="s">
        <v>17</v>
      </c>
      <c r="I369" s="3">
        <v>4</v>
      </c>
      <c r="J369" s="3">
        <v>30</v>
      </c>
      <c r="K369" s="3" t="s">
        <v>17</v>
      </c>
      <c r="L369" s="3">
        <v>0</v>
      </c>
      <c r="M369" s="3">
        <v>0</v>
      </c>
      <c r="N369" s="3">
        <v>30</v>
      </c>
      <c r="O369" s="3">
        <v>30</v>
      </c>
      <c r="P369" s="3">
        <v>10</v>
      </c>
      <c r="Q369" s="3">
        <v>0</v>
      </c>
      <c r="R369" s="3">
        <v>5</v>
      </c>
      <c r="S369" s="3">
        <v>50</v>
      </c>
      <c r="T369" s="3">
        <v>0</v>
      </c>
      <c r="U369" t="s">
        <v>16</v>
      </c>
      <c r="V369" t="s">
        <v>16</v>
      </c>
    </row>
    <row r="370" spans="1:22" x14ac:dyDescent="0.25">
      <c r="A370" t="s">
        <v>270</v>
      </c>
      <c r="B370" t="s">
        <v>275</v>
      </c>
      <c r="C370" t="s">
        <v>278</v>
      </c>
      <c r="D370" t="s">
        <v>2239</v>
      </c>
      <c r="E370" t="s">
        <v>2240</v>
      </c>
      <c r="F370">
        <v>2012</v>
      </c>
      <c r="G370">
        <v>2012</v>
      </c>
      <c r="H370" t="s">
        <v>17</v>
      </c>
      <c r="I370" s="3">
        <v>4</v>
      </c>
      <c r="J370" s="3">
        <v>30</v>
      </c>
      <c r="K370" s="3" t="s">
        <v>17</v>
      </c>
      <c r="L370" s="3">
        <v>0</v>
      </c>
      <c r="M370" s="3">
        <v>0</v>
      </c>
      <c r="N370" s="3">
        <v>30</v>
      </c>
      <c r="O370" s="3">
        <v>20</v>
      </c>
      <c r="P370" s="3">
        <v>20</v>
      </c>
      <c r="Q370" s="3">
        <v>0</v>
      </c>
      <c r="R370" s="3">
        <v>5</v>
      </c>
      <c r="S370" s="3">
        <v>50</v>
      </c>
      <c r="T370" s="3">
        <v>0</v>
      </c>
      <c r="U370" t="s">
        <v>16</v>
      </c>
      <c r="V370" t="s">
        <v>16</v>
      </c>
    </row>
    <row r="371" spans="1:22" x14ac:dyDescent="0.25">
      <c r="A371" t="s">
        <v>270</v>
      </c>
      <c r="B371" t="s">
        <v>275</v>
      </c>
      <c r="C371" t="s">
        <v>278</v>
      </c>
      <c r="D371" t="s">
        <v>2239</v>
      </c>
      <c r="E371" t="s">
        <v>2240</v>
      </c>
      <c r="F371">
        <v>2012</v>
      </c>
      <c r="G371">
        <v>2012</v>
      </c>
      <c r="H371" t="s">
        <v>17</v>
      </c>
      <c r="I371" s="3">
        <v>4</v>
      </c>
      <c r="J371" s="3">
        <v>30</v>
      </c>
      <c r="K371" s="3" t="s">
        <v>17</v>
      </c>
      <c r="L371" s="3">
        <v>0</v>
      </c>
      <c r="M371" s="3">
        <v>0</v>
      </c>
      <c r="N371" s="3">
        <v>30</v>
      </c>
      <c r="O371" s="3">
        <v>30</v>
      </c>
      <c r="P371" s="3">
        <v>10</v>
      </c>
      <c r="Q371" s="3">
        <v>0</v>
      </c>
      <c r="R371" s="3">
        <v>5</v>
      </c>
      <c r="S371" s="3">
        <v>50</v>
      </c>
      <c r="T371" s="3">
        <v>0</v>
      </c>
      <c r="U371" t="s">
        <v>16</v>
      </c>
      <c r="V371" t="s">
        <v>16</v>
      </c>
    </row>
    <row r="372" spans="1:22" x14ac:dyDescent="0.25">
      <c r="A372" t="s">
        <v>270</v>
      </c>
      <c r="B372" t="s">
        <v>276</v>
      </c>
      <c r="C372" t="s">
        <v>277</v>
      </c>
      <c r="D372" t="s">
        <v>2237</v>
      </c>
      <c r="E372" t="s">
        <v>2238</v>
      </c>
      <c r="F372">
        <v>2012</v>
      </c>
      <c r="G372">
        <v>2012</v>
      </c>
      <c r="H372" t="s">
        <v>17</v>
      </c>
      <c r="I372" s="3">
        <v>4</v>
      </c>
      <c r="J372" s="3">
        <v>30</v>
      </c>
      <c r="K372" s="3" t="s">
        <v>17</v>
      </c>
      <c r="L372" s="3">
        <v>0</v>
      </c>
      <c r="M372" s="3">
        <v>0</v>
      </c>
      <c r="N372" s="3">
        <v>30</v>
      </c>
      <c r="O372" s="3">
        <v>20</v>
      </c>
      <c r="P372" s="3">
        <v>20</v>
      </c>
      <c r="Q372" s="3">
        <v>0</v>
      </c>
      <c r="R372" s="3">
        <v>5</v>
      </c>
      <c r="S372" s="3">
        <v>50</v>
      </c>
      <c r="T372" s="3">
        <v>0</v>
      </c>
      <c r="U372" t="s">
        <v>16</v>
      </c>
      <c r="V372" t="s">
        <v>16</v>
      </c>
    </row>
    <row r="373" spans="1:22" x14ac:dyDescent="0.25">
      <c r="A373" t="s">
        <v>270</v>
      </c>
      <c r="B373" t="s">
        <v>276</v>
      </c>
      <c r="C373" t="s">
        <v>277</v>
      </c>
      <c r="D373" t="s">
        <v>2237</v>
      </c>
      <c r="E373" t="s">
        <v>2238</v>
      </c>
      <c r="F373">
        <v>2012</v>
      </c>
      <c r="G373">
        <v>2012</v>
      </c>
      <c r="H373" t="s">
        <v>17</v>
      </c>
      <c r="I373" s="3">
        <v>4</v>
      </c>
      <c r="J373" s="3">
        <v>30</v>
      </c>
      <c r="K373" s="3" t="s">
        <v>17</v>
      </c>
      <c r="L373" s="3">
        <v>0</v>
      </c>
      <c r="M373" s="3">
        <v>0</v>
      </c>
      <c r="N373" s="3">
        <v>30</v>
      </c>
      <c r="O373" s="3">
        <v>30</v>
      </c>
      <c r="P373" s="3">
        <v>10</v>
      </c>
      <c r="Q373" s="3">
        <v>0</v>
      </c>
      <c r="R373" s="3">
        <v>5</v>
      </c>
      <c r="S373" s="3">
        <v>50</v>
      </c>
      <c r="T373" s="3">
        <v>0</v>
      </c>
      <c r="U373" t="s">
        <v>16</v>
      </c>
      <c r="V373" t="s">
        <v>16</v>
      </c>
    </row>
    <row r="374" spans="1:22" x14ac:dyDescent="0.25">
      <c r="A374" t="s">
        <v>280</v>
      </c>
      <c r="B374" t="s">
        <v>51</v>
      </c>
      <c r="C374" t="s">
        <v>281</v>
      </c>
      <c r="D374" t="s">
        <v>2241</v>
      </c>
      <c r="E374" t="s">
        <v>2242</v>
      </c>
      <c r="F374">
        <v>2015</v>
      </c>
      <c r="G374">
        <v>2015</v>
      </c>
      <c r="H374" t="s">
        <v>15</v>
      </c>
      <c r="I374" t="s">
        <v>16</v>
      </c>
      <c r="J374" s="3">
        <v>0</v>
      </c>
      <c r="K374" s="3" t="s">
        <v>17</v>
      </c>
      <c r="L374" s="3">
        <v>0</v>
      </c>
      <c r="M374" s="3">
        <v>0</v>
      </c>
      <c r="N374" s="3">
        <v>32</v>
      </c>
      <c r="O374" s="3">
        <v>6</v>
      </c>
      <c r="P374" s="3">
        <v>6</v>
      </c>
      <c r="Q374" s="3">
        <v>12</v>
      </c>
      <c r="R374" s="3">
        <v>30</v>
      </c>
      <c r="S374" s="3">
        <v>1</v>
      </c>
      <c r="T374" s="3">
        <v>35</v>
      </c>
      <c r="U374" t="s">
        <v>16</v>
      </c>
      <c r="V374" t="s">
        <v>16</v>
      </c>
    </row>
    <row r="375" spans="1:22" x14ac:dyDescent="0.25">
      <c r="A375" t="s">
        <v>280</v>
      </c>
      <c r="B375" t="s">
        <v>51</v>
      </c>
      <c r="C375" t="s">
        <v>281</v>
      </c>
      <c r="D375" t="s">
        <v>2241</v>
      </c>
      <c r="E375" t="s">
        <v>2242</v>
      </c>
      <c r="F375">
        <v>2015</v>
      </c>
      <c r="G375">
        <v>2015</v>
      </c>
      <c r="H375" t="s">
        <v>15</v>
      </c>
      <c r="I375" t="s">
        <v>16</v>
      </c>
      <c r="J375" s="3">
        <v>0</v>
      </c>
      <c r="K375" s="3" t="s">
        <v>17</v>
      </c>
      <c r="L375" s="3">
        <v>0</v>
      </c>
      <c r="M375" s="3">
        <v>0</v>
      </c>
      <c r="N375" s="3">
        <v>32</v>
      </c>
      <c r="O375" s="3">
        <v>12</v>
      </c>
      <c r="P375" s="3">
        <v>12</v>
      </c>
      <c r="Q375" s="3">
        <v>12</v>
      </c>
      <c r="R375" s="3">
        <v>30</v>
      </c>
      <c r="S375" s="3">
        <v>1</v>
      </c>
      <c r="T375" s="3">
        <v>67</v>
      </c>
      <c r="U375" t="s">
        <v>16</v>
      </c>
      <c r="V375" t="s">
        <v>16</v>
      </c>
    </row>
    <row r="376" spans="1:22" x14ac:dyDescent="0.25">
      <c r="A376" t="s">
        <v>280</v>
      </c>
      <c r="B376" t="s">
        <v>51</v>
      </c>
      <c r="C376" t="s">
        <v>281</v>
      </c>
      <c r="D376" t="s">
        <v>2241</v>
      </c>
      <c r="E376" t="s">
        <v>2242</v>
      </c>
      <c r="F376">
        <v>2015</v>
      </c>
      <c r="G376">
        <v>2015</v>
      </c>
      <c r="H376" t="s">
        <v>15</v>
      </c>
      <c r="I376" t="s">
        <v>16</v>
      </c>
      <c r="J376" s="3">
        <v>0</v>
      </c>
      <c r="K376" s="3" t="s">
        <v>17</v>
      </c>
      <c r="L376" s="3">
        <v>0</v>
      </c>
      <c r="M376" s="3">
        <v>0</v>
      </c>
      <c r="N376" s="3">
        <v>32</v>
      </c>
      <c r="O376" s="3">
        <v>18</v>
      </c>
      <c r="P376" s="3">
        <v>18</v>
      </c>
      <c r="Q376" s="3">
        <v>12</v>
      </c>
      <c r="R376" s="3">
        <v>30</v>
      </c>
      <c r="S376" s="3">
        <v>1</v>
      </c>
      <c r="T376" s="3">
        <v>97</v>
      </c>
      <c r="U376" t="s">
        <v>16</v>
      </c>
      <c r="V376" t="s">
        <v>16</v>
      </c>
    </row>
    <row r="377" spans="1:22" x14ac:dyDescent="0.25">
      <c r="A377" t="s">
        <v>282</v>
      </c>
      <c r="B377" t="s">
        <v>283</v>
      </c>
      <c r="C377" t="s">
        <v>284</v>
      </c>
      <c r="D377" t="s">
        <v>2243</v>
      </c>
      <c r="E377" t="s">
        <v>2244</v>
      </c>
      <c r="F377">
        <v>2015</v>
      </c>
      <c r="G377">
        <v>2015</v>
      </c>
      <c r="H377" t="s">
        <v>15</v>
      </c>
      <c r="I377" t="s">
        <v>16</v>
      </c>
      <c r="J377" s="3">
        <v>0</v>
      </c>
      <c r="K377" s="3" t="s">
        <v>17</v>
      </c>
      <c r="L377" s="3">
        <v>0</v>
      </c>
      <c r="M377" s="3">
        <v>0</v>
      </c>
      <c r="N377" s="3">
        <v>28</v>
      </c>
      <c r="O377" s="3">
        <v>20</v>
      </c>
      <c r="P377" s="3">
        <v>20</v>
      </c>
      <c r="Q377" t="s">
        <v>16</v>
      </c>
      <c r="R377" s="3">
        <v>4</v>
      </c>
      <c r="S377" s="3">
        <v>50</v>
      </c>
      <c r="T377" s="3">
        <v>52.28</v>
      </c>
      <c r="U377" t="s">
        <v>16</v>
      </c>
      <c r="V377" t="s">
        <v>16</v>
      </c>
    </row>
    <row r="378" spans="1:22" x14ac:dyDescent="0.25">
      <c r="A378" t="s">
        <v>282</v>
      </c>
      <c r="B378" t="s">
        <v>283</v>
      </c>
      <c r="C378" t="s">
        <v>285</v>
      </c>
      <c r="D378" t="s">
        <v>2245</v>
      </c>
      <c r="E378" t="s">
        <v>2246</v>
      </c>
      <c r="F378">
        <v>2015</v>
      </c>
      <c r="G378">
        <v>2015</v>
      </c>
      <c r="H378" t="s">
        <v>15</v>
      </c>
      <c r="I378" t="s">
        <v>16</v>
      </c>
      <c r="J378" s="3">
        <v>0</v>
      </c>
      <c r="K378" s="3" t="s">
        <v>17</v>
      </c>
      <c r="L378" s="3">
        <v>0</v>
      </c>
      <c r="M378" s="3">
        <v>0</v>
      </c>
      <c r="N378" s="3">
        <v>28</v>
      </c>
      <c r="O378" s="3">
        <v>20</v>
      </c>
      <c r="P378" s="3">
        <v>20</v>
      </c>
      <c r="Q378" t="s">
        <v>16</v>
      </c>
      <c r="R378" s="3">
        <v>4</v>
      </c>
      <c r="S378" s="3">
        <v>50</v>
      </c>
      <c r="T378" s="3">
        <v>31.91</v>
      </c>
      <c r="U378" t="s">
        <v>16</v>
      </c>
      <c r="V378" t="s">
        <v>16</v>
      </c>
    </row>
    <row r="379" spans="1:22" x14ac:dyDescent="0.25">
      <c r="A379" t="s">
        <v>282</v>
      </c>
      <c r="B379" t="s">
        <v>283</v>
      </c>
      <c r="C379" t="s">
        <v>286</v>
      </c>
      <c r="D379" t="s">
        <v>2247</v>
      </c>
      <c r="E379" t="s">
        <v>2248</v>
      </c>
      <c r="F379">
        <v>2015</v>
      </c>
      <c r="G379">
        <v>2015</v>
      </c>
      <c r="H379" t="s">
        <v>15</v>
      </c>
      <c r="I379" t="s">
        <v>16</v>
      </c>
      <c r="J379" s="3">
        <v>0</v>
      </c>
      <c r="K379" s="3" t="s">
        <v>17</v>
      </c>
      <c r="L379" s="3">
        <v>0</v>
      </c>
      <c r="M379" s="3">
        <v>0</v>
      </c>
      <c r="N379" s="3">
        <v>28</v>
      </c>
      <c r="O379" s="3">
        <v>20</v>
      </c>
      <c r="P379" s="3">
        <v>20</v>
      </c>
      <c r="Q379" t="s">
        <v>16</v>
      </c>
      <c r="R379" s="3">
        <v>4</v>
      </c>
      <c r="S379" s="3">
        <v>50</v>
      </c>
      <c r="T379" s="3">
        <v>72.55</v>
      </c>
      <c r="U379" t="s">
        <v>16</v>
      </c>
      <c r="V379" t="s">
        <v>16</v>
      </c>
    </row>
    <row r="380" spans="1:22" x14ac:dyDescent="0.25">
      <c r="A380" t="s">
        <v>282</v>
      </c>
      <c r="B380" t="s">
        <v>283</v>
      </c>
      <c r="C380" t="s">
        <v>287</v>
      </c>
      <c r="D380" t="s">
        <v>2249</v>
      </c>
      <c r="E380" t="s">
        <v>2250</v>
      </c>
      <c r="F380">
        <v>2015</v>
      </c>
      <c r="G380">
        <v>2015</v>
      </c>
      <c r="H380" t="s">
        <v>15</v>
      </c>
      <c r="I380" t="s">
        <v>16</v>
      </c>
      <c r="J380" s="3">
        <v>0</v>
      </c>
      <c r="K380" s="3" t="s">
        <v>17</v>
      </c>
      <c r="L380" s="3">
        <v>0</v>
      </c>
      <c r="M380" s="3">
        <v>0</v>
      </c>
      <c r="N380" s="3">
        <v>28</v>
      </c>
      <c r="O380" s="3">
        <v>20</v>
      </c>
      <c r="P380" s="3">
        <v>20</v>
      </c>
      <c r="Q380" t="s">
        <v>16</v>
      </c>
      <c r="R380" s="3">
        <v>4</v>
      </c>
      <c r="S380" s="3">
        <v>50</v>
      </c>
      <c r="T380" s="3">
        <v>73.81</v>
      </c>
      <c r="U380" t="s">
        <v>16</v>
      </c>
      <c r="V380" t="s">
        <v>16</v>
      </c>
    </row>
    <row r="381" spans="1:22" x14ac:dyDescent="0.25">
      <c r="A381" t="s">
        <v>282</v>
      </c>
      <c r="B381" t="s">
        <v>283</v>
      </c>
      <c r="C381" t="s">
        <v>288</v>
      </c>
      <c r="D381" t="s">
        <v>2251</v>
      </c>
      <c r="E381" t="s">
        <v>2252</v>
      </c>
      <c r="F381">
        <v>2015</v>
      </c>
      <c r="G381">
        <v>2015</v>
      </c>
      <c r="H381" t="s">
        <v>15</v>
      </c>
      <c r="I381" t="s">
        <v>16</v>
      </c>
      <c r="J381" s="3">
        <v>0</v>
      </c>
      <c r="K381" s="3" t="s">
        <v>17</v>
      </c>
      <c r="L381" s="3">
        <v>0</v>
      </c>
      <c r="M381" s="3">
        <v>0</v>
      </c>
      <c r="N381" s="3">
        <v>28</v>
      </c>
      <c r="O381" s="3">
        <v>20</v>
      </c>
      <c r="P381" s="3">
        <v>20</v>
      </c>
      <c r="Q381" t="s">
        <v>16</v>
      </c>
      <c r="R381" s="3">
        <v>4</v>
      </c>
      <c r="S381" s="3">
        <v>50</v>
      </c>
      <c r="T381" s="3">
        <v>84.78</v>
      </c>
      <c r="U381" t="s">
        <v>16</v>
      </c>
      <c r="V381" t="s">
        <v>16</v>
      </c>
    </row>
    <row r="382" spans="1:22" x14ac:dyDescent="0.25">
      <c r="A382" t="s">
        <v>282</v>
      </c>
      <c r="B382" t="s">
        <v>283</v>
      </c>
      <c r="C382" t="s">
        <v>289</v>
      </c>
      <c r="D382" t="s">
        <v>2253</v>
      </c>
      <c r="E382" t="s">
        <v>2250</v>
      </c>
      <c r="F382">
        <v>2015</v>
      </c>
      <c r="G382">
        <v>2015</v>
      </c>
      <c r="H382" t="s">
        <v>15</v>
      </c>
      <c r="I382" t="s">
        <v>16</v>
      </c>
      <c r="J382" s="3">
        <v>0</v>
      </c>
      <c r="K382" s="3" t="s">
        <v>17</v>
      </c>
      <c r="L382" s="3">
        <v>0</v>
      </c>
      <c r="M382" s="3">
        <v>0</v>
      </c>
      <c r="N382" s="3">
        <v>28</v>
      </c>
      <c r="O382" s="3">
        <v>20</v>
      </c>
      <c r="P382" s="3">
        <v>20</v>
      </c>
      <c r="Q382" t="s">
        <v>16</v>
      </c>
      <c r="R382" s="3">
        <v>4</v>
      </c>
      <c r="S382" s="3">
        <v>50</v>
      </c>
      <c r="T382" s="3">
        <v>97.71</v>
      </c>
      <c r="U382" t="s">
        <v>16</v>
      </c>
      <c r="V382" t="s">
        <v>16</v>
      </c>
    </row>
    <row r="383" spans="1:22" x14ac:dyDescent="0.25">
      <c r="A383" t="s">
        <v>282</v>
      </c>
      <c r="B383" t="s">
        <v>283</v>
      </c>
      <c r="C383" t="s">
        <v>290</v>
      </c>
      <c r="D383" t="s">
        <v>2254</v>
      </c>
      <c r="E383" t="s">
        <v>2255</v>
      </c>
      <c r="F383">
        <v>2015</v>
      </c>
      <c r="G383">
        <v>2015</v>
      </c>
      <c r="H383" t="s">
        <v>15</v>
      </c>
      <c r="I383" t="s">
        <v>16</v>
      </c>
      <c r="J383" s="3">
        <v>0</v>
      </c>
      <c r="K383" s="3" t="s">
        <v>17</v>
      </c>
      <c r="L383" s="3">
        <v>0</v>
      </c>
      <c r="M383" s="3">
        <v>0</v>
      </c>
      <c r="N383" s="3">
        <v>28</v>
      </c>
      <c r="O383" s="3">
        <v>20</v>
      </c>
      <c r="P383" s="3">
        <v>20</v>
      </c>
      <c r="Q383" t="s">
        <v>16</v>
      </c>
      <c r="R383" s="3">
        <v>4</v>
      </c>
      <c r="S383" s="3">
        <v>50</v>
      </c>
      <c r="T383" s="3">
        <v>82</v>
      </c>
      <c r="U383" t="s">
        <v>16</v>
      </c>
      <c r="V383" t="s">
        <v>16</v>
      </c>
    </row>
    <row r="384" spans="1:22" x14ac:dyDescent="0.25">
      <c r="A384" t="s">
        <v>282</v>
      </c>
      <c r="B384" t="s">
        <v>283</v>
      </c>
      <c r="C384" t="s">
        <v>291</v>
      </c>
      <c r="D384" t="s">
        <v>2256</v>
      </c>
      <c r="E384" t="s">
        <v>2257</v>
      </c>
      <c r="F384">
        <v>2015</v>
      </c>
      <c r="G384">
        <v>2015</v>
      </c>
      <c r="H384" t="s">
        <v>15</v>
      </c>
      <c r="I384" t="s">
        <v>16</v>
      </c>
      <c r="J384" s="3">
        <v>0</v>
      </c>
      <c r="K384" s="3" t="s">
        <v>17</v>
      </c>
      <c r="L384" s="3">
        <v>0</v>
      </c>
      <c r="M384" s="3">
        <v>0</v>
      </c>
      <c r="N384" s="3">
        <v>28</v>
      </c>
      <c r="O384" s="3">
        <v>20</v>
      </c>
      <c r="P384" s="3">
        <v>20</v>
      </c>
      <c r="Q384" t="s">
        <v>16</v>
      </c>
      <c r="R384" s="3">
        <v>4</v>
      </c>
      <c r="S384" s="3">
        <v>50</v>
      </c>
      <c r="T384" s="3">
        <v>94.68</v>
      </c>
      <c r="U384" t="s">
        <v>16</v>
      </c>
      <c r="V384" t="s">
        <v>16</v>
      </c>
    </row>
    <row r="385" spans="1:22" x14ac:dyDescent="0.25">
      <c r="A385" t="s">
        <v>282</v>
      </c>
      <c r="B385" t="s">
        <v>283</v>
      </c>
      <c r="C385" t="s">
        <v>292</v>
      </c>
      <c r="D385" t="s">
        <v>2258</v>
      </c>
      <c r="E385" t="s">
        <v>2259</v>
      </c>
      <c r="F385">
        <v>2015</v>
      </c>
      <c r="G385">
        <v>2015</v>
      </c>
      <c r="H385" t="s">
        <v>15</v>
      </c>
      <c r="I385" t="s">
        <v>16</v>
      </c>
      <c r="J385" s="3">
        <v>0</v>
      </c>
      <c r="K385" s="3" t="s">
        <v>17</v>
      </c>
      <c r="L385" s="3">
        <v>0</v>
      </c>
      <c r="M385" s="3">
        <v>0</v>
      </c>
      <c r="N385" s="3">
        <v>28</v>
      </c>
      <c r="O385" s="3">
        <v>20</v>
      </c>
      <c r="P385" s="3">
        <v>20</v>
      </c>
      <c r="Q385" t="s">
        <v>16</v>
      </c>
      <c r="R385" s="3">
        <v>4</v>
      </c>
      <c r="S385" s="3">
        <v>50</v>
      </c>
      <c r="T385" s="3">
        <v>96.74</v>
      </c>
      <c r="U385" t="s">
        <v>16</v>
      </c>
      <c r="V385" t="s">
        <v>16</v>
      </c>
    </row>
    <row r="386" spans="1:22" x14ac:dyDescent="0.25">
      <c r="A386" t="s">
        <v>282</v>
      </c>
      <c r="B386" t="s">
        <v>283</v>
      </c>
      <c r="C386" t="s">
        <v>293</v>
      </c>
      <c r="D386" t="s">
        <v>2251</v>
      </c>
      <c r="E386" t="s">
        <v>2260</v>
      </c>
      <c r="F386">
        <v>2015</v>
      </c>
      <c r="G386">
        <v>2015</v>
      </c>
      <c r="H386" t="s">
        <v>15</v>
      </c>
      <c r="I386" t="s">
        <v>16</v>
      </c>
      <c r="J386" s="3">
        <v>0</v>
      </c>
      <c r="K386" s="3" t="s">
        <v>17</v>
      </c>
      <c r="L386" s="3">
        <v>0</v>
      </c>
      <c r="M386" s="3">
        <v>0</v>
      </c>
      <c r="N386" s="3">
        <v>28</v>
      </c>
      <c r="O386" s="3">
        <v>20</v>
      </c>
      <c r="P386" s="3">
        <v>20</v>
      </c>
      <c r="Q386" t="s">
        <v>16</v>
      </c>
      <c r="R386" s="3">
        <v>4</v>
      </c>
      <c r="S386" s="3">
        <v>50</v>
      </c>
      <c r="T386" s="3">
        <v>96.74</v>
      </c>
      <c r="U386" t="s">
        <v>16</v>
      </c>
      <c r="V386" t="s">
        <v>16</v>
      </c>
    </row>
    <row r="387" spans="1:22" x14ac:dyDescent="0.25">
      <c r="A387" t="s">
        <v>282</v>
      </c>
      <c r="B387" t="s">
        <v>283</v>
      </c>
      <c r="C387" t="s">
        <v>294</v>
      </c>
      <c r="D387" t="s">
        <v>2261</v>
      </c>
      <c r="E387" t="s">
        <v>2262</v>
      </c>
      <c r="F387">
        <v>2015</v>
      </c>
      <c r="G387">
        <v>2015</v>
      </c>
      <c r="H387" t="s">
        <v>15</v>
      </c>
      <c r="I387" t="s">
        <v>16</v>
      </c>
      <c r="J387" s="3">
        <v>0</v>
      </c>
      <c r="K387" s="3" t="s">
        <v>17</v>
      </c>
      <c r="L387" s="3">
        <v>0</v>
      </c>
      <c r="M387" s="3">
        <v>0</v>
      </c>
      <c r="N387" s="3">
        <v>28</v>
      </c>
      <c r="O387" s="3">
        <v>20</v>
      </c>
      <c r="P387" s="3">
        <v>20</v>
      </c>
      <c r="Q387" t="s">
        <v>16</v>
      </c>
      <c r="R387" s="3">
        <v>4</v>
      </c>
      <c r="S387" s="3">
        <v>50</v>
      </c>
      <c r="T387" s="3">
        <v>53.38</v>
      </c>
      <c r="U387" t="s">
        <v>16</v>
      </c>
      <c r="V387" t="s">
        <v>16</v>
      </c>
    </row>
    <row r="388" spans="1:22" x14ac:dyDescent="0.25">
      <c r="A388" t="s">
        <v>282</v>
      </c>
      <c r="B388" t="s">
        <v>283</v>
      </c>
      <c r="C388" t="s">
        <v>295</v>
      </c>
      <c r="D388" t="s">
        <v>2263</v>
      </c>
      <c r="E388" t="s">
        <v>2264</v>
      </c>
      <c r="F388">
        <v>2015</v>
      </c>
      <c r="G388">
        <v>2015</v>
      </c>
      <c r="H388" t="s">
        <v>15</v>
      </c>
      <c r="I388" t="s">
        <v>16</v>
      </c>
      <c r="J388" s="3">
        <v>0</v>
      </c>
      <c r="K388" s="3" t="s">
        <v>17</v>
      </c>
      <c r="L388" s="3">
        <v>0</v>
      </c>
      <c r="M388" s="3">
        <v>0</v>
      </c>
      <c r="N388" s="3">
        <v>28</v>
      </c>
      <c r="O388" s="3">
        <v>20</v>
      </c>
      <c r="P388" s="3">
        <v>20</v>
      </c>
      <c r="Q388" t="s">
        <v>16</v>
      </c>
      <c r="R388" s="3">
        <v>4</v>
      </c>
      <c r="S388" s="3">
        <v>50</v>
      </c>
      <c r="T388" s="3">
        <v>89.76</v>
      </c>
      <c r="U388" t="s">
        <v>16</v>
      </c>
      <c r="V388" t="s">
        <v>16</v>
      </c>
    </row>
    <row r="389" spans="1:22" x14ac:dyDescent="0.25">
      <c r="A389" t="s">
        <v>282</v>
      </c>
      <c r="B389" t="s">
        <v>283</v>
      </c>
      <c r="C389" t="s">
        <v>296</v>
      </c>
      <c r="D389" t="s">
        <v>2265</v>
      </c>
      <c r="E389" t="s">
        <v>2266</v>
      </c>
      <c r="F389">
        <v>2015</v>
      </c>
      <c r="G389">
        <v>2015</v>
      </c>
      <c r="H389" t="s">
        <v>15</v>
      </c>
      <c r="I389" t="s">
        <v>16</v>
      </c>
      <c r="J389" s="3">
        <v>0</v>
      </c>
      <c r="K389" s="3" t="s">
        <v>17</v>
      </c>
      <c r="L389" s="3">
        <v>0</v>
      </c>
      <c r="M389" s="3">
        <v>0</v>
      </c>
      <c r="N389" s="3">
        <v>28</v>
      </c>
      <c r="O389" s="3">
        <v>20</v>
      </c>
      <c r="P389" s="3">
        <v>20</v>
      </c>
      <c r="Q389" t="s">
        <v>16</v>
      </c>
      <c r="R389" s="3">
        <v>4</v>
      </c>
      <c r="S389" s="3">
        <v>50</v>
      </c>
      <c r="T389" s="3">
        <v>59.58</v>
      </c>
      <c r="U389" t="s">
        <v>16</v>
      </c>
      <c r="V389" t="s">
        <v>16</v>
      </c>
    </row>
    <row r="390" spans="1:22" x14ac:dyDescent="0.25">
      <c r="A390" t="s">
        <v>282</v>
      </c>
      <c r="B390" t="s">
        <v>283</v>
      </c>
      <c r="C390" t="s">
        <v>297</v>
      </c>
      <c r="D390" t="s">
        <v>2267</v>
      </c>
      <c r="E390" t="s">
        <v>2268</v>
      </c>
      <c r="F390">
        <v>2015</v>
      </c>
      <c r="G390">
        <v>2015</v>
      </c>
      <c r="H390" t="s">
        <v>15</v>
      </c>
      <c r="I390" t="s">
        <v>16</v>
      </c>
      <c r="J390" s="3">
        <v>0</v>
      </c>
      <c r="K390" s="3" t="s">
        <v>17</v>
      </c>
      <c r="L390" s="3">
        <v>0</v>
      </c>
      <c r="M390" s="3">
        <v>0</v>
      </c>
      <c r="N390" s="3">
        <v>28</v>
      </c>
      <c r="O390" s="3">
        <v>20</v>
      </c>
      <c r="P390" s="3">
        <v>20</v>
      </c>
      <c r="Q390" t="s">
        <v>16</v>
      </c>
      <c r="R390" s="3">
        <v>4</v>
      </c>
      <c r="S390" s="3">
        <v>50</v>
      </c>
      <c r="T390" s="3">
        <v>89.84</v>
      </c>
      <c r="U390" t="s">
        <v>16</v>
      </c>
      <c r="V390" t="s">
        <v>16</v>
      </c>
    </row>
    <row r="391" spans="1:22" x14ac:dyDescent="0.25">
      <c r="A391" t="s">
        <v>282</v>
      </c>
      <c r="B391" t="s">
        <v>283</v>
      </c>
      <c r="C391" t="s">
        <v>298</v>
      </c>
      <c r="D391" t="s">
        <v>2269</v>
      </c>
      <c r="E391" t="s">
        <v>2270</v>
      </c>
      <c r="F391">
        <v>2015</v>
      </c>
      <c r="G391">
        <v>2015</v>
      </c>
      <c r="H391" t="s">
        <v>15</v>
      </c>
      <c r="I391" t="s">
        <v>16</v>
      </c>
      <c r="J391" s="3">
        <v>0</v>
      </c>
      <c r="K391" s="3" t="s">
        <v>17</v>
      </c>
      <c r="L391" s="3">
        <v>0</v>
      </c>
      <c r="M391" s="3">
        <v>0</v>
      </c>
      <c r="N391" s="3">
        <v>28</v>
      </c>
      <c r="O391" s="3">
        <v>20</v>
      </c>
      <c r="P391" s="3">
        <v>20</v>
      </c>
      <c r="Q391" t="s">
        <v>16</v>
      </c>
      <c r="R391" s="3">
        <v>4</v>
      </c>
      <c r="S391" s="3">
        <v>50</v>
      </c>
      <c r="T391" s="3">
        <v>88.98</v>
      </c>
      <c r="U391" t="s">
        <v>16</v>
      </c>
      <c r="V391" t="s">
        <v>16</v>
      </c>
    </row>
    <row r="392" spans="1:22" x14ac:dyDescent="0.25">
      <c r="A392" t="s">
        <v>299</v>
      </c>
      <c r="B392" t="s">
        <v>243</v>
      </c>
      <c r="C392" t="s">
        <v>261</v>
      </c>
      <c r="D392" t="s">
        <v>2271</v>
      </c>
      <c r="E392" t="s">
        <v>2272</v>
      </c>
      <c r="F392">
        <v>2013</v>
      </c>
      <c r="G392">
        <v>2014</v>
      </c>
      <c r="H392" t="s">
        <v>15</v>
      </c>
      <c r="I392">
        <v>3</v>
      </c>
      <c r="J392" s="3">
        <v>14</v>
      </c>
      <c r="K392" s="3" t="s">
        <v>17</v>
      </c>
      <c r="L392" s="3">
        <v>0</v>
      </c>
      <c r="M392" s="3">
        <v>0</v>
      </c>
      <c r="N392" s="3">
        <v>90</v>
      </c>
      <c r="O392" s="3">
        <v>-1</v>
      </c>
      <c r="P392" s="3">
        <v>-1</v>
      </c>
      <c r="Q392">
        <v>0</v>
      </c>
      <c r="R392" s="3">
        <v>4</v>
      </c>
      <c r="S392" s="3">
        <v>100</v>
      </c>
      <c r="T392" s="3">
        <v>45</v>
      </c>
      <c r="U392" t="s">
        <v>16</v>
      </c>
      <c r="V392" t="s">
        <v>16</v>
      </c>
    </row>
    <row r="393" spans="1:22" x14ac:dyDescent="0.25">
      <c r="A393" t="s">
        <v>299</v>
      </c>
      <c r="B393" t="s">
        <v>243</v>
      </c>
      <c r="C393" t="s">
        <v>261</v>
      </c>
      <c r="D393" t="s">
        <v>2271</v>
      </c>
      <c r="E393" t="s">
        <v>2272</v>
      </c>
      <c r="F393">
        <v>2013</v>
      </c>
      <c r="G393">
        <v>2014</v>
      </c>
      <c r="H393" t="s">
        <v>15</v>
      </c>
      <c r="I393">
        <v>3</v>
      </c>
      <c r="J393" s="3">
        <v>14</v>
      </c>
      <c r="K393" s="3" t="s">
        <v>17</v>
      </c>
      <c r="L393" s="3">
        <v>0</v>
      </c>
      <c r="M393" s="3">
        <v>0</v>
      </c>
      <c r="N393" s="3">
        <v>90</v>
      </c>
      <c r="O393" s="3">
        <v>0</v>
      </c>
      <c r="P393" s="3">
        <v>0</v>
      </c>
      <c r="Q393">
        <v>0</v>
      </c>
      <c r="R393" s="3">
        <v>4</v>
      </c>
      <c r="S393" s="3">
        <v>100</v>
      </c>
      <c r="T393" s="3">
        <v>43</v>
      </c>
      <c r="U393" t="s">
        <v>16</v>
      </c>
      <c r="V393" t="s">
        <v>16</v>
      </c>
    </row>
    <row r="394" spans="1:22" x14ac:dyDescent="0.25">
      <c r="A394" t="s">
        <v>299</v>
      </c>
      <c r="B394" t="s">
        <v>243</v>
      </c>
      <c r="C394" t="s">
        <v>261</v>
      </c>
      <c r="D394" t="s">
        <v>2271</v>
      </c>
      <c r="E394" t="s">
        <v>2272</v>
      </c>
      <c r="F394">
        <v>2013</v>
      </c>
      <c r="G394">
        <v>2014</v>
      </c>
      <c r="H394" t="s">
        <v>15</v>
      </c>
      <c r="I394">
        <v>3</v>
      </c>
      <c r="J394" s="3">
        <v>14</v>
      </c>
      <c r="K394" s="3" t="s">
        <v>17</v>
      </c>
      <c r="L394" s="3">
        <v>0</v>
      </c>
      <c r="M394" s="3">
        <v>0</v>
      </c>
      <c r="N394" s="3">
        <v>90</v>
      </c>
      <c r="O394" s="3">
        <v>1</v>
      </c>
      <c r="P394" s="3">
        <v>1</v>
      </c>
      <c r="Q394">
        <v>0</v>
      </c>
      <c r="R394" s="3">
        <v>4</v>
      </c>
      <c r="S394" s="3">
        <v>100</v>
      </c>
      <c r="T394" s="3">
        <v>45</v>
      </c>
      <c r="U394" t="s">
        <v>16</v>
      </c>
      <c r="V394" t="s">
        <v>16</v>
      </c>
    </row>
    <row r="395" spans="1:22" x14ac:dyDescent="0.25">
      <c r="A395" t="s">
        <v>299</v>
      </c>
      <c r="B395" t="s">
        <v>243</v>
      </c>
      <c r="C395" t="s">
        <v>261</v>
      </c>
      <c r="D395" t="s">
        <v>2271</v>
      </c>
      <c r="E395" t="s">
        <v>2272</v>
      </c>
      <c r="F395">
        <v>2013</v>
      </c>
      <c r="G395">
        <v>2014</v>
      </c>
      <c r="H395" t="s">
        <v>15</v>
      </c>
      <c r="I395">
        <v>3</v>
      </c>
      <c r="J395" s="3">
        <v>14</v>
      </c>
      <c r="K395" s="3" t="s">
        <v>17</v>
      </c>
      <c r="L395" s="3">
        <v>0</v>
      </c>
      <c r="M395" s="3">
        <v>0</v>
      </c>
      <c r="N395" s="3">
        <v>90</v>
      </c>
      <c r="O395" s="3">
        <v>3</v>
      </c>
      <c r="P395" s="3">
        <v>3</v>
      </c>
      <c r="Q395">
        <v>0</v>
      </c>
      <c r="R395" s="3">
        <v>4</v>
      </c>
      <c r="S395" s="3">
        <v>100</v>
      </c>
      <c r="T395" s="3">
        <v>39</v>
      </c>
      <c r="U395" t="s">
        <v>16</v>
      </c>
      <c r="V395" t="s">
        <v>16</v>
      </c>
    </row>
    <row r="396" spans="1:22" x14ac:dyDescent="0.25">
      <c r="A396" t="s">
        <v>299</v>
      </c>
      <c r="B396" t="s">
        <v>243</v>
      </c>
      <c r="C396" t="s">
        <v>261</v>
      </c>
      <c r="D396" t="s">
        <v>2271</v>
      </c>
      <c r="E396" t="s">
        <v>2272</v>
      </c>
      <c r="F396">
        <v>2013</v>
      </c>
      <c r="G396">
        <v>2014</v>
      </c>
      <c r="H396" t="s">
        <v>15</v>
      </c>
      <c r="I396">
        <v>3</v>
      </c>
      <c r="J396" s="3">
        <v>14</v>
      </c>
      <c r="K396" s="3" t="s">
        <v>17</v>
      </c>
      <c r="L396" s="3">
        <v>0</v>
      </c>
      <c r="M396" s="3">
        <v>0</v>
      </c>
      <c r="N396" s="3">
        <v>90</v>
      </c>
      <c r="O396" s="3">
        <v>5</v>
      </c>
      <c r="P396" s="3">
        <v>5</v>
      </c>
      <c r="Q396">
        <v>0</v>
      </c>
      <c r="R396" s="3">
        <v>4</v>
      </c>
      <c r="S396" s="3">
        <v>100</v>
      </c>
      <c r="T396" s="3">
        <v>40</v>
      </c>
      <c r="U396" t="s">
        <v>16</v>
      </c>
      <c r="V396" t="s">
        <v>16</v>
      </c>
    </row>
    <row r="397" spans="1:22" x14ac:dyDescent="0.25">
      <c r="A397" t="s">
        <v>299</v>
      </c>
      <c r="B397" t="s">
        <v>243</v>
      </c>
      <c r="C397" t="s">
        <v>261</v>
      </c>
      <c r="D397" t="s">
        <v>2271</v>
      </c>
      <c r="E397" t="s">
        <v>2272</v>
      </c>
      <c r="F397">
        <v>2013</v>
      </c>
      <c r="G397">
        <v>2014</v>
      </c>
      <c r="H397" t="s">
        <v>15</v>
      </c>
      <c r="I397">
        <v>3</v>
      </c>
      <c r="J397" s="3">
        <v>14</v>
      </c>
      <c r="K397" s="3" t="s">
        <v>17</v>
      </c>
      <c r="L397" s="3">
        <v>0</v>
      </c>
      <c r="M397" s="3">
        <v>0</v>
      </c>
      <c r="N397" s="3">
        <v>90</v>
      </c>
      <c r="O397" s="3">
        <v>7</v>
      </c>
      <c r="P397" s="3">
        <v>7</v>
      </c>
      <c r="Q397">
        <v>0</v>
      </c>
      <c r="R397" s="3">
        <v>4</v>
      </c>
      <c r="S397" s="3">
        <v>100</v>
      </c>
      <c r="T397" s="3">
        <v>14</v>
      </c>
      <c r="U397" t="s">
        <v>16</v>
      </c>
      <c r="V397" t="s">
        <v>16</v>
      </c>
    </row>
    <row r="398" spans="1:22" x14ac:dyDescent="0.25">
      <c r="A398" t="s">
        <v>299</v>
      </c>
      <c r="B398" t="s">
        <v>243</v>
      </c>
      <c r="C398" t="s">
        <v>261</v>
      </c>
      <c r="D398" t="s">
        <v>2271</v>
      </c>
      <c r="E398" t="s">
        <v>2272</v>
      </c>
      <c r="F398">
        <v>2013</v>
      </c>
      <c r="G398">
        <v>2014</v>
      </c>
      <c r="H398" t="s">
        <v>15</v>
      </c>
      <c r="I398">
        <v>3</v>
      </c>
      <c r="J398" s="3">
        <v>14</v>
      </c>
      <c r="K398" s="3" t="s">
        <v>17</v>
      </c>
      <c r="L398" s="3">
        <v>0</v>
      </c>
      <c r="M398" s="3">
        <v>0</v>
      </c>
      <c r="N398" s="3">
        <v>90</v>
      </c>
      <c r="O398" s="3">
        <v>9</v>
      </c>
      <c r="P398" s="3">
        <v>9</v>
      </c>
      <c r="Q398">
        <v>0</v>
      </c>
      <c r="R398" s="3">
        <v>4</v>
      </c>
      <c r="S398" s="3">
        <v>100</v>
      </c>
      <c r="T398" s="3">
        <v>11</v>
      </c>
      <c r="U398" t="s">
        <v>16</v>
      </c>
      <c r="V398" t="s">
        <v>16</v>
      </c>
    </row>
    <row r="399" spans="1:22" x14ac:dyDescent="0.25">
      <c r="A399" t="s">
        <v>299</v>
      </c>
      <c r="B399" t="s">
        <v>243</v>
      </c>
      <c r="C399" t="s">
        <v>261</v>
      </c>
      <c r="D399" t="s">
        <v>2271</v>
      </c>
      <c r="E399" t="s">
        <v>2272</v>
      </c>
      <c r="F399">
        <v>2013</v>
      </c>
      <c r="G399">
        <v>2014</v>
      </c>
      <c r="H399" t="s">
        <v>15</v>
      </c>
      <c r="I399">
        <v>3</v>
      </c>
      <c r="J399" s="3">
        <v>14</v>
      </c>
      <c r="K399" s="3" t="s">
        <v>17</v>
      </c>
      <c r="L399" s="3">
        <v>0</v>
      </c>
      <c r="M399" s="3">
        <v>0</v>
      </c>
      <c r="N399" s="3">
        <v>90</v>
      </c>
      <c r="O399" s="3">
        <v>11</v>
      </c>
      <c r="P399" s="3">
        <v>11</v>
      </c>
      <c r="Q399">
        <v>0</v>
      </c>
      <c r="R399" s="3">
        <v>4</v>
      </c>
      <c r="S399" s="3">
        <v>100</v>
      </c>
      <c r="T399" s="3">
        <v>3</v>
      </c>
      <c r="U399" t="s">
        <v>16</v>
      </c>
      <c r="V399" t="s">
        <v>16</v>
      </c>
    </row>
    <row r="400" spans="1:22" x14ac:dyDescent="0.25">
      <c r="A400" t="s">
        <v>299</v>
      </c>
      <c r="B400" t="s">
        <v>243</v>
      </c>
      <c r="C400" t="s">
        <v>261</v>
      </c>
      <c r="D400" t="s">
        <v>2271</v>
      </c>
      <c r="E400" t="s">
        <v>2272</v>
      </c>
      <c r="F400">
        <v>2013</v>
      </c>
      <c r="G400">
        <v>2014</v>
      </c>
      <c r="H400" t="s">
        <v>15</v>
      </c>
      <c r="I400">
        <v>3</v>
      </c>
      <c r="J400" s="3">
        <v>14</v>
      </c>
      <c r="K400" s="3" t="s">
        <v>17</v>
      </c>
      <c r="L400" s="3">
        <v>0</v>
      </c>
      <c r="M400" s="3">
        <v>0</v>
      </c>
      <c r="N400" s="3">
        <v>90</v>
      </c>
      <c r="O400" s="3">
        <v>13</v>
      </c>
      <c r="P400" s="3">
        <v>13</v>
      </c>
      <c r="Q400">
        <v>0</v>
      </c>
      <c r="R400" s="3">
        <v>4</v>
      </c>
      <c r="S400" s="3">
        <v>100</v>
      </c>
      <c r="T400" s="3">
        <v>2</v>
      </c>
      <c r="U400" t="s">
        <v>16</v>
      </c>
      <c r="V400" t="s">
        <v>16</v>
      </c>
    </row>
    <row r="401" spans="1:22" x14ac:dyDescent="0.25">
      <c r="A401" t="s">
        <v>299</v>
      </c>
      <c r="B401" t="s">
        <v>243</v>
      </c>
      <c r="C401" t="s">
        <v>303</v>
      </c>
      <c r="D401" t="s">
        <v>2273</v>
      </c>
      <c r="E401" t="s">
        <v>2274</v>
      </c>
      <c r="F401">
        <v>2013</v>
      </c>
      <c r="G401">
        <v>2014</v>
      </c>
      <c r="H401" t="s">
        <v>15</v>
      </c>
      <c r="I401">
        <v>3</v>
      </c>
      <c r="J401" s="3">
        <v>14</v>
      </c>
      <c r="K401" s="3" t="s">
        <v>17</v>
      </c>
      <c r="L401" s="3">
        <v>0</v>
      </c>
      <c r="M401" s="3">
        <v>0</v>
      </c>
      <c r="N401" s="3">
        <v>90</v>
      </c>
      <c r="O401" s="3">
        <v>-1</v>
      </c>
      <c r="P401" s="3">
        <v>-1</v>
      </c>
      <c r="Q401">
        <v>0</v>
      </c>
      <c r="R401" s="3">
        <v>4</v>
      </c>
      <c r="S401" s="3">
        <v>100</v>
      </c>
      <c r="T401" s="3">
        <v>93</v>
      </c>
      <c r="U401" t="s">
        <v>16</v>
      </c>
      <c r="V401" t="s">
        <v>16</v>
      </c>
    </row>
    <row r="402" spans="1:22" x14ac:dyDescent="0.25">
      <c r="A402" t="s">
        <v>299</v>
      </c>
      <c r="B402" t="s">
        <v>243</v>
      </c>
      <c r="C402" t="s">
        <v>303</v>
      </c>
      <c r="D402" t="s">
        <v>2273</v>
      </c>
      <c r="E402" t="s">
        <v>2274</v>
      </c>
      <c r="F402">
        <v>2013</v>
      </c>
      <c r="G402">
        <v>2014</v>
      </c>
      <c r="H402" t="s">
        <v>15</v>
      </c>
      <c r="I402">
        <v>3</v>
      </c>
      <c r="J402" s="3">
        <v>14</v>
      </c>
      <c r="K402" s="3" t="s">
        <v>17</v>
      </c>
      <c r="L402" s="3">
        <v>0</v>
      </c>
      <c r="M402" s="3">
        <v>0</v>
      </c>
      <c r="N402" s="3">
        <v>90</v>
      </c>
      <c r="O402" s="3">
        <v>0</v>
      </c>
      <c r="P402" s="3">
        <v>0</v>
      </c>
      <c r="Q402">
        <v>0</v>
      </c>
      <c r="R402" s="3">
        <v>4</v>
      </c>
      <c r="S402" s="3">
        <v>100</v>
      </c>
      <c r="T402" s="3">
        <v>92</v>
      </c>
      <c r="U402" t="s">
        <v>16</v>
      </c>
      <c r="V402" t="s">
        <v>16</v>
      </c>
    </row>
    <row r="403" spans="1:22" x14ac:dyDescent="0.25">
      <c r="A403" t="s">
        <v>299</v>
      </c>
      <c r="B403" t="s">
        <v>243</v>
      </c>
      <c r="C403" t="s">
        <v>303</v>
      </c>
      <c r="D403" t="s">
        <v>2273</v>
      </c>
      <c r="E403" t="s">
        <v>2274</v>
      </c>
      <c r="F403">
        <v>2013</v>
      </c>
      <c r="G403">
        <v>2014</v>
      </c>
      <c r="H403" t="s">
        <v>15</v>
      </c>
      <c r="I403">
        <v>3</v>
      </c>
      <c r="J403" s="3">
        <v>14</v>
      </c>
      <c r="K403" s="3" t="s">
        <v>17</v>
      </c>
      <c r="L403" s="3">
        <v>0</v>
      </c>
      <c r="M403" s="3">
        <v>0</v>
      </c>
      <c r="N403" s="3">
        <v>90</v>
      </c>
      <c r="O403" s="3">
        <v>1</v>
      </c>
      <c r="P403" s="3">
        <v>1</v>
      </c>
      <c r="Q403">
        <v>0</v>
      </c>
      <c r="R403" s="3">
        <v>4</v>
      </c>
      <c r="S403" s="3">
        <v>100</v>
      </c>
      <c r="T403" s="3">
        <v>90</v>
      </c>
      <c r="U403" t="s">
        <v>16</v>
      </c>
      <c r="V403" t="s">
        <v>16</v>
      </c>
    </row>
    <row r="404" spans="1:22" x14ac:dyDescent="0.25">
      <c r="A404" t="s">
        <v>299</v>
      </c>
      <c r="B404" t="s">
        <v>243</v>
      </c>
      <c r="C404" t="s">
        <v>303</v>
      </c>
      <c r="D404" t="s">
        <v>2273</v>
      </c>
      <c r="E404" t="s">
        <v>2274</v>
      </c>
      <c r="F404">
        <v>2013</v>
      </c>
      <c r="G404">
        <v>2014</v>
      </c>
      <c r="H404" t="s">
        <v>15</v>
      </c>
      <c r="I404">
        <v>3</v>
      </c>
      <c r="J404" s="3">
        <v>14</v>
      </c>
      <c r="K404" s="3" t="s">
        <v>17</v>
      </c>
      <c r="L404" s="3">
        <v>0</v>
      </c>
      <c r="M404" s="3">
        <v>0</v>
      </c>
      <c r="N404" s="3">
        <v>90</v>
      </c>
      <c r="O404" s="3">
        <v>3</v>
      </c>
      <c r="P404" s="3">
        <v>3</v>
      </c>
      <c r="Q404">
        <v>0</v>
      </c>
      <c r="R404" s="3">
        <v>4</v>
      </c>
      <c r="S404" s="3">
        <v>100</v>
      </c>
      <c r="T404" s="3">
        <v>89</v>
      </c>
      <c r="U404" t="s">
        <v>16</v>
      </c>
      <c r="V404" t="s">
        <v>16</v>
      </c>
    </row>
    <row r="405" spans="1:22" x14ac:dyDescent="0.25">
      <c r="A405" t="s">
        <v>299</v>
      </c>
      <c r="B405" t="s">
        <v>243</v>
      </c>
      <c r="C405" t="s">
        <v>303</v>
      </c>
      <c r="D405" t="s">
        <v>2273</v>
      </c>
      <c r="E405" t="s">
        <v>2274</v>
      </c>
      <c r="F405">
        <v>2013</v>
      </c>
      <c r="G405">
        <v>2014</v>
      </c>
      <c r="H405" t="s">
        <v>15</v>
      </c>
      <c r="I405">
        <v>3</v>
      </c>
      <c r="J405" s="3">
        <v>14</v>
      </c>
      <c r="K405" s="3" t="s">
        <v>17</v>
      </c>
      <c r="L405" s="3">
        <v>0</v>
      </c>
      <c r="M405" s="3">
        <v>0</v>
      </c>
      <c r="N405" s="3">
        <v>90</v>
      </c>
      <c r="O405" s="3">
        <v>5</v>
      </c>
      <c r="P405" s="3">
        <v>5</v>
      </c>
      <c r="Q405">
        <v>0</v>
      </c>
      <c r="R405" s="3">
        <v>4</v>
      </c>
      <c r="S405" s="3">
        <v>100</v>
      </c>
      <c r="T405" s="3">
        <v>86</v>
      </c>
      <c r="U405" t="s">
        <v>16</v>
      </c>
      <c r="V405" t="s">
        <v>16</v>
      </c>
    </row>
    <row r="406" spans="1:22" x14ac:dyDescent="0.25">
      <c r="A406" t="s">
        <v>299</v>
      </c>
      <c r="B406" t="s">
        <v>243</v>
      </c>
      <c r="C406" t="s">
        <v>303</v>
      </c>
      <c r="D406" t="s">
        <v>2273</v>
      </c>
      <c r="E406" t="s">
        <v>2274</v>
      </c>
      <c r="F406">
        <v>2013</v>
      </c>
      <c r="G406">
        <v>2014</v>
      </c>
      <c r="H406" t="s">
        <v>15</v>
      </c>
      <c r="I406">
        <v>3</v>
      </c>
      <c r="J406" s="3">
        <v>14</v>
      </c>
      <c r="K406" s="3" t="s">
        <v>17</v>
      </c>
      <c r="L406" s="3">
        <v>0</v>
      </c>
      <c r="M406" s="3">
        <v>0</v>
      </c>
      <c r="N406" s="3">
        <v>90</v>
      </c>
      <c r="O406" s="3">
        <v>7</v>
      </c>
      <c r="P406" s="3">
        <v>7</v>
      </c>
      <c r="Q406">
        <v>0</v>
      </c>
      <c r="R406" s="3">
        <v>4</v>
      </c>
      <c r="S406" s="3">
        <v>100</v>
      </c>
      <c r="T406" s="3">
        <v>67</v>
      </c>
      <c r="U406" t="s">
        <v>16</v>
      </c>
      <c r="V406" t="s">
        <v>16</v>
      </c>
    </row>
    <row r="407" spans="1:22" x14ac:dyDescent="0.25">
      <c r="A407" t="s">
        <v>299</v>
      </c>
      <c r="B407" t="s">
        <v>243</v>
      </c>
      <c r="C407" t="s">
        <v>303</v>
      </c>
      <c r="D407" t="s">
        <v>2273</v>
      </c>
      <c r="E407" t="s">
        <v>2274</v>
      </c>
      <c r="F407">
        <v>2013</v>
      </c>
      <c r="G407">
        <v>2014</v>
      </c>
      <c r="H407" t="s">
        <v>15</v>
      </c>
      <c r="I407">
        <v>3</v>
      </c>
      <c r="J407" s="3">
        <v>14</v>
      </c>
      <c r="K407" s="3" t="s">
        <v>17</v>
      </c>
      <c r="L407" s="3">
        <v>0</v>
      </c>
      <c r="M407" s="3">
        <v>0</v>
      </c>
      <c r="N407" s="3">
        <v>90</v>
      </c>
      <c r="O407" s="3">
        <v>9</v>
      </c>
      <c r="P407" s="3">
        <v>9</v>
      </c>
      <c r="Q407">
        <v>0</v>
      </c>
      <c r="R407" s="3">
        <v>4</v>
      </c>
      <c r="S407" s="3">
        <v>100</v>
      </c>
      <c r="T407" s="3">
        <v>35</v>
      </c>
      <c r="U407" t="s">
        <v>16</v>
      </c>
      <c r="V407" t="s">
        <v>16</v>
      </c>
    </row>
    <row r="408" spans="1:22" x14ac:dyDescent="0.25">
      <c r="A408" t="s">
        <v>299</v>
      </c>
      <c r="B408" t="s">
        <v>243</v>
      </c>
      <c r="C408" t="s">
        <v>303</v>
      </c>
      <c r="D408" t="s">
        <v>2273</v>
      </c>
      <c r="E408" t="s">
        <v>2274</v>
      </c>
      <c r="F408">
        <v>2013</v>
      </c>
      <c r="G408">
        <v>2014</v>
      </c>
      <c r="H408" t="s">
        <v>15</v>
      </c>
      <c r="I408">
        <v>3</v>
      </c>
      <c r="J408" s="3">
        <v>14</v>
      </c>
      <c r="K408" s="3" t="s">
        <v>17</v>
      </c>
      <c r="L408" s="3">
        <v>0</v>
      </c>
      <c r="M408" s="3">
        <v>0</v>
      </c>
      <c r="N408" s="3">
        <v>90</v>
      </c>
      <c r="O408" s="3">
        <v>11</v>
      </c>
      <c r="P408" s="3">
        <v>11</v>
      </c>
      <c r="Q408">
        <v>0</v>
      </c>
      <c r="R408" s="3">
        <v>4</v>
      </c>
      <c r="S408" s="3">
        <v>100</v>
      </c>
      <c r="T408" s="3">
        <v>5</v>
      </c>
      <c r="U408" t="s">
        <v>16</v>
      </c>
      <c r="V408" t="s">
        <v>16</v>
      </c>
    </row>
    <row r="409" spans="1:22" x14ac:dyDescent="0.25">
      <c r="A409" t="s">
        <v>299</v>
      </c>
      <c r="B409" t="s">
        <v>243</v>
      </c>
      <c r="C409" t="s">
        <v>303</v>
      </c>
      <c r="D409" t="s">
        <v>2273</v>
      </c>
      <c r="E409" t="s">
        <v>2274</v>
      </c>
      <c r="F409">
        <v>2013</v>
      </c>
      <c r="G409">
        <v>2014</v>
      </c>
      <c r="H409" t="s">
        <v>15</v>
      </c>
      <c r="I409">
        <v>3</v>
      </c>
      <c r="J409" s="3">
        <v>14</v>
      </c>
      <c r="K409" s="3" t="s">
        <v>17</v>
      </c>
      <c r="L409" s="3">
        <v>0</v>
      </c>
      <c r="M409" s="3">
        <v>0</v>
      </c>
      <c r="N409" s="3">
        <v>90</v>
      </c>
      <c r="O409" s="3">
        <v>13</v>
      </c>
      <c r="P409" s="3">
        <v>13</v>
      </c>
      <c r="Q409">
        <v>0</v>
      </c>
      <c r="R409" s="3">
        <v>4</v>
      </c>
      <c r="S409" s="3">
        <v>100</v>
      </c>
      <c r="T409" s="3">
        <v>3</v>
      </c>
      <c r="U409" t="s">
        <v>16</v>
      </c>
      <c r="V409" t="s">
        <v>16</v>
      </c>
    </row>
    <row r="410" spans="1:22" x14ac:dyDescent="0.25">
      <c r="A410" t="s">
        <v>299</v>
      </c>
      <c r="B410" t="s">
        <v>243</v>
      </c>
      <c r="C410" t="s">
        <v>301</v>
      </c>
      <c r="D410" t="s">
        <v>2275</v>
      </c>
      <c r="E410" t="s">
        <v>2276</v>
      </c>
      <c r="F410">
        <v>2013</v>
      </c>
      <c r="G410">
        <v>2014</v>
      </c>
      <c r="H410" t="s">
        <v>15</v>
      </c>
      <c r="I410">
        <v>3</v>
      </c>
      <c r="J410" s="3">
        <v>14</v>
      </c>
      <c r="K410" s="3" t="s">
        <v>17</v>
      </c>
      <c r="L410" s="3">
        <v>0</v>
      </c>
      <c r="M410" s="3">
        <v>0</v>
      </c>
      <c r="N410" s="3">
        <v>90</v>
      </c>
      <c r="O410" s="3">
        <v>-1</v>
      </c>
      <c r="P410" s="3">
        <v>-1</v>
      </c>
      <c r="Q410">
        <v>0</v>
      </c>
      <c r="R410" s="3">
        <v>4</v>
      </c>
      <c r="S410" s="3">
        <v>100</v>
      </c>
      <c r="T410" s="3">
        <v>78</v>
      </c>
      <c r="U410" t="s">
        <v>16</v>
      </c>
      <c r="V410" t="s">
        <v>16</v>
      </c>
    </row>
    <row r="411" spans="1:22" x14ac:dyDescent="0.25">
      <c r="A411" t="s">
        <v>299</v>
      </c>
      <c r="B411" t="s">
        <v>243</v>
      </c>
      <c r="C411" t="s">
        <v>301</v>
      </c>
      <c r="D411" t="s">
        <v>2275</v>
      </c>
      <c r="E411" t="s">
        <v>2276</v>
      </c>
      <c r="F411">
        <v>2013</v>
      </c>
      <c r="G411">
        <v>2014</v>
      </c>
      <c r="H411" t="s">
        <v>15</v>
      </c>
      <c r="I411">
        <v>3</v>
      </c>
      <c r="J411" s="3">
        <v>14</v>
      </c>
      <c r="K411" s="3" t="s">
        <v>17</v>
      </c>
      <c r="L411" s="3">
        <v>0</v>
      </c>
      <c r="M411" s="3">
        <v>0</v>
      </c>
      <c r="N411" s="3">
        <v>90</v>
      </c>
      <c r="O411" s="3">
        <v>0</v>
      </c>
      <c r="P411" s="3">
        <v>0</v>
      </c>
      <c r="Q411">
        <v>0</v>
      </c>
      <c r="R411" s="3">
        <v>4</v>
      </c>
      <c r="S411" s="3">
        <v>100</v>
      </c>
      <c r="T411" s="3">
        <v>81</v>
      </c>
      <c r="U411" t="s">
        <v>16</v>
      </c>
      <c r="V411" t="s">
        <v>16</v>
      </c>
    </row>
    <row r="412" spans="1:22" x14ac:dyDescent="0.25">
      <c r="A412" t="s">
        <v>299</v>
      </c>
      <c r="B412" t="s">
        <v>243</v>
      </c>
      <c r="C412" t="s">
        <v>301</v>
      </c>
      <c r="D412" t="s">
        <v>2275</v>
      </c>
      <c r="E412" t="s">
        <v>2276</v>
      </c>
      <c r="F412">
        <v>2013</v>
      </c>
      <c r="G412">
        <v>2014</v>
      </c>
      <c r="H412" t="s">
        <v>15</v>
      </c>
      <c r="I412">
        <v>3</v>
      </c>
      <c r="J412" s="3">
        <v>14</v>
      </c>
      <c r="K412" s="3" t="s">
        <v>17</v>
      </c>
      <c r="L412" s="3">
        <v>0</v>
      </c>
      <c r="M412" s="3">
        <v>0</v>
      </c>
      <c r="N412" s="3">
        <v>90</v>
      </c>
      <c r="O412" s="3">
        <v>1</v>
      </c>
      <c r="P412" s="3">
        <v>1</v>
      </c>
      <c r="Q412">
        <v>0</v>
      </c>
      <c r="R412" s="3">
        <v>4</v>
      </c>
      <c r="S412" s="3">
        <v>100</v>
      </c>
      <c r="T412" s="3">
        <v>70</v>
      </c>
      <c r="U412" t="s">
        <v>16</v>
      </c>
      <c r="V412" t="s">
        <v>16</v>
      </c>
    </row>
    <row r="413" spans="1:22" x14ac:dyDescent="0.25">
      <c r="A413" t="s">
        <v>299</v>
      </c>
      <c r="B413" t="s">
        <v>243</v>
      </c>
      <c r="C413" t="s">
        <v>301</v>
      </c>
      <c r="D413" t="s">
        <v>2275</v>
      </c>
      <c r="E413" t="s">
        <v>2276</v>
      </c>
      <c r="F413">
        <v>2013</v>
      </c>
      <c r="G413">
        <v>2014</v>
      </c>
      <c r="H413" t="s">
        <v>15</v>
      </c>
      <c r="I413">
        <v>3</v>
      </c>
      <c r="J413" s="3">
        <v>14</v>
      </c>
      <c r="K413" s="3" t="s">
        <v>17</v>
      </c>
      <c r="L413" s="3">
        <v>0</v>
      </c>
      <c r="M413" s="3">
        <v>0</v>
      </c>
      <c r="N413" s="3">
        <v>90</v>
      </c>
      <c r="O413" s="3">
        <v>3</v>
      </c>
      <c r="P413" s="3">
        <v>3</v>
      </c>
      <c r="Q413">
        <v>0</v>
      </c>
      <c r="R413" s="3">
        <v>4</v>
      </c>
      <c r="S413" s="3">
        <v>100</v>
      </c>
      <c r="T413" s="3">
        <v>64</v>
      </c>
      <c r="U413" t="s">
        <v>16</v>
      </c>
      <c r="V413" t="s">
        <v>16</v>
      </c>
    </row>
    <row r="414" spans="1:22" x14ac:dyDescent="0.25">
      <c r="A414" t="s">
        <v>299</v>
      </c>
      <c r="B414" t="s">
        <v>243</v>
      </c>
      <c r="C414" t="s">
        <v>301</v>
      </c>
      <c r="D414" t="s">
        <v>2275</v>
      </c>
      <c r="E414" t="s">
        <v>2276</v>
      </c>
      <c r="F414">
        <v>2013</v>
      </c>
      <c r="G414">
        <v>2014</v>
      </c>
      <c r="H414" t="s">
        <v>15</v>
      </c>
      <c r="I414">
        <v>3</v>
      </c>
      <c r="J414" s="3">
        <v>14</v>
      </c>
      <c r="K414" s="3" t="s">
        <v>17</v>
      </c>
      <c r="L414" s="3">
        <v>0</v>
      </c>
      <c r="M414" s="3">
        <v>0</v>
      </c>
      <c r="N414" s="3">
        <v>90</v>
      </c>
      <c r="O414" s="3">
        <v>5</v>
      </c>
      <c r="P414" s="3">
        <v>5</v>
      </c>
      <c r="Q414">
        <v>0</v>
      </c>
      <c r="R414" s="3">
        <v>4</v>
      </c>
      <c r="S414" s="3">
        <v>100</v>
      </c>
      <c r="T414" s="3">
        <v>40</v>
      </c>
      <c r="U414" t="s">
        <v>16</v>
      </c>
      <c r="V414" t="s">
        <v>16</v>
      </c>
    </row>
    <row r="415" spans="1:22" x14ac:dyDescent="0.25">
      <c r="A415" t="s">
        <v>299</v>
      </c>
      <c r="B415" t="s">
        <v>243</v>
      </c>
      <c r="C415" t="s">
        <v>301</v>
      </c>
      <c r="D415" t="s">
        <v>2275</v>
      </c>
      <c r="E415" t="s">
        <v>2276</v>
      </c>
      <c r="F415">
        <v>2013</v>
      </c>
      <c r="G415">
        <v>2014</v>
      </c>
      <c r="H415" t="s">
        <v>15</v>
      </c>
      <c r="I415">
        <v>3</v>
      </c>
      <c r="J415" s="3">
        <v>14</v>
      </c>
      <c r="K415" s="3" t="s">
        <v>17</v>
      </c>
      <c r="L415" s="3">
        <v>0</v>
      </c>
      <c r="M415" s="3">
        <v>0</v>
      </c>
      <c r="N415" s="3">
        <v>90</v>
      </c>
      <c r="O415" s="3">
        <v>7</v>
      </c>
      <c r="P415" s="3">
        <v>7</v>
      </c>
      <c r="Q415">
        <v>0</v>
      </c>
      <c r="R415" s="3">
        <v>4</v>
      </c>
      <c r="S415" s="3">
        <v>100</v>
      </c>
      <c r="T415" s="3">
        <v>11</v>
      </c>
      <c r="U415" t="s">
        <v>16</v>
      </c>
      <c r="V415" t="s">
        <v>16</v>
      </c>
    </row>
    <row r="416" spans="1:22" x14ac:dyDescent="0.25">
      <c r="A416" t="s">
        <v>299</v>
      </c>
      <c r="B416" t="s">
        <v>243</v>
      </c>
      <c r="C416" t="s">
        <v>301</v>
      </c>
      <c r="D416" t="s">
        <v>2275</v>
      </c>
      <c r="E416" t="s">
        <v>2276</v>
      </c>
      <c r="F416">
        <v>2013</v>
      </c>
      <c r="G416">
        <v>2014</v>
      </c>
      <c r="H416" t="s">
        <v>15</v>
      </c>
      <c r="I416">
        <v>3</v>
      </c>
      <c r="J416" s="3">
        <v>14</v>
      </c>
      <c r="K416" s="3" t="s">
        <v>17</v>
      </c>
      <c r="L416" s="3">
        <v>0</v>
      </c>
      <c r="M416" s="3">
        <v>0</v>
      </c>
      <c r="N416" s="3">
        <v>90</v>
      </c>
      <c r="O416" s="3">
        <v>9</v>
      </c>
      <c r="P416" s="3">
        <v>9</v>
      </c>
      <c r="Q416">
        <v>0</v>
      </c>
      <c r="R416" s="3">
        <v>4</v>
      </c>
      <c r="S416" s="3">
        <v>100</v>
      </c>
      <c r="T416" s="3">
        <v>5</v>
      </c>
      <c r="U416" t="s">
        <v>16</v>
      </c>
      <c r="V416" t="s">
        <v>16</v>
      </c>
    </row>
    <row r="417" spans="1:22" x14ac:dyDescent="0.25">
      <c r="A417" t="s">
        <v>299</v>
      </c>
      <c r="B417" t="s">
        <v>243</v>
      </c>
      <c r="C417" t="s">
        <v>301</v>
      </c>
      <c r="D417" t="s">
        <v>2275</v>
      </c>
      <c r="E417" t="s">
        <v>2276</v>
      </c>
      <c r="F417">
        <v>2013</v>
      </c>
      <c r="G417">
        <v>2014</v>
      </c>
      <c r="H417" t="s">
        <v>15</v>
      </c>
      <c r="I417">
        <v>3</v>
      </c>
      <c r="J417" s="3">
        <v>14</v>
      </c>
      <c r="K417" s="3" t="s">
        <v>17</v>
      </c>
      <c r="L417" s="3">
        <v>0</v>
      </c>
      <c r="M417" s="3">
        <v>0</v>
      </c>
      <c r="N417" s="3">
        <v>90</v>
      </c>
      <c r="O417" s="3">
        <v>11</v>
      </c>
      <c r="P417" s="3">
        <v>11</v>
      </c>
      <c r="Q417">
        <v>0</v>
      </c>
      <c r="R417" s="3">
        <v>4</v>
      </c>
      <c r="S417" s="3">
        <v>100</v>
      </c>
      <c r="T417" s="3">
        <v>9</v>
      </c>
      <c r="U417" t="s">
        <v>16</v>
      </c>
      <c r="V417" t="s">
        <v>16</v>
      </c>
    </row>
    <row r="418" spans="1:22" x14ac:dyDescent="0.25">
      <c r="A418" t="s">
        <v>299</v>
      </c>
      <c r="B418" t="s">
        <v>243</v>
      </c>
      <c r="C418" t="s">
        <v>301</v>
      </c>
      <c r="D418" t="s">
        <v>2275</v>
      </c>
      <c r="E418" t="s">
        <v>2276</v>
      </c>
      <c r="F418">
        <v>2013</v>
      </c>
      <c r="G418">
        <v>2014</v>
      </c>
      <c r="H418" t="s">
        <v>15</v>
      </c>
      <c r="I418">
        <v>3</v>
      </c>
      <c r="J418" s="3">
        <v>14</v>
      </c>
      <c r="K418" s="3" t="s">
        <v>17</v>
      </c>
      <c r="L418" s="3">
        <v>0</v>
      </c>
      <c r="M418" s="3">
        <v>0</v>
      </c>
      <c r="N418" s="3">
        <v>90</v>
      </c>
      <c r="O418" s="3">
        <v>13</v>
      </c>
      <c r="P418" s="3">
        <v>13</v>
      </c>
      <c r="Q418">
        <v>0</v>
      </c>
      <c r="R418" s="3">
        <v>4</v>
      </c>
      <c r="S418" s="3">
        <v>100</v>
      </c>
      <c r="T418" s="3">
        <v>2</v>
      </c>
      <c r="U418" t="s">
        <v>16</v>
      </c>
      <c r="V418" t="s">
        <v>16</v>
      </c>
    </row>
    <row r="419" spans="1:22" x14ac:dyDescent="0.25">
      <c r="A419" t="s">
        <v>299</v>
      </c>
      <c r="B419" t="s">
        <v>243</v>
      </c>
      <c r="C419" t="s">
        <v>305</v>
      </c>
      <c r="D419" t="s">
        <v>2277</v>
      </c>
      <c r="E419" t="s">
        <v>2278</v>
      </c>
      <c r="F419">
        <v>2013</v>
      </c>
      <c r="G419">
        <v>2014</v>
      </c>
      <c r="H419" t="s">
        <v>15</v>
      </c>
      <c r="I419">
        <v>3</v>
      </c>
      <c r="J419" s="3">
        <v>14</v>
      </c>
      <c r="K419" s="3" t="s">
        <v>17</v>
      </c>
      <c r="L419" s="3">
        <v>0</v>
      </c>
      <c r="M419" s="3">
        <v>0</v>
      </c>
      <c r="N419" s="3">
        <v>90</v>
      </c>
      <c r="O419" s="3">
        <v>-1</v>
      </c>
      <c r="P419" s="3">
        <v>-1</v>
      </c>
      <c r="Q419">
        <v>0</v>
      </c>
      <c r="R419" s="3">
        <v>4</v>
      </c>
      <c r="S419" s="3">
        <v>100</v>
      </c>
      <c r="T419" s="3">
        <v>91</v>
      </c>
      <c r="U419" t="s">
        <v>16</v>
      </c>
      <c r="V419" t="s">
        <v>16</v>
      </c>
    </row>
    <row r="420" spans="1:22" x14ac:dyDescent="0.25">
      <c r="A420" t="s">
        <v>299</v>
      </c>
      <c r="B420" t="s">
        <v>243</v>
      </c>
      <c r="C420" t="s">
        <v>305</v>
      </c>
      <c r="D420" t="s">
        <v>2277</v>
      </c>
      <c r="E420" t="s">
        <v>2278</v>
      </c>
      <c r="F420">
        <v>2013</v>
      </c>
      <c r="G420">
        <v>2014</v>
      </c>
      <c r="H420" t="s">
        <v>15</v>
      </c>
      <c r="I420">
        <v>3</v>
      </c>
      <c r="J420" s="3">
        <v>14</v>
      </c>
      <c r="K420" s="3" t="s">
        <v>17</v>
      </c>
      <c r="L420" s="3">
        <v>0</v>
      </c>
      <c r="M420" s="3">
        <v>0</v>
      </c>
      <c r="N420" s="3">
        <v>90</v>
      </c>
      <c r="O420" s="3">
        <v>0</v>
      </c>
      <c r="P420" s="3">
        <v>0</v>
      </c>
      <c r="Q420">
        <v>0</v>
      </c>
      <c r="R420" s="3">
        <v>4</v>
      </c>
      <c r="S420" s="3">
        <v>100</v>
      </c>
      <c r="T420" s="3">
        <v>86</v>
      </c>
      <c r="U420" t="s">
        <v>16</v>
      </c>
      <c r="V420" t="s">
        <v>16</v>
      </c>
    </row>
    <row r="421" spans="1:22" x14ac:dyDescent="0.25">
      <c r="A421" t="s">
        <v>299</v>
      </c>
      <c r="B421" t="s">
        <v>243</v>
      </c>
      <c r="C421" t="s">
        <v>305</v>
      </c>
      <c r="D421" t="s">
        <v>2277</v>
      </c>
      <c r="E421" t="s">
        <v>2278</v>
      </c>
      <c r="F421">
        <v>2013</v>
      </c>
      <c r="G421">
        <v>2014</v>
      </c>
      <c r="H421" t="s">
        <v>15</v>
      </c>
      <c r="I421">
        <v>3</v>
      </c>
      <c r="J421" s="3">
        <v>14</v>
      </c>
      <c r="K421" s="3" t="s">
        <v>17</v>
      </c>
      <c r="L421" s="3">
        <v>0</v>
      </c>
      <c r="M421" s="3">
        <v>0</v>
      </c>
      <c r="N421" s="3">
        <v>90</v>
      </c>
      <c r="O421" s="3">
        <v>1</v>
      </c>
      <c r="P421" s="3">
        <v>1</v>
      </c>
      <c r="Q421">
        <v>0</v>
      </c>
      <c r="R421" s="3">
        <v>4</v>
      </c>
      <c r="S421" s="3">
        <v>100</v>
      </c>
      <c r="T421" s="3">
        <v>95</v>
      </c>
      <c r="U421" t="s">
        <v>16</v>
      </c>
      <c r="V421" t="s">
        <v>16</v>
      </c>
    </row>
    <row r="422" spans="1:22" x14ac:dyDescent="0.25">
      <c r="A422" t="s">
        <v>299</v>
      </c>
      <c r="B422" t="s">
        <v>243</v>
      </c>
      <c r="C422" t="s">
        <v>305</v>
      </c>
      <c r="D422" t="s">
        <v>2277</v>
      </c>
      <c r="E422" t="s">
        <v>2278</v>
      </c>
      <c r="F422">
        <v>2013</v>
      </c>
      <c r="G422">
        <v>2014</v>
      </c>
      <c r="H422" t="s">
        <v>15</v>
      </c>
      <c r="I422">
        <v>3</v>
      </c>
      <c r="J422" s="3">
        <v>14</v>
      </c>
      <c r="K422" s="3" t="s">
        <v>17</v>
      </c>
      <c r="L422" s="3">
        <v>0</v>
      </c>
      <c r="M422" s="3">
        <v>0</v>
      </c>
      <c r="N422" s="3">
        <v>90</v>
      </c>
      <c r="O422" s="3">
        <v>3</v>
      </c>
      <c r="P422" s="3">
        <v>3</v>
      </c>
      <c r="Q422">
        <v>0</v>
      </c>
      <c r="R422" s="3">
        <v>4</v>
      </c>
      <c r="S422" s="3">
        <v>100</v>
      </c>
      <c r="T422" s="3">
        <v>96</v>
      </c>
      <c r="U422" t="s">
        <v>16</v>
      </c>
      <c r="V422" t="s">
        <v>16</v>
      </c>
    </row>
    <row r="423" spans="1:22" x14ac:dyDescent="0.25">
      <c r="A423" t="s">
        <v>299</v>
      </c>
      <c r="B423" t="s">
        <v>243</v>
      </c>
      <c r="C423" t="s">
        <v>305</v>
      </c>
      <c r="D423" t="s">
        <v>2277</v>
      </c>
      <c r="E423" t="s">
        <v>2278</v>
      </c>
      <c r="F423">
        <v>2013</v>
      </c>
      <c r="G423">
        <v>2014</v>
      </c>
      <c r="H423" t="s">
        <v>15</v>
      </c>
      <c r="I423">
        <v>3</v>
      </c>
      <c r="J423" s="3">
        <v>14</v>
      </c>
      <c r="K423" s="3" t="s">
        <v>17</v>
      </c>
      <c r="L423" s="3">
        <v>0</v>
      </c>
      <c r="M423" s="3">
        <v>0</v>
      </c>
      <c r="N423" s="3">
        <v>90</v>
      </c>
      <c r="O423" s="3">
        <v>5</v>
      </c>
      <c r="P423" s="3">
        <v>5</v>
      </c>
      <c r="Q423">
        <v>0</v>
      </c>
      <c r="R423" s="3">
        <v>4</v>
      </c>
      <c r="S423" s="3">
        <v>100</v>
      </c>
      <c r="T423" s="3">
        <v>96</v>
      </c>
      <c r="U423" t="s">
        <v>16</v>
      </c>
      <c r="V423" t="s">
        <v>16</v>
      </c>
    </row>
    <row r="424" spans="1:22" x14ac:dyDescent="0.25">
      <c r="A424" t="s">
        <v>299</v>
      </c>
      <c r="B424" t="s">
        <v>243</v>
      </c>
      <c r="C424" t="s">
        <v>305</v>
      </c>
      <c r="D424" t="s">
        <v>2277</v>
      </c>
      <c r="E424" t="s">
        <v>2278</v>
      </c>
      <c r="F424">
        <v>2013</v>
      </c>
      <c r="G424">
        <v>2014</v>
      </c>
      <c r="H424" t="s">
        <v>15</v>
      </c>
      <c r="I424">
        <v>3</v>
      </c>
      <c r="J424" s="3">
        <v>14</v>
      </c>
      <c r="K424" s="3" t="s">
        <v>17</v>
      </c>
      <c r="L424" s="3">
        <v>0</v>
      </c>
      <c r="M424" s="3">
        <v>0</v>
      </c>
      <c r="N424" s="3">
        <v>90</v>
      </c>
      <c r="O424" s="3">
        <v>7</v>
      </c>
      <c r="P424" s="3">
        <v>7</v>
      </c>
      <c r="Q424">
        <v>0</v>
      </c>
      <c r="R424" s="3">
        <v>4</v>
      </c>
      <c r="S424" s="3">
        <v>100</v>
      </c>
      <c r="T424" s="3">
        <v>90</v>
      </c>
      <c r="U424" t="s">
        <v>16</v>
      </c>
      <c r="V424" t="s">
        <v>16</v>
      </c>
    </row>
    <row r="425" spans="1:22" x14ac:dyDescent="0.25">
      <c r="A425" t="s">
        <v>299</v>
      </c>
      <c r="B425" t="s">
        <v>243</v>
      </c>
      <c r="C425" t="s">
        <v>305</v>
      </c>
      <c r="D425" t="s">
        <v>2277</v>
      </c>
      <c r="E425" t="s">
        <v>2278</v>
      </c>
      <c r="F425">
        <v>2013</v>
      </c>
      <c r="G425">
        <v>2014</v>
      </c>
      <c r="H425" t="s">
        <v>15</v>
      </c>
      <c r="I425">
        <v>3</v>
      </c>
      <c r="J425" s="3">
        <v>14</v>
      </c>
      <c r="K425" s="3" t="s">
        <v>17</v>
      </c>
      <c r="L425" s="3">
        <v>0</v>
      </c>
      <c r="M425" s="3">
        <v>0</v>
      </c>
      <c r="N425" s="3">
        <v>90</v>
      </c>
      <c r="O425" s="3">
        <v>9</v>
      </c>
      <c r="P425" s="3">
        <v>9</v>
      </c>
      <c r="Q425">
        <v>0</v>
      </c>
      <c r="R425" s="3">
        <v>4</v>
      </c>
      <c r="S425" s="3">
        <v>100</v>
      </c>
      <c r="T425" s="3">
        <v>58</v>
      </c>
      <c r="U425" t="s">
        <v>16</v>
      </c>
      <c r="V425" t="s">
        <v>16</v>
      </c>
    </row>
    <row r="426" spans="1:22" x14ac:dyDescent="0.25">
      <c r="A426" t="s">
        <v>299</v>
      </c>
      <c r="B426" t="s">
        <v>243</v>
      </c>
      <c r="C426" t="s">
        <v>305</v>
      </c>
      <c r="D426" t="s">
        <v>2277</v>
      </c>
      <c r="E426" t="s">
        <v>2278</v>
      </c>
      <c r="F426">
        <v>2013</v>
      </c>
      <c r="G426">
        <v>2014</v>
      </c>
      <c r="H426" t="s">
        <v>15</v>
      </c>
      <c r="I426">
        <v>3</v>
      </c>
      <c r="J426" s="3">
        <v>14</v>
      </c>
      <c r="K426" s="3" t="s">
        <v>17</v>
      </c>
      <c r="L426" s="3">
        <v>0</v>
      </c>
      <c r="M426" s="3">
        <v>0</v>
      </c>
      <c r="N426" s="3">
        <v>90</v>
      </c>
      <c r="O426" s="3">
        <v>11</v>
      </c>
      <c r="P426" s="3">
        <v>11</v>
      </c>
      <c r="Q426">
        <v>0</v>
      </c>
      <c r="R426" s="3">
        <v>4</v>
      </c>
      <c r="S426" s="3">
        <v>100</v>
      </c>
      <c r="T426" s="3">
        <v>10</v>
      </c>
      <c r="U426" t="s">
        <v>16</v>
      </c>
      <c r="V426" t="s">
        <v>16</v>
      </c>
    </row>
    <row r="427" spans="1:22" x14ac:dyDescent="0.25">
      <c r="A427" t="s">
        <v>299</v>
      </c>
      <c r="B427" t="s">
        <v>243</v>
      </c>
      <c r="C427" t="s">
        <v>305</v>
      </c>
      <c r="D427" t="s">
        <v>2277</v>
      </c>
      <c r="E427" t="s">
        <v>2278</v>
      </c>
      <c r="F427">
        <v>2013</v>
      </c>
      <c r="G427">
        <v>2014</v>
      </c>
      <c r="H427" t="s">
        <v>15</v>
      </c>
      <c r="I427">
        <v>3</v>
      </c>
      <c r="J427" s="3">
        <v>14</v>
      </c>
      <c r="K427" s="3" t="s">
        <v>17</v>
      </c>
      <c r="L427" s="3">
        <v>0</v>
      </c>
      <c r="M427" s="3">
        <v>0</v>
      </c>
      <c r="N427" s="3">
        <v>90</v>
      </c>
      <c r="O427" s="3">
        <v>13</v>
      </c>
      <c r="P427" s="3">
        <v>13</v>
      </c>
      <c r="Q427">
        <v>0</v>
      </c>
      <c r="R427" s="3">
        <v>4</v>
      </c>
      <c r="S427" s="3">
        <v>100</v>
      </c>
      <c r="T427" s="3">
        <v>3</v>
      </c>
      <c r="U427" t="s">
        <v>16</v>
      </c>
      <c r="V427" t="s">
        <v>16</v>
      </c>
    </row>
    <row r="428" spans="1:22" x14ac:dyDescent="0.25">
      <c r="A428" t="s">
        <v>299</v>
      </c>
      <c r="B428" t="s">
        <v>243</v>
      </c>
      <c r="C428" t="s">
        <v>302</v>
      </c>
      <c r="D428" t="s">
        <v>2279</v>
      </c>
      <c r="E428" t="s">
        <v>2280</v>
      </c>
      <c r="F428">
        <v>2013</v>
      </c>
      <c r="G428">
        <v>2014</v>
      </c>
      <c r="H428" t="s">
        <v>15</v>
      </c>
      <c r="I428">
        <v>3</v>
      </c>
      <c r="J428" s="3">
        <v>14</v>
      </c>
      <c r="K428" s="3" t="s">
        <v>17</v>
      </c>
      <c r="L428" s="3">
        <v>0</v>
      </c>
      <c r="M428" s="3">
        <v>0</v>
      </c>
      <c r="N428" s="3">
        <v>90</v>
      </c>
      <c r="O428" s="3">
        <v>-1</v>
      </c>
      <c r="P428" s="3">
        <v>-1</v>
      </c>
      <c r="Q428">
        <v>0</v>
      </c>
      <c r="R428" s="3">
        <v>4</v>
      </c>
      <c r="S428" s="3">
        <v>100</v>
      </c>
      <c r="T428" s="3">
        <v>80</v>
      </c>
      <c r="U428" t="s">
        <v>16</v>
      </c>
      <c r="V428" t="s">
        <v>16</v>
      </c>
    </row>
    <row r="429" spans="1:22" x14ac:dyDescent="0.25">
      <c r="A429" t="s">
        <v>299</v>
      </c>
      <c r="B429" t="s">
        <v>243</v>
      </c>
      <c r="C429" t="s">
        <v>302</v>
      </c>
      <c r="D429" t="s">
        <v>2279</v>
      </c>
      <c r="E429" t="s">
        <v>2280</v>
      </c>
      <c r="F429">
        <v>2013</v>
      </c>
      <c r="G429">
        <v>2014</v>
      </c>
      <c r="H429" t="s">
        <v>15</v>
      </c>
      <c r="I429">
        <v>3</v>
      </c>
      <c r="J429" s="3">
        <v>14</v>
      </c>
      <c r="K429" s="3" t="s">
        <v>17</v>
      </c>
      <c r="L429" s="3">
        <v>0</v>
      </c>
      <c r="M429" s="3">
        <v>0</v>
      </c>
      <c r="N429" s="3">
        <v>90</v>
      </c>
      <c r="O429" s="3">
        <v>0</v>
      </c>
      <c r="P429" s="3">
        <v>0</v>
      </c>
      <c r="Q429">
        <v>0</v>
      </c>
      <c r="R429" s="3">
        <v>4</v>
      </c>
      <c r="S429" s="3">
        <v>100</v>
      </c>
      <c r="T429" s="3">
        <v>81</v>
      </c>
      <c r="U429" t="s">
        <v>16</v>
      </c>
      <c r="V429" t="s">
        <v>16</v>
      </c>
    </row>
    <row r="430" spans="1:22" x14ac:dyDescent="0.25">
      <c r="A430" t="s">
        <v>299</v>
      </c>
      <c r="B430" t="s">
        <v>243</v>
      </c>
      <c r="C430" t="s">
        <v>302</v>
      </c>
      <c r="D430" t="s">
        <v>2279</v>
      </c>
      <c r="E430" t="s">
        <v>2280</v>
      </c>
      <c r="F430">
        <v>2013</v>
      </c>
      <c r="G430">
        <v>2014</v>
      </c>
      <c r="H430" t="s">
        <v>15</v>
      </c>
      <c r="I430">
        <v>3</v>
      </c>
      <c r="J430" s="3">
        <v>14</v>
      </c>
      <c r="K430" s="3" t="s">
        <v>17</v>
      </c>
      <c r="L430" s="3">
        <v>0</v>
      </c>
      <c r="M430" s="3">
        <v>0</v>
      </c>
      <c r="N430" s="3">
        <v>90</v>
      </c>
      <c r="O430" s="3">
        <v>1</v>
      </c>
      <c r="P430" s="3">
        <v>1</v>
      </c>
      <c r="Q430">
        <v>0</v>
      </c>
      <c r="R430" s="3">
        <v>4</v>
      </c>
      <c r="S430" s="3">
        <v>100</v>
      </c>
      <c r="T430" s="3">
        <v>86</v>
      </c>
      <c r="U430" t="s">
        <v>16</v>
      </c>
      <c r="V430" t="s">
        <v>16</v>
      </c>
    </row>
    <row r="431" spans="1:22" x14ac:dyDescent="0.25">
      <c r="A431" t="s">
        <v>299</v>
      </c>
      <c r="B431" t="s">
        <v>243</v>
      </c>
      <c r="C431" t="s">
        <v>302</v>
      </c>
      <c r="D431" t="s">
        <v>2279</v>
      </c>
      <c r="E431" t="s">
        <v>2280</v>
      </c>
      <c r="F431">
        <v>2013</v>
      </c>
      <c r="G431">
        <v>2014</v>
      </c>
      <c r="H431" t="s">
        <v>15</v>
      </c>
      <c r="I431">
        <v>3</v>
      </c>
      <c r="J431" s="3">
        <v>14</v>
      </c>
      <c r="K431" s="3" t="s">
        <v>17</v>
      </c>
      <c r="L431" s="3">
        <v>0</v>
      </c>
      <c r="M431" s="3">
        <v>0</v>
      </c>
      <c r="N431" s="3">
        <v>90</v>
      </c>
      <c r="O431" s="3">
        <v>3</v>
      </c>
      <c r="P431" s="3">
        <v>3</v>
      </c>
      <c r="Q431">
        <v>0</v>
      </c>
      <c r="R431" s="3">
        <v>4</v>
      </c>
      <c r="S431" s="3">
        <v>100</v>
      </c>
      <c r="T431" s="3">
        <v>84</v>
      </c>
      <c r="U431" t="s">
        <v>16</v>
      </c>
      <c r="V431" t="s">
        <v>16</v>
      </c>
    </row>
    <row r="432" spans="1:22" x14ac:dyDescent="0.25">
      <c r="A432" t="s">
        <v>299</v>
      </c>
      <c r="B432" t="s">
        <v>243</v>
      </c>
      <c r="C432" t="s">
        <v>302</v>
      </c>
      <c r="D432" t="s">
        <v>2279</v>
      </c>
      <c r="E432" t="s">
        <v>2280</v>
      </c>
      <c r="F432">
        <v>2013</v>
      </c>
      <c r="G432">
        <v>2014</v>
      </c>
      <c r="H432" t="s">
        <v>15</v>
      </c>
      <c r="I432">
        <v>3</v>
      </c>
      <c r="J432" s="3">
        <v>14</v>
      </c>
      <c r="K432" s="3" t="s">
        <v>17</v>
      </c>
      <c r="L432" s="3">
        <v>0</v>
      </c>
      <c r="M432" s="3">
        <v>0</v>
      </c>
      <c r="N432" s="3">
        <v>90</v>
      </c>
      <c r="O432" s="3">
        <v>5</v>
      </c>
      <c r="P432" s="3">
        <v>5</v>
      </c>
      <c r="Q432">
        <v>0</v>
      </c>
      <c r="R432" s="3">
        <v>4</v>
      </c>
      <c r="S432" s="3">
        <v>100</v>
      </c>
      <c r="T432" s="3">
        <v>84</v>
      </c>
      <c r="U432" t="s">
        <v>16</v>
      </c>
      <c r="V432" t="s">
        <v>16</v>
      </c>
    </row>
    <row r="433" spans="1:22" x14ac:dyDescent="0.25">
      <c r="A433" t="s">
        <v>299</v>
      </c>
      <c r="B433" t="s">
        <v>243</v>
      </c>
      <c r="C433" t="s">
        <v>302</v>
      </c>
      <c r="D433" t="s">
        <v>2279</v>
      </c>
      <c r="E433" t="s">
        <v>2280</v>
      </c>
      <c r="F433">
        <v>2013</v>
      </c>
      <c r="G433">
        <v>2014</v>
      </c>
      <c r="H433" t="s">
        <v>15</v>
      </c>
      <c r="I433">
        <v>3</v>
      </c>
      <c r="J433" s="3">
        <v>14</v>
      </c>
      <c r="K433" s="3" t="s">
        <v>17</v>
      </c>
      <c r="L433" s="3">
        <v>0</v>
      </c>
      <c r="M433" s="3">
        <v>0</v>
      </c>
      <c r="N433" s="3">
        <v>90</v>
      </c>
      <c r="O433" s="3">
        <v>7</v>
      </c>
      <c r="P433" s="3">
        <v>7</v>
      </c>
      <c r="Q433">
        <v>0</v>
      </c>
      <c r="R433" s="3">
        <v>4</v>
      </c>
      <c r="S433" s="3">
        <v>100</v>
      </c>
      <c r="T433" s="3">
        <v>83</v>
      </c>
      <c r="U433" t="s">
        <v>16</v>
      </c>
      <c r="V433" t="s">
        <v>16</v>
      </c>
    </row>
    <row r="434" spans="1:22" x14ac:dyDescent="0.25">
      <c r="A434" t="s">
        <v>299</v>
      </c>
      <c r="B434" t="s">
        <v>243</v>
      </c>
      <c r="C434" t="s">
        <v>302</v>
      </c>
      <c r="D434" t="s">
        <v>2279</v>
      </c>
      <c r="E434" t="s">
        <v>2280</v>
      </c>
      <c r="F434">
        <v>2013</v>
      </c>
      <c r="G434">
        <v>2014</v>
      </c>
      <c r="H434" t="s">
        <v>15</v>
      </c>
      <c r="I434">
        <v>3</v>
      </c>
      <c r="J434" s="3">
        <v>14</v>
      </c>
      <c r="K434" s="3" t="s">
        <v>17</v>
      </c>
      <c r="L434" s="3">
        <v>0</v>
      </c>
      <c r="M434" s="3">
        <v>0</v>
      </c>
      <c r="N434" s="3">
        <v>90</v>
      </c>
      <c r="O434" s="3">
        <v>9</v>
      </c>
      <c r="P434" s="3">
        <v>9</v>
      </c>
      <c r="Q434">
        <v>0</v>
      </c>
      <c r="R434" s="3">
        <v>4</v>
      </c>
      <c r="S434" s="3">
        <v>100</v>
      </c>
      <c r="T434" s="3">
        <v>66</v>
      </c>
      <c r="U434" t="s">
        <v>16</v>
      </c>
      <c r="V434" t="s">
        <v>16</v>
      </c>
    </row>
    <row r="435" spans="1:22" x14ac:dyDescent="0.25">
      <c r="A435" t="s">
        <v>299</v>
      </c>
      <c r="B435" t="s">
        <v>243</v>
      </c>
      <c r="C435" t="s">
        <v>302</v>
      </c>
      <c r="D435" t="s">
        <v>2279</v>
      </c>
      <c r="E435" t="s">
        <v>2280</v>
      </c>
      <c r="F435">
        <v>2013</v>
      </c>
      <c r="G435">
        <v>2014</v>
      </c>
      <c r="H435" t="s">
        <v>15</v>
      </c>
      <c r="I435">
        <v>3</v>
      </c>
      <c r="J435" s="3">
        <v>14</v>
      </c>
      <c r="K435" s="3" t="s">
        <v>17</v>
      </c>
      <c r="L435" s="3">
        <v>0</v>
      </c>
      <c r="M435" s="3">
        <v>0</v>
      </c>
      <c r="N435" s="3">
        <v>90</v>
      </c>
      <c r="O435" s="3">
        <v>11</v>
      </c>
      <c r="P435" s="3">
        <v>11</v>
      </c>
      <c r="Q435">
        <v>0</v>
      </c>
      <c r="R435" s="3">
        <v>4</v>
      </c>
      <c r="S435" s="3">
        <v>100</v>
      </c>
      <c r="T435" s="3">
        <v>9</v>
      </c>
      <c r="U435" t="s">
        <v>16</v>
      </c>
      <c r="V435" t="s">
        <v>16</v>
      </c>
    </row>
    <row r="436" spans="1:22" x14ac:dyDescent="0.25">
      <c r="A436" t="s">
        <v>299</v>
      </c>
      <c r="B436" t="s">
        <v>243</v>
      </c>
      <c r="C436" t="s">
        <v>302</v>
      </c>
      <c r="D436" t="s">
        <v>2279</v>
      </c>
      <c r="E436" t="s">
        <v>2280</v>
      </c>
      <c r="F436">
        <v>2013</v>
      </c>
      <c r="G436">
        <v>2014</v>
      </c>
      <c r="H436" t="s">
        <v>15</v>
      </c>
      <c r="I436">
        <v>3</v>
      </c>
      <c r="J436" s="3">
        <v>14</v>
      </c>
      <c r="K436" s="3" t="s">
        <v>17</v>
      </c>
      <c r="L436" s="3">
        <v>0</v>
      </c>
      <c r="M436" s="3">
        <v>0</v>
      </c>
      <c r="N436" s="3">
        <v>90</v>
      </c>
      <c r="O436" s="3">
        <v>13</v>
      </c>
      <c r="P436" s="3">
        <v>13</v>
      </c>
      <c r="Q436">
        <v>0</v>
      </c>
      <c r="R436" s="3">
        <v>4</v>
      </c>
      <c r="S436" s="3">
        <v>100</v>
      </c>
      <c r="T436" s="3">
        <v>7</v>
      </c>
      <c r="U436" t="s">
        <v>16</v>
      </c>
      <c r="V436" t="s">
        <v>16</v>
      </c>
    </row>
    <row r="437" spans="1:22" x14ac:dyDescent="0.25">
      <c r="A437" t="s">
        <v>299</v>
      </c>
      <c r="B437" t="s">
        <v>243</v>
      </c>
      <c r="C437" t="s">
        <v>300</v>
      </c>
      <c r="D437" t="s">
        <v>2281</v>
      </c>
      <c r="E437" t="s">
        <v>2282</v>
      </c>
      <c r="F437">
        <v>2013</v>
      </c>
      <c r="G437">
        <v>2014</v>
      </c>
      <c r="H437" t="s">
        <v>15</v>
      </c>
      <c r="I437">
        <v>3</v>
      </c>
      <c r="J437" s="3">
        <v>14</v>
      </c>
      <c r="K437" s="3" t="s">
        <v>17</v>
      </c>
      <c r="L437" s="3">
        <v>0</v>
      </c>
      <c r="M437" s="3">
        <v>0</v>
      </c>
      <c r="N437" s="3">
        <v>90</v>
      </c>
      <c r="O437" s="3">
        <v>-1</v>
      </c>
      <c r="P437" s="3">
        <v>-1</v>
      </c>
      <c r="Q437">
        <v>0</v>
      </c>
      <c r="R437" s="3">
        <v>4</v>
      </c>
      <c r="S437" s="3">
        <v>100</v>
      </c>
      <c r="T437" s="3">
        <v>30</v>
      </c>
      <c r="U437" t="s">
        <v>16</v>
      </c>
      <c r="V437" t="s">
        <v>16</v>
      </c>
    </row>
    <row r="438" spans="1:22" x14ac:dyDescent="0.25">
      <c r="A438" t="s">
        <v>299</v>
      </c>
      <c r="B438" t="s">
        <v>243</v>
      </c>
      <c r="C438" t="s">
        <v>300</v>
      </c>
      <c r="D438" t="s">
        <v>2281</v>
      </c>
      <c r="E438" t="s">
        <v>2282</v>
      </c>
      <c r="F438">
        <v>2013</v>
      </c>
      <c r="G438">
        <v>2014</v>
      </c>
      <c r="H438" t="s">
        <v>15</v>
      </c>
      <c r="I438">
        <v>3</v>
      </c>
      <c r="J438" s="3">
        <v>14</v>
      </c>
      <c r="K438" s="3" t="s">
        <v>17</v>
      </c>
      <c r="L438" s="3">
        <v>0</v>
      </c>
      <c r="M438" s="3">
        <v>0</v>
      </c>
      <c r="N438" s="3">
        <v>90</v>
      </c>
      <c r="O438" s="3">
        <v>0</v>
      </c>
      <c r="P438" s="3">
        <v>0</v>
      </c>
      <c r="Q438">
        <v>0</v>
      </c>
      <c r="R438" s="3">
        <v>4</v>
      </c>
      <c r="S438" s="3">
        <v>100</v>
      </c>
      <c r="T438" s="3">
        <v>40</v>
      </c>
      <c r="U438" t="s">
        <v>16</v>
      </c>
      <c r="V438" t="s">
        <v>16</v>
      </c>
    </row>
    <row r="439" spans="1:22" x14ac:dyDescent="0.25">
      <c r="A439" t="s">
        <v>299</v>
      </c>
      <c r="B439" t="s">
        <v>243</v>
      </c>
      <c r="C439" t="s">
        <v>300</v>
      </c>
      <c r="D439" t="s">
        <v>2281</v>
      </c>
      <c r="E439" t="s">
        <v>2282</v>
      </c>
      <c r="F439">
        <v>2013</v>
      </c>
      <c r="G439">
        <v>2014</v>
      </c>
      <c r="H439" t="s">
        <v>15</v>
      </c>
      <c r="I439">
        <v>3</v>
      </c>
      <c r="J439" s="3">
        <v>14</v>
      </c>
      <c r="K439" s="3" t="s">
        <v>17</v>
      </c>
      <c r="L439" s="3">
        <v>0</v>
      </c>
      <c r="M439" s="3">
        <v>0</v>
      </c>
      <c r="N439" s="3">
        <v>90</v>
      </c>
      <c r="O439" s="3">
        <v>1</v>
      </c>
      <c r="P439" s="3">
        <v>1</v>
      </c>
      <c r="Q439">
        <v>0</v>
      </c>
      <c r="R439" s="3">
        <v>4</v>
      </c>
      <c r="S439" s="3">
        <v>100</v>
      </c>
      <c r="T439" s="3">
        <v>78</v>
      </c>
      <c r="U439" t="s">
        <v>16</v>
      </c>
      <c r="V439" t="s">
        <v>16</v>
      </c>
    </row>
    <row r="440" spans="1:22" x14ac:dyDescent="0.25">
      <c r="A440" t="s">
        <v>299</v>
      </c>
      <c r="B440" t="s">
        <v>243</v>
      </c>
      <c r="C440" t="s">
        <v>300</v>
      </c>
      <c r="D440" t="s">
        <v>2281</v>
      </c>
      <c r="E440" t="s">
        <v>2282</v>
      </c>
      <c r="F440">
        <v>2013</v>
      </c>
      <c r="G440">
        <v>2014</v>
      </c>
      <c r="H440" t="s">
        <v>15</v>
      </c>
      <c r="I440">
        <v>3</v>
      </c>
      <c r="J440" s="3">
        <v>14</v>
      </c>
      <c r="K440" s="3" t="s">
        <v>17</v>
      </c>
      <c r="L440" s="3">
        <v>0</v>
      </c>
      <c r="M440" s="3">
        <v>0</v>
      </c>
      <c r="N440" s="3">
        <v>90</v>
      </c>
      <c r="O440" s="3">
        <v>3</v>
      </c>
      <c r="P440" s="3">
        <v>3</v>
      </c>
      <c r="Q440">
        <v>0</v>
      </c>
      <c r="R440" s="3">
        <v>4</v>
      </c>
      <c r="S440" s="3">
        <v>100</v>
      </c>
      <c r="T440" s="3">
        <v>46</v>
      </c>
      <c r="U440" t="s">
        <v>16</v>
      </c>
      <c r="V440" t="s">
        <v>16</v>
      </c>
    </row>
    <row r="441" spans="1:22" x14ac:dyDescent="0.25">
      <c r="A441" t="s">
        <v>299</v>
      </c>
      <c r="B441" t="s">
        <v>243</v>
      </c>
      <c r="C441" t="s">
        <v>300</v>
      </c>
      <c r="D441" t="s">
        <v>2281</v>
      </c>
      <c r="E441" t="s">
        <v>2282</v>
      </c>
      <c r="F441">
        <v>2013</v>
      </c>
      <c r="G441">
        <v>2014</v>
      </c>
      <c r="H441" t="s">
        <v>15</v>
      </c>
      <c r="I441">
        <v>3</v>
      </c>
      <c r="J441" s="3">
        <v>14</v>
      </c>
      <c r="K441" s="3" t="s">
        <v>17</v>
      </c>
      <c r="L441" s="3">
        <v>0</v>
      </c>
      <c r="M441" s="3">
        <v>0</v>
      </c>
      <c r="N441" s="3">
        <v>90</v>
      </c>
      <c r="O441" s="3">
        <v>5</v>
      </c>
      <c r="P441" s="3">
        <v>5</v>
      </c>
      <c r="Q441">
        <v>0</v>
      </c>
      <c r="R441" s="3">
        <v>4</v>
      </c>
      <c r="S441" s="3">
        <v>100</v>
      </c>
      <c r="T441" s="3">
        <v>40</v>
      </c>
      <c r="U441" t="s">
        <v>16</v>
      </c>
      <c r="V441" t="s">
        <v>16</v>
      </c>
    </row>
    <row r="442" spans="1:22" x14ac:dyDescent="0.25">
      <c r="A442" t="s">
        <v>299</v>
      </c>
      <c r="B442" t="s">
        <v>243</v>
      </c>
      <c r="C442" t="s">
        <v>300</v>
      </c>
      <c r="D442" t="s">
        <v>2281</v>
      </c>
      <c r="E442" t="s">
        <v>2282</v>
      </c>
      <c r="F442">
        <v>2013</v>
      </c>
      <c r="G442">
        <v>2014</v>
      </c>
      <c r="H442" t="s">
        <v>15</v>
      </c>
      <c r="I442">
        <v>3</v>
      </c>
      <c r="J442" s="3">
        <v>14</v>
      </c>
      <c r="K442" s="3" t="s">
        <v>17</v>
      </c>
      <c r="L442" s="3">
        <v>0</v>
      </c>
      <c r="M442" s="3">
        <v>0</v>
      </c>
      <c r="N442" s="3">
        <v>90</v>
      </c>
      <c r="O442" s="3">
        <v>7</v>
      </c>
      <c r="P442" s="3">
        <v>7</v>
      </c>
      <c r="Q442">
        <v>0</v>
      </c>
      <c r="R442" s="3">
        <v>4</v>
      </c>
      <c r="S442" s="3">
        <v>100</v>
      </c>
      <c r="T442" s="3">
        <v>38</v>
      </c>
      <c r="U442" t="s">
        <v>16</v>
      </c>
      <c r="V442" t="s">
        <v>16</v>
      </c>
    </row>
    <row r="443" spans="1:22" x14ac:dyDescent="0.25">
      <c r="A443" t="s">
        <v>299</v>
      </c>
      <c r="B443" t="s">
        <v>243</v>
      </c>
      <c r="C443" t="s">
        <v>300</v>
      </c>
      <c r="D443" t="s">
        <v>2281</v>
      </c>
      <c r="E443" t="s">
        <v>2282</v>
      </c>
      <c r="F443">
        <v>2013</v>
      </c>
      <c r="G443">
        <v>2014</v>
      </c>
      <c r="H443" t="s">
        <v>15</v>
      </c>
      <c r="I443">
        <v>3</v>
      </c>
      <c r="J443" s="3">
        <v>14</v>
      </c>
      <c r="K443" s="3" t="s">
        <v>17</v>
      </c>
      <c r="L443" s="3">
        <v>0</v>
      </c>
      <c r="M443" s="3">
        <v>0</v>
      </c>
      <c r="N443" s="3">
        <v>90</v>
      </c>
      <c r="O443" s="3">
        <v>9</v>
      </c>
      <c r="P443" s="3">
        <v>9</v>
      </c>
      <c r="Q443">
        <v>0</v>
      </c>
      <c r="R443" s="3">
        <v>4</v>
      </c>
      <c r="S443" s="3">
        <v>100</v>
      </c>
      <c r="T443" s="3">
        <v>24</v>
      </c>
      <c r="U443" t="s">
        <v>16</v>
      </c>
      <c r="V443" t="s">
        <v>16</v>
      </c>
    </row>
    <row r="444" spans="1:22" x14ac:dyDescent="0.25">
      <c r="A444" t="s">
        <v>299</v>
      </c>
      <c r="B444" t="s">
        <v>243</v>
      </c>
      <c r="C444" t="s">
        <v>300</v>
      </c>
      <c r="D444" t="s">
        <v>2281</v>
      </c>
      <c r="E444" t="s">
        <v>2282</v>
      </c>
      <c r="F444">
        <v>2013</v>
      </c>
      <c r="G444">
        <v>2014</v>
      </c>
      <c r="H444" t="s">
        <v>15</v>
      </c>
      <c r="I444">
        <v>3</v>
      </c>
      <c r="J444" s="3">
        <v>14</v>
      </c>
      <c r="K444" s="3" t="s">
        <v>17</v>
      </c>
      <c r="L444" s="3">
        <v>0</v>
      </c>
      <c r="M444" s="3">
        <v>0</v>
      </c>
      <c r="N444" s="3">
        <v>90</v>
      </c>
      <c r="O444" s="3">
        <v>11</v>
      </c>
      <c r="P444" s="3">
        <v>11</v>
      </c>
      <c r="Q444">
        <v>0</v>
      </c>
      <c r="R444" s="3">
        <v>4</v>
      </c>
      <c r="S444" s="3">
        <v>100</v>
      </c>
      <c r="T444" s="3">
        <v>22</v>
      </c>
      <c r="U444" t="s">
        <v>16</v>
      </c>
      <c r="V444" t="s">
        <v>16</v>
      </c>
    </row>
    <row r="445" spans="1:22" x14ac:dyDescent="0.25">
      <c r="A445" t="s">
        <v>299</v>
      </c>
      <c r="B445" t="s">
        <v>243</v>
      </c>
      <c r="C445" t="s">
        <v>300</v>
      </c>
      <c r="D445" t="s">
        <v>2281</v>
      </c>
      <c r="E445" t="s">
        <v>2282</v>
      </c>
      <c r="F445">
        <v>2013</v>
      </c>
      <c r="G445">
        <v>2014</v>
      </c>
      <c r="H445" t="s">
        <v>15</v>
      </c>
      <c r="I445">
        <v>3</v>
      </c>
      <c r="J445" s="3">
        <v>14</v>
      </c>
      <c r="K445" s="3" t="s">
        <v>17</v>
      </c>
      <c r="L445" s="3">
        <v>0</v>
      </c>
      <c r="M445" s="3">
        <v>0</v>
      </c>
      <c r="N445" s="3">
        <v>90</v>
      </c>
      <c r="O445" s="3">
        <v>13</v>
      </c>
      <c r="P445" s="3">
        <v>13</v>
      </c>
      <c r="Q445">
        <v>0</v>
      </c>
      <c r="R445" s="3">
        <v>4</v>
      </c>
      <c r="S445" s="3">
        <v>100</v>
      </c>
      <c r="T445" s="3">
        <v>3</v>
      </c>
      <c r="U445" t="s">
        <v>16</v>
      </c>
      <c r="V445" t="s">
        <v>16</v>
      </c>
    </row>
    <row r="446" spans="1:22" x14ac:dyDescent="0.25">
      <c r="A446" t="s">
        <v>299</v>
      </c>
      <c r="B446" t="s">
        <v>243</v>
      </c>
      <c r="C446" t="s">
        <v>304</v>
      </c>
      <c r="D446" t="s">
        <v>2283</v>
      </c>
      <c r="E446" t="s">
        <v>2284</v>
      </c>
      <c r="F446">
        <v>2013</v>
      </c>
      <c r="G446">
        <v>2014</v>
      </c>
      <c r="H446" t="s">
        <v>15</v>
      </c>
      <c r="I446">
        <v>3</v>
      </c>
      <c r="J446" s="3">
        <v>14</v>
      </c>
      <c r="K446" s="3" t="s">
        <v>17</v>
      </c>
      <c r="L446" s="3">
        <v>0</v>
      </c>
      <c r="M446" s="3">
        <v>0</v>
      </c>
      <c r="N446" s="3">
        <v>90</v>
      </c>
      <c r="O446" s="3">
        <v>-1</v>
      </c>
      <c r="P446" s="3">
        <v>-1</v>
      </c>
      <c r="Q446">
        <v>0</v>
      </c>
      <c r="R446" s="3">
        <v>4</v>
      </c>
      <c r="S446" s="3">
        <v>100</v>
      </c>
      <c r="T446" s="3">
        <v>97</v>
      </c>
      <c r="U446" t="s">
        <v>16</v>
      </c>
      <c r="V446" t="s">
        <v>16</v>
      </c>
    </row>
    <row r="447" spans="1:22" x14ac:dyDescent="0.25">
      <c r="A447" t="s">
        <v>299</v>
      </c>
      <c r="B447" t="s">
        <v>243</v>
      </c>
      <c r="C447" t="s">
        <v>304</v>
      </c>
      <c r="D447" t="s">
        <v>2283</v>
      </c>
      <c r="E447" t="s">
        <v>2284</v>
      </c>
      <c r="F447">
        <v>2013</v>
      </c>
      <c r="G447">
        <v>2014</v>
      </c>
      <c r="H447" t="s">
        <v>15</v>
      </c>
      <c r="I447">
        <v>3</v>
      </c>
      <c r="J447" s="3">
        <v>14</v>
      </c>
      <c r="K447" s="3" t="s">
        <v>17</v>
      </c>
      <c r="L447" s="3">
        <v>0</v>
      </c>
      <c r="M447" s="3">
        <v>0</v>
      </c>
      <c r="N447" s="3">
        <v>90</v>
      </c>
      <c r="O447" s="3">
        <v>0</v>
      </c>
      <c r="P447" s="3">
        <v>0</v>
      </c>
      <c r="Q447">
        <v>0</v>
      </c>
      <c r="R447" s="3">
        <v>4</v>
      </c>
      <c r="S447" s="3">
        <v>100</v>
      </c>
      <c r="T447" s="3">
        <v>95</v>
      </c>
      <c r="U447" t="s">
        <v>16</v>
      </c>
      <c r="V447" t="s">
        <v>16</v>
      </c>
    </row>
    <row r="448" spans="1:22" x14ac:dyDescent="0.25">
      <c r="A448" t="s">
        <v>299</v>
      </c>
      <c r="B448" t="s">
        <v>243</v>
      </c>
      <c r="C448" t="s">
        <v>304</v>
      </c>
      <c r="D448" t="s">
        <v>2283</v>
      </c>
      <c r="E448" t="s">
        <v>2284</v>
      </c>
      <c r="F448">
        <v>2013</v>
      </c>
      <c r="G448">
        <v>2014</v>
      </c>
      <c r="H448" t="s">
        <v>15</v>
      </c>
      <c r="I448">
        <v>3</v>
      </c>
      <c r="J448" s="3">
        <v>14</v>
      </c>
      <c r="K448" s="3" t="s">
        <v>17</v>
      </c>
      <c r="L448" s="3">
        <v>0</v>
      </c>
      <c r="M448" s="3">
        <v>0</v>
      </c>
      <c r="N448" s="3">
        <v>90</v>
      </c>
      <c r="O448" s="3">
        <v>1</v>
      </c>
      <c r="P448" s="3">
        <v>1</v>
      </c>
      <c r="Q448">
        <v>0</v>
      </c>
      <c r="R448" s="3">
        <v>4</v>
      </c>
      <c r="S448" s="3">
        <v>100</v>
      </c>
      <c r="T448" s="3">
        <v>92</v>
      </c>
      <c r="U448" t="s">
        <v>16</v>
      </c>
      <c r="V448" t="s">
        <v>16</v>
      </c>
    </row>
    <row r="449" spans="1:22" x14ac:dyDescent="0.25">
      <c r="A449" t="s">
        <v>299</v>
      </c>
      <c r="B449" t="s">
        <v>243</v>
      </c>
      <c r="C449" t="s">
        <v>304</v>
      </c>
      <c r="D449" t="s">
        <v>2283</v>
      </c>
      <c r="E449" t="s">
        <v>2284</v>
      </c>
      <c r="F449">
        <v>2013</v>
      </c>
      <c r="G449">
        <v>2014</v>
      </c>
      <c r="H449" t="s">
        <v>15</v>
      </c>
      <c r="I449">
        <v>3</v>
      </c>
      <c r="J449" s="3">
        <v>14</v>
      </c>
      <c r="K449" s="3" t="s">
        <v>17</v>
      </c>
      <c r="L449" s="3">
        <v>0</v>
      </c>
      <c r="M449" s="3">
        <v>0</v>
      </c>
      <c r="N449" s="3">
        <v>90</v>
      </c>
      <c r="O449" s="3">
        <v>3</v>
      </c>
      <c r="P449" s="3">
        <v>3</v>
      </c>
      <c r="Q449">
        <v>0</v>
      </c>
      <c r="R449" s="3">
        <v>4</v>
      </c>
      <c r="S449" s="3">
        <v>100</v>
      </c>
      <c r="T449" s="3">
        <v>90</v>
      </c>
      <c r="U449" t="s">
        <v>16</v>
      </c>
      <c r="V449" t="s">
        <v>16</v>
      </c>
    </row>
    <row r="450" spans="1:22" x14ac:dyDescent="0.25">
      <c r="A450" t="s">
        <v>299</v>
      </c>
      <c r="B450" t="s">
        <v>243</v>
      </c>
      <c r="C450" t="s">
        <v>304</v>
      </c>
      <c r="D450" t="s">
        <v>2283</v>
      </c>
      <c r="E450" t="s">
        <v>2284</v>
      </c>
      <c r="F450">
        <v>2013</v>
      </c>
      <c r="G450">
        <v>2014</v>
      </c>
      <c r="H450" t="s">
        <v>15</v>
      </c>
      <c r="I450">
        <v>3</v>
      </c>
      <c r="J450" s="3">
        <v>14</v>
      </c>
      <c r="K450" s="3" t="s">
        <v>17</v>
      </c>
      <c r="L450" s="3">
        <v>0</v>
      </c>
      <c r="M450" s="3">
        <v>0</v>
      </c>
      <c r="N450" s="3">
        <v>90</v>
      </c>
      <c r="O450" s="3">
        <v>5</v>
      </c>
      <c r="P450" s="3">
        <v>5</v>
      </c>
      <c r="Q450">
        <v>0</v>
      </c>
      <c r="R450" s="3">
        <v>4</v>
      </c>
      <c r="S450" s="3">
        <v>100</v>
      </c>
      <c r="T450" s="3">
        <v>92</v>
      </c>
      <c r="U450" t="s">
        <v>16</v>
      </c>
      <c r="V450" t="s">
        <v>16</v>
      </c>
    </row>
    <row r="451" spans="1:22" x14ac:dyDescent="0.25">
      <c r="A451" t="s">
        <v>299</v>
      </c>
      <c r="B451" t="s">
        <v>243</v>
      </c>
      <c r="C451" t="s">
        <v>304</v>
      </c>
      <c r="D451" t="s">
        <v>2283</v>
      </c>
      <c r="E451" t="s">
        <v>2284</v>
      </c>
      <c r="F451">
        <v>2013</v>
      </c>
      <c r="G451">
        <v>2014</v>
      </c>
      <c r="H451" t="s">
        <v>15</v>
      </c>
      <c r="I451">
        <v>3</v>
      </c>
      <c r="J451" s="3">
        <v>14</v>
      </c>
      <c r="K451" s="3" t="s">
        <v>17</v>
      </c>
      <c r="L451" s="3">
        <v>0</v>
      </c>
      <c r="M451" s="3">
        <v>0</v>
      </c>
      <c r="N451" s="3">
        <v>90</v>
      </c>
      <c r="O451" s="3">
        <v>7</v>
      </c>
      <c r="P451" s="3">
        <v>7</v>
      </c>
      <c r="Q451">
        <v>0</v>
      </c>
      <c r="R451" s="3">
        <v>4</v>
      </c>
      <c r="S451" s="3">
        <v>100</v>
      </c>
      <c r="T451" s="3">
        <v>90</v>
      </c>
      <c r="U451" t="s">
        <v>16</v>
      </c>
      <c r="V451" t="s">
        <v>16</v>
      </c>
    </row>
    <row r="452" spans="1:22" x14ac:dyDescent="0.25">
      <c r="A452" t="s">
        <v>299</v>
      </c>
      <c r="B452" t="s">
        <v>243</v>
      </c>
      <c r="C452" t="s">
        <v>304</v>
      </c>
      <c r="D452" t="s">
        <v>2283</v>
      </c>
      <c r="E452" t="s">
        <v>2284</v>
      </c>
      <c r="F452">
        <v>2013</v>
      </c>
      <c r="G452">
        <v>2014</v>
      </c>
      <c r="H452" t="s">
        <v>15</v>
      </c>
      <c r="I452">
        <v>3</v>
      </c>
      <c r="J452" s="3">
        <v>14</v>
      </c>
      <c r="K452" s="3" t="s">
        <v>17</v>
      </c>
      <c r="L452" s="3">
        <v>0</v>
      </c>
      <c r="M452" s="3">
        <v>0</v>
      </c>
      <c r="N452" s="3">
        <v>90</v>
      </c>
      <c r="O452" s="3">
        <v>9</v>
      </c>
      <c r="P452" s="3">
        <v>9</v>
      </c>
      <c r="Q452">
        <v>0</v>
      </c>
      <c r="R452" s="3">
        <v>4</v>
      </c>
      <c r="S452" s="3">
        <v>100</v>
      </c>
      <c r="T452" s="3">
        <v>19</v>
      </c>
      <c r="U452" t="s">
        <v>16</v>
      </c>
      <c r="V452" t="s">
        <v>16</v>
      </c>
    </row>
    <row r="453" spans="1:22" x14ac:dyDescent="0.25">
      <c r="A453" t="s">
        <v>299</v>
      </c>
      <c r="B453" t="s">
        <v>243</v>
      </c>
      <c r="C453" t="s">
        <v>304</v>
      </c>
      <c r="D453" t="s">
        <v>2283</v>
      </c>
      <c r="E453" t="s">
        <v>2284</v>
      </c>
      <c r="F453">
        <v>2013</v>
      </c>
      <c r="G453">
        <v>2014</v>
      </c>
      <c r="H453" t="s">
        <v>15</v>
      </c>
      <c r="I453">
        <v>3</v>
      </c>
      <c r="J453" s="3">
        <v>14</v>
      </c>
      <c r="K453" s="3" t="s">
        <v>17</v>
      </c>
      <c r="L453" s="3">
        <v>0</v>
      </c>
      <c r="M453" s="3">
        <v>0</v>
      </c>
      <c r="N453" s="3">
        <v>90</v>
      </c>
      <c r="O453" s="3">
        <v>11</v>
      </c>
      <c r="P453" s="3">
        <v>11</v>
      </c>
      <c r="Q453">
        <v>0</v>
      </c>
      <c r="R453" s="3">
        <v>4</v>
      </c>
      <c r="S453" s="3">
        <v>100</v>
      </c>
      <c r="T453" s="3">
        <v>0</v>
      </c>
      <c r="U453" t="s">
        <v>16</v>
      </c>
      <c r="V453" t="s">
        <v>16</v>
      </c>
    </row>
    <row r="454" spans="1:22" x14ac:dyDescent="0.25">
      <c r="A454" t="s">
        <v>299</v>
      </c>
      <c r="B454" t="s">
        <v>243</v>
      </c>
      <c r="C454" t="s">
        <v>304</v>
      </c>
      <c r="D454" t="s">
        <v>2283</v>
      </c>
      <c r="E454" t="s">
        <v>2284</v>
      </c>
      <c r="F454">
        <v>2013</v>
      </c>
      <c r="G454">
        <v>2014</v>
      </c>
      <c r="H454" t="s">
        <v>15</v>
      </c>
      <c r="I454">
        <v>3</v>
      </c>
      <c r="J454" s="3">
        <v>14</v>
      </c>
      <c r="K454" s="3" t="s">
        <v>17</v>
      </c>
      <c r="L454" s="3">
        <v>0</v>
      </c>
      <c r="M454" s="3">
        <v>0</v>
      </c>
      <c r="N454" s="3">
        <v>90</v>
      </c>
      <c r="O454" s="3">
        <v>13</v>
      </c>
      <c r="P454" s="3">
        <v>13</v>
      </c>
      <c r="Q454">
        <v>0</v>
      </c>
      <c r="R454" s="3">
        <v>4</v>
      </c>
      <c r="S454" s="3">
        <v>100</v>
      </c>
      <c r="T454" s="3">
        <v>2</v>
      </c>
      <c r="U454" t="s">
        <v>16</v>
      </c>
      <c r="V454" t="s">
        <v>16</v>
      </c>
    </row>
    <row r="455" spans="1:22" x14ac:dyDescent="0.25">
      <c r="A455" t="s">
        <v>306</v>
      </c>
      <c r="B455" t="s">
        <v>709</v>
      </c>
      <c r="C455" t="s">
        <v>307</v>
      </c>
      <c r="D455" t="s">
        <v>2285</v>
      </c>
      <c r="E455" t="s">
        <v>2286</v>
      </c>
      <c r="F455">
        <v>2015</v>
      </c>
      <c r="G455">
        <v>2015</v>
      </c>
      <c r="H455" t="s">
        <v>15</v>
      </c>
      <c r="I455" t="s">
        <v>16</v>
      </c>
      <c r="J455" s="3">
        <v>0</v>
      </c>
      <c r="K455" s="3" t="s">
        <v>17</v>
      </c>
      <c r="L455" s="3">
        <v>0</v>
      </c>
      <c r="M455" s="3">
        <v>0</v>
      </c>
      <c r="N455" s="3">
        <v>27</v>
      </c>
      <c r="O455" s="3">
        <v>20</v>
      </c>
      <c r="P455" s="3">
        <v>20</v>
      </c>
      <c r="Q455" s="3">
        <v>12</v>
      </c>
      <c r="R455" s="3">
        <v>3</v>
      </c>
      <c r="S455" s="3">
        <v>25</v>
      </c>
      <c r="T455" s="3">
        <v>64</v>
      </c>
      <c r="U455" t="s">
        <v>16</v>
      </c>
      <c r="V455" t="s">
        <v>16</v>
      </c>
    </row>
    <row r="456" spans="1:22" x14ac:dyDescent="0.25">
      <c r="A456" t="s">
        <v>308</v>
      </c>
      <c r="B456" t="s">
        <v>309</v>
      </c>
      <c r="C456" t="s">
        <v>310</v>
      </c>
      <c r="D456" t="s">
        <v>2287</v>
      </c>
      <c r="E456" t="s">
        <v>2288</v>
      </c>
      <c r="F456">
        <v>2015</v>
      </c>
      <c r="G456">
        <v>2015</v>
      </c>
      <c r="H456" t="s">
        <v>15</v>
      </c>
      <c r="I456" t="s">
        <v>16</v>
      </c>
      <c r="J456" s="3">
        <v>0</v>
      </c>
      <c r="K456" s="3" t="s">
        <v>15</v>
      </c>
      <c r="L456" s="3">
        <v>0</v>
      </c>
      <c r="M456" s="3">
        <v>0</v>
      </c>
      <c r="N456" s="3">
        <v>31</v>
      </c>
      <c r="O456" s="3">
        <v>23.5</v>
      </c>
      <c r="P456" s="3">
        <v>23.5</v>
      </c>
      <c r="Q456" t="s">
        <v>16</v>
      </c>
      <c r="R456" s="3">
        <v>3</v>
      </c>
      <c r="S456" s="3">
        <v>20</v>
      </c>
      <c r="T456" s="3">
        <v>8</v>
      </c>
      <c r="U456" t="s">
        <v>16</v>
      </c>
      <c r="V456" t="s">
        <v>16</v>
      </c>
    </row>
    <row r="457" spans="1:22" x14ac:dyDescent="0.25">
      <c r="A457" t="s">
        <v>308</v>
      </c>
      <c r="B457" t="s">
        <v>309</v>
      </c>
      <c r="C457" t="s">
        <v>311</v>
      </c>
      <c r="D457" t="s">
        <v>2289</v>
      </c>
      <c r="E457" t="s">
        <v>2290</v>
      </c>
      <c r="F457">
        <v>2015</v>
      </c>
      <c r="G457">
        <v>2015</v>
      </c>
      <c r="H457" t="s">
        <v>15</v>
      </c>
      <c r="I457" t="s">
        <v>16</v>
      </c>
      <c r="J457" s="3">
        <v>0</v>
      </c>
      <c r="K457" s="3" t="s">
        <v>15</v>
      </c>
      <c r="L457" s="3">
        <v>0</v>
      </c>
      <c r="M457" s="3">
        <v>0</v>
      </c>
      <c r="N457" s="3">
        <v>31</v>
      </c>
      <c r="O457" s="3">
        <v>23.5</v>
      </c>
      <c r="P457" s="3">
        <v>23.5</v>
      </c>
      <c r="Q457" t="s">
        <v>16</v>
      </c>
      <c r="R457" s="3">
        <v>3</v>
      </c>
      <c r="S457" s="3">
        <v>20</v>
      </c>
      <c r="T457" s="3">
        <v>3</v>
      </c>
      <c r="U457" t="s">
        <v>16</v>
      </c>
      <c r="V457" t="s">
        <v>16</v>
      </c>
    </row>
    <row r="458" spans="1:22" x14ac:dyDescent="0.25">
      <c r="A458" t="s">
        <v>308</v>
      </c>
      <c r="B458" t="s">
        <v>309</v>
      </c>
      <c r="C458" t="s">
        <v>312</v>
      </c>
      <c r="D458" t="s">
        <v>2291</v>
      </c>
      <c r="E458" t="s">
        <v>2292</v>
      </c>
      <c r="F458">
        <v>2015</v>
      </c>
      <c r="G458">
        <v>2015</v>
      </c>
      <c r="H458" t="s">
        <v>15</v>
      </c>
      <c r="I458" t="s">
        <v>16</v>
      </c>
      <c r="J458" s="3">
        <v>0</v>
      </c>
      <c r="K458" s="3" t="s">
        <v>15</v>
      </c>
      <c r="L458" s="3">
        <v>0</v>
      </c>
      <c r="M458" s="3">
        <v>0</v>
      </c>
      <c r="N458" s="3">
        <v>31</v>
      </c>
      <c r="O458" s="3">
        <v>23.5</v>
      </c>
      <c r="P458" s="3">
        <v>23.5</v>
      </c>
      <c r="Q458" t="s">
        <v>16</v>
      </c>
      <c r="R458" s="3">
        <v>3</v>
      </c>
      <c r="S458" s="3">
        <v>20</v>
      </c>
      <c r="T458" s="3">
        <v>1</v>
      </c>
      <c r="U458" t="s">
        <v>16</v>
      </c>
      <c r="V458" t="s">
        <v>16</v>
      </c>
    </row>
    <row r="459" spans="1:22" x14ac:dyDescent="0.25">
      <c r="A459" t="s">
        <v>308</v>
      </c>
      <c r="B459" t="s">
        <v>309</v>
      </c>
      <c r="C459" t="s">
        <v>310</v>
      </c>
      <c r="D459" t="s">
        <v>2287</v>
      </c>
      <c r="E459" t="s">
        <v>2288</v>
      </c>
      <c r="F459">
        <v>2015</v>
      </c>
      <c r="G459">
        <v>2015</v>
      </c>
      <c r="H459" t="s">
        <v>15</v>
      </c>
      <c r="I459">
        <v>5</v>
      </c>
      <c r="J459" s="3">
        <v>120</v>
      </c>
      <c r="K459" s="3" t="s">
        <v>15</v>
      </c>
      <c r="L459" s="3">
        <v>0</v>
      </c>
      <c r="M459" s="3">
        <v>0</v>
      </c>
      <c r="N459" s="3">
        <v>31</v>
      </c>
      <c r="O459" s="3">
        <v>23.5</v>
      </c>
      <c r="P459" s="3">
        <v>23.5</v>
      </c>
      <c r="Q459" t="s">
        <v>16</v>
      </c>
      <c r="R459" s="3">
        <v>3</v>
      </c>
      <c r="S459" s="3">
        <v>20</v>
      </c>
      <c r="T459" s="3">
        <v>51</v>
      </c>
      <c r="U459" t="s">
        <v>16</v>
      </c>
      <c r="V459" t="s">
        <v>16</v>
      </c>
    </row>
    <row r="460" spans="1:22" x14ac:dyDescent="0.25">
      <c r="A460" t="s">
        <v>308</v>
      </c>
      <c r="B460" t="s">
        <v>309</v>
      </c>
      <c r="C460" t="s">
        <v>311</v>
      </c>
      <c r="D460" t="s">
        <v>2289</v>
      </c>
      <c r="E460" t="s">
        <v>2290</v>
      </c>
      <c r="F460">
        <v>2015</v>
      </c>
      <c r="G460">
        <v>2015</v>
      </c>
      <c r="H460" t="s">
        <v>15</v>
      </c>
      <c r="I460">
        <v>5</v>
      </c>
      <c r="J460" s="3">
        <v>120</v>
      </c>
      <c r="K460" s="3" t="s">
        <v>15</v>
      </c>
      <c r="L460" s="3">
        <v>0</v>
      </c>
      <c r="M460" s="3">
        <v>0</v>
      </c>
      <c r="N460" s="3">
        <v>31</v>
      </c>
      <c r="O460" s="3">
        <v>23.5</v>
      </c>
      <c r="P460" s="3">
        <v>23.5</v>
      </c>
      <c r="Q460" t="s">
        <v>16</v>
      </c>
      <c r="R460" s="3">
        <v>3</v>
      </c>
      <c r="S460" s="3">
        <v>20</v>
      </c>
      <c r="T460" s="3">
        <v>50</v>
      </c>
      <c r="U460" t="s">
        <v>16</v>
      </c>
      <c r="V460" t="s">
        <v>16</v>
      </c>
    </row>
    <row r="461" spans="1:22" x14ac:dyDescent="0.25">
      <c r="A461" t="s">
        <v>308</v>
      </c>
      <c r="B461" t="s">
        <v>309</v>
      </c>
      <c r="C461" t="s">
        <v>312</v>
      </c>
      <c r="D461" t="s">
        <v>2291</v>
      </c>
      <c r="E461" t="s">
        <v>2292</v>
      </c>
      <c r="F461">
        <v>2015</v>
      </c>
      <c r="G461">
        <v>2015</v>
      </c>
      <c r="H461" t="s">
        <v>15</v>
      </c>
      <c r="I461">
        <v>5</v>
      </c>
      <c r="J461" s="3">
        <v>120</v>
      </c>
      <c r="K461" s="3" t="s">
        <v>15</v>
      </c>
      <c r="L461" s="3">
        <v>0</v>
      </c>
      <c r="M461" s="3">
        <v>0</v>
      </c>
      <c r="N461" s="3">
        <v>31</v>
      </c>
      <c r="O461" s="3">
        <v>23.5</v>
      </c>
      <c r="P461" s="3">
        <v>23.5</v>
      </c>
      <c r="Q461" t="s">
        <v>16</v>
      </c>
      <c r="R461" s="3">
        <v>3</v>
      </c>
      <c r="S461" s="3">
        <v>20</v>
      </c>
      <c r="T461" s="3">
        <v>45</v>
      </c>
      <c r="U461" t="s">
        <v>16</v>
      </c>
      <c r="V461" t="s">
        <v>16</v>
      </c>
    </row>
    <row r="462" spans="1:22" x14ac:dyDescent="0.25">
      <c r="A462" t="s">
        <v>313</v>
      </c>
      <c r="B462" t="s">
        <v>314</v>
      </c>
      <c r="C462" t="s">
        <v>316</v>
      </c>
      <c r="D462" t="s">
        <v>2293</v>
      </c>
      <c r="E462" t="s">
        <v>2294</v>
      </c>
      <c r="F462">
        <v>2012</v>
      </c>
      <c r="G462">
        <v>2014</v>
      </c>
      <c r="H462" t="s">
        <v>15</v>
      </c>
      <c r="I462">
        <v>2.5</v>
      </c>
      <c r="J462" s="3">
        <v>10</v>
      </c>
      <c r="K462" s="3" t="s">
        <v>17</v>
      </c>
      <c r="L462" s="3">
        <v>0</v>
      </c>
      <c r="M462" s="3">
        <v>200</v>
      </c>
      <c r="N462" s="3">
        <v>30</v>
      </c>
      <c r="O462" s="3">
        <v>25</v>
      </c>
      <c r="P462" s="3">
        <v>25</v>
      </c>
      <c r="Q462" s="3">
        <v>8</v>
      </c>
      <c r="R462" s="3">
        <v>4</v>
      </c>
      <c r="S462" s="3">
        <v>50</v>
      </c>
      <c r="T462" s="3">
        <v>56.5</v>
      </c>
      <c r="U462" t="s">
        <v>16</v>
      </c>
      <c r="V462" t="s">
        <v>16</v>
      </c>
    </row>
    <row r="463" spans="1:22" x14ac:dyDescent="0.25">
      <c r="A463" t="s">
        <v>313</v>
      </c>
      <c r="B463" t="s">
        <v>315</v>
      </c>
      <c r="C463" t="s">
        <v>317</v>
      </c>
      <c r="D463" t="s">
        <v>2295</v>
      </c>
      <c r="E463" t="s">
        <v>2296</v>
      </c>
      <c r="F463">
        <v>2013</v>
      </c>
      <c r="G463">
        <v>2014</v>
      </c>
      <c r="H463" t="s">
        <v>15</v>
      </c>
      <c r="I463">
        <v>2.5</v>
      </c>
      <c r="J463" s="3">
        <v>25</v>
      </c>
      <c r="K463" s="3" t="s">
        <v>17</v>
      </c>
      <c r="L463" s="3">
        <v>0</v>
      </c>
      <c r="M463" s="3">
        <v>200</v>
      </c>
      <c r="N463" s="3">
        <v>30</v>
      </c>
      <c r="O463" s="3">
        <v>25</v>
      </c>
      <c r="P463" s="3">
        <v>25</v>
      </c>
      <c r="Q463" s="3">
        <v>8</v>
      </c>
      <c r="R463" s="3">
        <v>4</v>
      </c>
      <c r="S463" s="3">
        <v>50</v>
      </c>
      <c r="T463" s="3">
        <v>46.25</v>
      </c>
      <c r="U463" t="s">
        <v>16</v>
      </c>
      <c r="V463" t="s">
        <v>16</v>
      </c>
    </row>
    <row r="464" spans="1:22" x14ac:dyDescent="0.25">
      <c r="A464" t="s">
        <v>318</v>
      </c>
      <c r="B464" t="s">
        <v>319</v>
      </c>
      <c r="C464" t="s">
        <v>320</v>
      </c>
      <c r="D464" t="s">
        <v>2297</v>
      </c>
      <c r="E464" t="s">
        <v>2298</v>
      </c>
      <c r="F464">
        <v>2012</v>
      </c>
      <c r="G464">
        <v>2013</v>
      </c>
      <c r="H464" t="s">
        <v>15</v>
      </c>
      <c r="I464" t="s">
        <v>16</v>
      </c>
      <c r="J464" s="3">
        <v>0</v>
      </c>
      <c r="K464" s="3" t="s">
        <v>17</v>
      </c>
      <c r="L464" s="3">
        <v>0</v>
      </c>
      <c r="M464" s="3">
        <v>0</v>
      </c>
      <c r="N464" s="3">
        <v>180</v>
      </c>
      <c r="O464" s="3">
        <v>22.5</v>
      </c>
      <c r="P464" s="3">
        <v>22.5</v>
      </c>
      <c r="Q464" s="3" t="s">
        <v>16</v>
      </c>
      <c r="R464" s="3">
        <v>3</v>
      </c>
      <c r="S464" s="3">
        <v>50</v>
      </c>
      <c r="T464" s="3">
        <v>28.4</v>
      </c>
      <c r="U464" t="s">
        <v>16</v>
      </c>
      <c r="V464" t="s">
        <v>16</v>
      </c>
    </row>
    <row r="465" spans="1:22" x14ac:dyDescent="0.25">
      <c r="A465" t="s">
        <v>321</v>
      </c>
      <c r="B465" t="s">
        <v>322</v>
      </c>
      <c r="C465" t="s">
        <v>323</v>
      </c>
      <c r="D465" t="s">
        <v>2299</v>
      </c>
      <c r="E465" t="s">
        <v>2300</v>
      </c>
      <c r="F465">
        <v>2015</v>
      </c>
      <c r="G465">
        <v>2015</v>
      </c>
      <c r="H465" t="s">
        <v>15</v>
      </c>
      <c r="I465" t="s">
        <v>16</v>
      </c>
      <c r="J465" s="3">
        <v>0</v>
      </c>
      <c r="K465" s="3" t="s">
        <v>17</v>
      </c>
      <c r="L465" s="3">
        <v>0</v>
      </c>
      <c r="M465" s="3">
        <v>0</v>
      </c>
      <c r="N465" s="3">
        <v>30</v>
      </c>
      <c r="O465" s="3">
        <v>15</v>
      </c>
      <c r="P465" s="3">
        <v>15</v>
      </c>
      <c r="Q465" s="3">
        <v>15</v>
      </c>
      <c r="R465" s="3">
        <v>3</v>
      </c>
      <c r="S465" s="3">
        <v>25</v>
      </c>
      <c r="T465" s="3">
        <v>65</v>
      </c>
      <c r="U465" t="s">
        <v>16</v>
      </c>
      <c r="V465" t="s">
        <v>16</v>
      </c>
    </row>
    <row r="466" spans="1:22" x14ac:dyDescent="0.25">
      <c r="A466" t="s">
        <v>321</v>
      </c>
      <c r="B466" t="s">
        <v>322</v>
      </c>
      <c r="C466" t="s">
        <v>323</v>
      </c>
      <c r="D466" t="s">
        <v>2299</v>
      </c>
      <c r="E466" t="s">
        <v>2300</v>
      </c>
      <c r="F466">
        <v>2015</v>
      </c>
      <c r="G466">
        <v>2015</v>
      </c>
      <c r="H466" t="s">
        <v>15</v>
      </c>
      <c r="I466" t="s">
        <v>16</v>
      </c>
      <c r="J466" s="3">
        <v>0</v>
      </c>
      <c r="K466" s="3" t="s">
        <v>17</v>
      </c>
      <c r="L466" s="3">
        <v>0</v>
      </c>
      <c r="M466" s="3">
        <v>0</v>
      </c>
      <c r="N466" s="3">
        <v>30</v>
      </c>
      <c r="O466" s="3">
        <v>20</v>
      </c>
      <c r="P466" s="3">
        <v>20</v>
      </c>
      <c r="Q466" s="3">
        <v>15</v>
      </c>
      <c r="R466" s="3">
        <v>3</v>
      </c>
      <c r="S466" s="3">
        <v>25</v>
      </c>
      <c r="T466" s="3">
        <v>71</v>
      </c>
      <c r="U466" t="s">
        <v>16</v>
      </c>
      <c r="V466" t="s">
        <v>16</v>
      </c>
    </row>
    <row r="467" spans="1:22" x14ac:dyDescent="0.25">
      <c r="A467" t="s">
        <v>321</v>
      </c>
      <c r="B467" t="s">
        <v>322</v>
      </c>
      <c r="C467" t="s">
        <v>323</v>
      </c>
      <c r="D467" t="s">
        <v>2299</v>
      </c>
      <c r="E467" t="s">
        <v>2300</v>
      </c>
      <c r="F467">
        <v>2015</v>
      </c>
      <c r="G467">
        <v>2015</v>
      </c>
      <c r="H467" t="s">
        <v>15</v>
      </c>
      <c r="I467" t="s">
        <v>16</v>
      </c>
      <c r="J467" s="3">
        <v>0</v>
      </c>
      <c r="K467" s="3" t="s">
        <v>17</v>
      </c>
      <c r="L467" s="3">
        <v>0</v>
      </c>
      <c r="M467" s="3">
        <v>0</v>
      </c>
      <c r="N467" s="3">
        <v>30</v>
      </c>
      <c r="O467" s="3">
        <v>25</v>
      </c>
      <c r="P467" s="3">
        <v>25</v>
      </c>
      <c r="Q467" s="3">
        <v>15</v>
      </c>
      <c r="R467" s="3">
        <v>3</v>
      </c>
      <c r="S467" s="3">
        <v>25</v>
      </c>
      <c r="T467" s="3">
        <v>88</v>
      </c>
      <c r="U467" t="s">
        <v>16</v>
      </c>
      <c r="V467" t="s">
        <v>16</v>
      </c>
    </row>
    <row r="468" spans="1:22" x14ac:dyDescent="0.25">
      <c r="A468" t="s">
        <v>321</v>
      </c>
      <c r="B468" t="s">
        <v>322</v>
      </c>
      <c r="C468" t="s">
        <v>323</v>
      </c>
      <c r="D468" t="s">
        <v>2299</v>
      </c>
      <c r="E468" t="s">
        <v>2300</v>
      </c>
      <c r="F468">
        <v>2015</v>
      </c>
      <c r="G468">
        <v>2015</v>
      </c>
      <c r="H468" t="s">
        <v>15</v>
      </c>
      <c r="I468" t="s">
        <v>16</v>
      </c>
      <c r="J468" s="3">
        <v>0</v>
      </c>
      <c r="K468" s="3" t="s">
        <v>17</v>
      </c>
      <c r="L468" s="3">
        <v>0</v>
      </c>
      <c r="M468" s="3">
        <v>0</v>
      </c>
      <c r="N468" s="3">
        <v>30</v>
      </c>
      <c r="O468" s="3">
        <v>30</v>
      </c>
      <c r="P468" s="3">
        <v>30</v>
      </c>
      <c r="Q468" s="3">
        <v>15</v>
      </c>
      <c r="R468" s="3">
        <v>3</v>
      </c>
      <c r="S468" s="3">
        <v>25</v>
      </c>
      <c r="T468" s="3">
        <v>39</v>
      </c>
      <c r="U468" t="s">
        <v>16</v>
      </c>
      <c r="V468" t="s">
        <v>16</v>
      </c>
    </row>
    <row r="469" spans="1:22" x14ac:dyDescent="0.25">
      <c r="A469" t="s">
        <v>324</v>
      </c>
      <c r="B469" t="s">
        <v>325</v>
      </c>
      <c r="C469" t="s">
        <v>327</v>
      </c>
      <c r="D469" t="s">
        <v>2301</v>
      </c>
      <c r="E469" t="s">
        <v>2302</v>
      </c>
      <c r="F469">
        <v>2013</v>
      </c>
      <c r="G469">
        <v>2014</v>
      </c>
      <c r="H469" t="s">
        <v>15</v>
      </c>
      <c r="I469" t="s">
        <v>16</v>
      </c>
      <c r="J469" s="3">
        <v>0</v>
      </c>
      <c r="K469" s="3" t="s">
        <v>15</v>
      </c>
      <c r="L469" s="3">
        <v>0</v>
      </c>
      <c r="M469" s="3">
        <v>0</v>
      </c>
      <c r="N469" s="3">
        <v>100</v>
      </c>
      <c r="O469" s="3">
        <v>25</v>
      </c>
      <c r="P469" s="3">
        <v>15</v>
      </c>
      <c r="Q469" s="3">
        <v>14</v>
      </c>
      <c r="R469" s="3">
        <v>4</v>
      </c>
      <c r="S469" s="3">
        <v>50</v>
      </c>
      <c r="T469" s="3">
        <v>23.7</v>
      </c>
      <c r="U469" t="s">
        <v>16</v>
      </c>
      <c r="V469" t="s">
        <v>16</v>
      </c>
    </row>
    <row r="470" spans="1:22" x14ac:dyDescent="0.25">
      <c r="A470" t="s">
        <v>324</v>
      </c>
      <c r="B470" t="s">
        <v>326</v>
      </c>
      <c r="C470" t="s">
        <v>328</v>
      </c>
      <c r="D470" t="s">
        <v>2303</v>
      </c>
      <c r="E470" t="s">
        <v>2304</v>
      </c>
      <c r="F470">
        <v>2012</v>
      </c>
      <c r="G470">
        <v>2014</v>
      </c>
      <c r="H470" t="s">
        <v>15</v>
      </c>
      <c r="I470" t="s">
        <v>16</v>
      </c>
      <c r="J470">
        <v>0</v>
      </c>
      <c r="K470" s="3" t="s">
        <v>15</v>
      </c>
      <c r="L470" s="3">
        <v>0</v>
      </c>
      <c r="M470" s="3">
        <v>0</v>
      </c>
      <c r="N470" s="3">
        <v>100</v>
      </c>
      <c r="O470" s="3">
        <v>25</v>
      </c>
      <c r="P470" s="3">
        <v>15</v>
      </c>
      <c r="Q470" s="3">
        <v>14</v>
      </c>
      <c r="R470" s="3">
        <v>4</v>
      </c>
      <c r="S470" s="3">
        <v>50</v>
      </c>
      <c r="T470" s="3">
        <v>2</v>
      </c>
      <c r="U470" t="s">
        <v>16</v>
      </c>
      <c r="V470" t="s">
        <v>16</v>
      </c>
    </row>
    <row r="471" spans="1:22" x14ac:dyDescent="0.25">
      <c r="A471" t="s">
        <v>324</v>
      </c>
      <c r="B471" t="s">
        <v>325</v>
      </c>
      <c r="C471" t="s">
        <v>327</v>
      </c>
      <c r="D471" t="s">
        <v>2301</v>
      </c>
      <c r="E471" t="s">
        <v>2302</v>
      </c>
      <c r="F471">
        <v>2013</v>
      </c>
      <c r="G471">
        <v>2014</v>
      </c>
      <c r="H471" t="s">
        <v>15</v>
      </c>
      <c r="I471">
        <v>4</v>
      </c>
      <c r="J471">
        <v>56</v>
      </c>
      <c r="K471" s="3" t="s">
        <v>15</v>
      </c>
      <c r="L471" s="3">
        <v>0</v>
      </c>
      <c r="M471" s="3">
        <v>0</v>
      </c>
      <c r="N471" s="3">
        <v>100</v>
      </c>
      <c r="O471" s="3">
        <v>25</v>
      </c>
      <c r="P471" s="3">
        <v>15</v>
      </c>
      <c r="Q471" s="3">
        <v>14</v>
      </c>
      <c r="R471" s="3">
        <v>4</v>
      </c>
      <c r="S471" s="3">
        <v>50</v>
      </c>
      <c r="T471" s="3">
        <v>92</v>
      </c>
      <c r="U471" t="s">
        <v>16</v>
      </c>
      <c r="V471" t="s">
        <v>16</v>
      </c>
    </row>
    <row r="472" spans="1:22" x14ac:dyDescent="0.25">
      <c r="A472" t="s">
        <v>324</v>
      </c>
      <c r="B472" t="s">
        <v>326</v>
      </c>
      <c r="C472" t="s">
        <v>328</v>
      </c>
      <c r="D472" t="s">
        <v>2303</v>
      </c>
      <c r="E472" t="s">
        <v>2304</v>
      </c>
      <c r="F472">
        <v>2012</v>
      </c>
      <c r="G472">
        <v>2014</v>
      </c>
      <c r="H472" t="s">
        <v>15</v>
      </c>
      <c r="I472">
        <v>4</v>
      </c>
      <c r="J472">
        <v>56</v>
      </c>
      <c r="K472" s="3" t="s">
        <v>15</v>
      </c>
      <c r="L472" s="3">
        <v>0</v>
      </c>
      <c r="M472" s="3">
        <v>0</v>
      </c>
      <c r="N472" s="3">
        <v>100</v>
      </c>
      <c r="O472" s="3">
        <v>25</v>
      </c>
      <c r="P472" s="3">
        <v>15</v>
      </c>
      <c r="Q472" s="3">
        <v>14</v>
      </c>
      <c r="R472" s="3">
        <v>4</v>
      </c>
      <c r="S472" s="3">
        <v>50</v>
      </c>
      <c r="T472" s="3">
        <v>0</v>
      </c>
      <c r="U472" t="s">
        <v>16</v>
      </c>
      <c r="V472" t="s">
        <v>16</v>
      </c>
    </row>
    <row r="473" spans="1:22" x14ac:dyDescent="0.25">
      <c r="A473" t="s">
        <v>324</v>
      </c>
      <c r="B473" t="s">
        <v>325</v>
      </c>
      <c r="C473" t="s">
        <v>327</v>
      </c>
      <c r="D473" t="s">
        <v>2301</v>
      </c>
      <c r="E473" t="s">
        <v>2302</v>
      </c>
      <c r="F473">
        <v>2013</v>
      </c>
      <c r="G473">
        <v>2014</v>
      </c>
      <c r="H473" t="s">
        <v>15</v>
      </c>
      <c r="I473">
        <v>4</v>
      </c>
      <c r="J473">
        <v>56</v>
      </c>
      <c r="K473" s="3" t="s">
        <v>17</v>
      </c>
      <c r="L473" s="3">
        <v>0</v>
      </c>
      <c r="M473" s="3">
        <v>0</v>
      </c>
      <c r="N473" s="3">
        <v>100</v>
      </c>
      <c r="O473" s="3">
        <v>25</v>
      </c>
      <c r="P473" s="3">
        <v>15</v>
      </c>
      <c r="Q473" s="3">
        <v>14</v>
      </c>
      <c r="R473" s="3">
        <v>4</v>
      </c>
      <c r="S473" s="3">
        <v>50</v>
      </c>
      <c r="T473" s="3">
        <v>0</v>
      </c>
      <c r="U473" t="s">
        <v>16</v>
      </c>
      <c r="V473" t="s">
        <v>16</v>
      </c>
    </row>
    <row r="474" spans="1:22" x14ac:dyDescent="0.25">
      <c r="A474" t="s">
        <v>324</v>
      </c>
      <c r="B474" t="s">
        <v>326</v>
      </c>
      <c r="C474" t="s">
        <v>328</v>
      </c>
      <c r="D474" t="s">
        <v>2303</v>
      </c>
      <c r="E474" t="s">
        <v>2304</v>
      </c>
      <c r="F474">
        <v>2012</v>
      </c>
      <c r="G474">
        <v>2014</v>
      </c>
      <c r="H474" t="s">
        <v>15</v>
      </c>
      <c r="I474">
        <v>4</v>
      </c>
      <c r="J474">
        <v>56</v>
      </c>
      <c r="K474" s="3" t="s">
        <v>17</v>
      </c>
      <c r="L474" s="3">
        <v>0</v>
      </c>
      <c r="M474" s="3">
        <v>0</v>
      </c>
      <c r="N474" s="3">
        <v>100</v>
      </c>
      <c r="O474" s="3">
        <v>25</v>
      </c>
      <c r="P474" s="3">
        <v>15</v>
      </c>
      <c r="Q474" s="3">
        <v>14</v>
      </c>
      <c r="R474" s="3">
        <v>4</v>
      </c>
      <c r="S474" s="3">
        <v>50</v>
      </c>
      <c r="T474" s="3">
        <v>0</v>
      </c>
      <c r="U474" t="s">
        <v>16</v>
      </c>
      <c r="V474" t="s">
        <v>16</v>
      </c>
    </row>
    <row r="475" spans="1:22" x14ac:dyDescent="0.25">
      <c r="A475" t="s">
        <v>329</v>
      </c>
      <c r="B475" t="s">
        <v>128</v>
      </c>
      <c r="C475" t="s">
        <v>330</v>
      </c>
      <c r="D475" t="s">
        <v>2305</v>
      </c>
      <c r="E475" t="s">
        <v>2306</v>
      </c>
      <c r="F475">
        <v>2013</v>
      </c>
      <c r="G475">
        <v>2013</v>
      </c>
      <c r="H475" t="s">
        <v>17</v>
      </c>
      <c r="I475" t="s">
        <v>16</v>
      </c>
      <c r="J475">
        <v>0</v>
      </c>
      <c r="K475" s="3" t="s">
        <v>17</v>
      </c>
      <c r="L475" s="3">
        <v>0</v>
      </c>
      <c r="M475" s="3">
        <v>0</v>
      </c>
      <c r="N475" t="s">
        <v>16</v>
      </c>
      <c r="O475" s="3">
        <v>20.5</v>
      </c>
      <c r="P475" s="3">
        <v>20.5</v>
      </c>
      <c r="Q475" s="3">
        <v>12</v>
      </c>
      <c r="R475" s="3">
        <v>15</v>
      </c>
      <c r="S475" s="3">
        <v>10</v>
      </c>
      <c r="T475" s="3">
        <v>14.1</v>
      </c>
      <c r="U475">
        <v>100</v>
      </c>
      <c r="V475" t="s">
        <v>16</v>
      </c>
    </row>
    <row r="476" spans="1:22" x14ac:dyDescent="0.25">
      <c r="A476" t="s">
        <v>329</v>
      </c>
      <c r="B476" t="s">
        <v>128</v>
      </c>
      <c r="C476" t="s">
        <v>330</v>
      </c>
      <c r="D476" t="s">
        <v>2305</v>
      </c>
      <c r="E476" t="s">
        <v>2306</v>
      </c>
      <c r="F476">
        <v>2013</v>
      </c>
      <c r="G476">
        <v>2013</v>
      </c>
      <c r="H476" t="s">
        <v>17</v>
      </c>
      <c r="I476" t="s">
        <v>16</v>
      </c>
      <c r="J476">
        <v>0</v>
      </c>
      <c r="K476" s="3" t="s">
        <v>15</v>
      </c>
      <c r="L476" s="3">
        <v>0</v>
      </c>
      <c r="M476" s="3">
        <v>0</v>
      </c>
      <c r="N476" t="s">
        <v>16</v>
      </c>
      <c r="O476" s="3">
        <v>20.5</v>
      </c>
      <c r="P476" s="3">
        <v>20.5</v>
      </c>
      <c r="Q476" s="3">
        <v>12</v>
      </c>
      <c r="R476" s="3">
        <v>15</v>
      </c>
      <c r="S476" s="3">
        <v>10</v>
      </c>
      <c r="T476" s="3">
        <v>68.2</v>
      </c>
      <c r="U476">
        <v>100</v>
      </c>
      <c r="V476" t="s">
        <v>16</v>
      </c>
    </row>
    <row r="477" spans="1:22" x14ac:dyDescent="0.25">
      <c r="A477" t="s">
        <v>331</v>
      </c>
      <c r="B477" t="s">
        <v>103</v>
      </c>
      <c r="C477" t="s">
        <v>336</v>
      </c>
      <c r="D477" t="s">
        <v>2307</v>
      </c>
      <c r="E477" t="s">
        <v>2308</v>
      </c>
      <c r="F477">
        <v>2012</v>
      </c>
      <c r="G477">
        <v>2013</v>
      </c>
      <c r="H477" t="s">
        <v>17</v>
      </c>
      <c r="I477">
        <v>5</v>
      </c>
      <c r="J477">
        <v>108</v>
      </c>
      <c r="K477" s="3" t="s">
        <v>17</v>
      </c>
      <c r="L477" s="3">
        <v>0</v>
      </c>
      <c r="M477" s="3">
        <v>0</v>
      </c>
      <c r="N477" s="3">
        <v>100</v>
      </c>
      <c r="O477" s="3">
        <v>24</v>
      </c>
      <c r="P477" s="3">
        <v>15</v>
      </c>
      <c r="Q477" s="3">
        <v>15</v>
      </c>
      <c r="R477" s="3">
        <v>3</v>
      </c>
      <c r="S477" s="3">
        <v>50</v>
      </c>
      <c r="T477" s="3">
        <v>100</v>
      </c>
      <c r="U477">
        <v>100</v>
      </c>
      <c r="V477" t="s">
        <v>16</v>
      </c>
    </row>
    <row r="478" spans="1:22" x14ac:dyDescent="0.25">
      <c r="A478" t="s">
        <v>331</v>
      </c>
      <c r="B478" t="s">
        <v>332</v>
      </c>
      <c r="C478" t="s">
        <v>336</v>
      </c>
      <c r="D478" t="s">
        <v>2307</v>
      </c>
      <c r="E478" t="s">
        <v>2308</v>
      </c>
      <c r="F478">
        <v>2012</v>
      </c>
      <c r="G478">
        <v>2013</v>
      </c>
      <c r="H478" t="s">
        <v>17</v>
      </c>
      <c r="I478">
        <v>5</v>
      </c>
      <c r="J478">
        <v>108</v>
      </c>
      <c r="K478" s="3" t="s">
        <v>17</v>
      </c>
      <c r="L478" s="3">
        <v>0</v>
      </c>
      <c r="M478" s="3">
        <v>0</v>
      </c>
      <c r="N478" s="3">
        <v>100</v>
      </c>
      <c r="O478" s="3">
        <v>24</v>
      </c>
      <c r="P478" s="3">
        <v>15</v>
      </c>
      <c r="Q478" s="3">
        <v>15</v>
      </c>
      <c r="R478" s="3">
        <v>3</v>
      </c>
      <c r="S478" s="3">
        <v>50</v>
      </c>
      <c r="T478" s="3">
        <v>91</v>
      </c>
      <c r="U478">
        <v>100</v>
      </c>
      <c r="V478" t="s">
        <v>16</v>
      </c>
    </row>
    <row r="479" spans="1:22" x14ac:dyDescent="0.25">
      <c r="A479" t="s">
        <v>331</v>
      </c>
      <c r="B479" t="s">
        <v>333</v>
      </c>
      <c r="C479" t="s">
        <v>336</v>
      </c>
      <c r="D479" t="s">
        <v>2307</v>
      </c>
      <c r="E479" t="s">
        <v>2308</v>
      </c>
      <c r="F479">
        <v>2012</v>
      </c>
      <c r="G479">
        <v>2013</v>
      </c>
      <c r="H479" t="s">
        <v>17</v>
      </c>
      <c r="I479">
        <v>5</v>
      </c>
      <c r="J479">
        <v>108</v>
      </c>
      <c r="K479" s="3" t="s">
        <v>17</v>
      </c>
      <c r="L479" s="3">
        <v>0</v>
      </c>
      <c r="M479" s="3">
        <v>0</v>
      </c>
      <c r="N479" s="3">
        <v>100</v>
      </c>
      <c r="O479" s="3">
        <v>24</v>
      </c>
      <c r="P479" s="3">
        <v>15</v>
      </c>
      <c r="Q479" s="3">
        <v>15</v>
      </c>
      <c r="R479" s="3">
        <v>3</v>
      </c>
      <c r="S479" s="3">
        <v>50</v>
      </c>
      <c r="T479" s="3">
        <v>100</v>
      </c>
      <c r="U479">
        <v>100</v>
      </c>
      <c r="V479" t="s">
        <v>16</v>
      </c>
    </row>
    <row r="480" spans="1:22" x14ac:dyDescent="0.25">
      <c r="A480" t="s">
        <v>331</v>
      </c>
      <c r="B480" t="s">
        <v>334</v>
      </c>
      <c r="C480" t="s">
        <v>336</v>
      </c>
      <c r="D480" t="s">
        <v>2307</v>
      </c>
      <c r="E480" t="s">
        <v>2308</v>
      </c>
      <c r="F480">
        <v>2012</v>
      </c>
      <c r="G480">
        <v>2013</v>
      </c>
      <c r="H480" t="s">
        <v>17</v>
      </c>
      <c r="I480">
        <v>5</v>
      </c>
      <c r="J480">
        <v>108</v>
      </c>
      <c r="K480" s="3" t="s">
        <v>17</v>
      </c>
      <c r="L480" s="3">
        <v>0</v>
      </c>
      <c r="M480" s="3">
        <v>0</v>
      </c>
      <c r="N480" s="3">
        <v>100</v>
      </c>
      <c r="O480" s="3">
        <v>24</v>
      </c>
      <c r="P480" s="3">
        <v>15</v>
      </c>
      <c r="Q480" s="3">
        <v>15</v>
      </c>
      <c r="R480" s="3">
        <v>3</v>
      </c>
      <c r="S480" s="3">
        <v>50</v>
      </c>
      <c r="T480">
        <v>71</v>
      </c>
      <c r="U480">
        <v>100</v>
      </c>
      <c r="V480" t="s">
        <v>16</v>
      </c>
    </row>
    <row r="481" spans="1:22" x14ac:dyDescent="0.25">
      <c r="A481" t="s">
        <v>331</v>
      </c>
      <c r="B481" t="s">
        <v>335</v>
      </c>
      <c r="C481" t="s">
        <v>336</v>
      </c>
      <c r="D481" t="s">
        <v>2307</v>
      </c>
      <c r="E481" t="s">
        <v>2308</v>
      </c>
      <c r="F481">
        <v>2012</v>
      </c>
      <c r="G481">
        <v>2013</v>
      </c>
      <c r="H481" t="s">
        <v>17</v>
      </c>
      <c r="I481">
        <v>5</v>
      </c>
      <c r="J481">
        <v>108</v>
      </c>
      <c r="K481" s="3" t="s">
        <v>17</v>
      </c>
      <c r="L481" s="3">
        <v>0</v>
      </c>
      <c r="M481" s="3">
        <v>0</v>
      </c>
      <c r="N481" s="3">
        <v>100</v>
      </c>
      <c r="O481" s="3">
        <v>24</v>
      </c>
      <c r="P481" s="3">
        <v>15</v>
      </c>
      <c r="Q481" s="3">
        <v>15</v>
      </c>
      <c r="R481" s="3">
        <v>3</v>
      </c>
      <c r="S481" s="3">
        <v>50</v>
      </c>
      <c r="T481" s="3">
        <v>100</v>
      </c>
      <c r="U481">
        <v>100</v>
      </c>
      <c r="V481" t="s">
        <v>16</v>
      </c>
    </row>
    <row r="482" spans="1:22" x14ac:dyDescent="0.25">
      <c r="A482" t="s">
        <v>337</v>
      </c>
      <c r="B482" t="s">
        <v>338</v>
      </c>
      <c r="C482" t="s">
        <v>339</v>
      </c>
      <c r="D482" t="s">
        <v>2309</v>
      </c>
      <c r="E482" t="s">
        <v>2310</v>
      </c>
      <c r="F482">
        <v>2015</v>
      </c>
      <c r="G482">
        <v>2015</v>
      </c>
      <c r="H482" t="s">
        <v>17</v>
      </c>
      <c r="I482">
        <v>5</v>
      </c>
      <c r="J482">
        <v>80</v>
      </c>
      <c r="K482" s="3" t="s">
        <v>17</v>
      </c>
      <c r="L482" s="3">
        <v>0</v>
      </c>
      <c r="M482" s="3">
        <v>0</v>
      </c>
      <c r="N482" s="3">
        <v>10</v>
      </c>
      <c r="O482" s="3">
        <v>30</v>
      </c>
      <c r="P482" s="3">
        <v>20</v>
      </c>
      <c r="Q482" s="3">
        <v>16</v>
      </c>
      <c r="R482" s="3">
        <v>3</v>
      </c>
      <c r="S482" s="3">
        <v>50</v>
      </c>
      <c r="T482" s="3">
        <v>98.5</v>
      </c>
      <c r="U482" t="s">
        <v>16</v>
      </c>
      <c r="V482" t="s">
        <v>16</v>
      </c>
    </row>
    <row r="483" spans="1:22" x14ac:dyDescent="0.25">
      <c r="A483" t="s">
        <v>337</v>
      </c>
      <c r="B483" t="s">
        <v>338</v>
      </c>
      <c r="C483" t="s">
        <v>339</v>
      </c>
      <c r="D483" t="s">
        <v>2309</v>
      </c>
      <c r="E483" t="s">
        <v>2310</v>
      </c>
      <c r="F483">
        <v>2015</v>
      </c>
      <c r="G483">
        <v>2015</v>
      </c>
      <c r="H483" t="s">
        <v>17</v>
      </c>
      <c r="I483" t="s">
        <v>16</v>
      </c>
      <c r="J483">
        <v>0</v>
      </c>
      <c r="K483" s="3" t="s">
        <v>17</v>
      </c>
      <c r="L483" s="3">
        <v>0</v>
      </c>
      <c r="M483" s="3">
        <v>0</v>
      </c>
      <c r="N483" s="3">
        <v>10</v>
      </c>
      <c r="O483" s="3">
        <v>30</v>
      </c>
      <c r="P483" s="3">
        <v>20</v>
      </c>
      <c r="Q483" s="3">
        <v>16</v>
      </c>
      <c r="R483" s="3">
        <v>3</v>
      </c>
      <c r="S483" s="3">
        <v>50</v>
      </c>
      <c r="T483" s="3">
        <v>100</v>
      </c>
      <c r="U483" t="s">
        <v>16</v>
      </c>
      <c r="V483" t="s">
        <v>16</v>
      </c>
    </row>
    <row r="484" spans="1:22" x14ac:dyDescent="0.25">
      <c r="A484" t="s">
        <v>340</v>
      </c>
      <c r="B484" t="s">
        <v>46</v>
      </c>
      <c r="C484" t="s">
        <v>343</v>
      </c>
      <c r="D484" t="s">
        <v>2311</v>
      </c>
      <c r="E484" t="s">
        <v>2312</v>
      </c>
      <c r="F484">
        <v>2013</v>
      </c>
      <c r="G484">
        <v>2013</v>
      </c>
      <c r="H484" t="s">
        <v>15</v>
      </c>
      <c r="I484" t="s">
        <v>16</v>
      </c>
      <c r="J484">
        <v>0</v>
      </c>
      <c r="K484" s="3" t="s">
        <v>17</v>
      </c>
      <c r="L484" s="3">
        <v>0</v>
      </c>
      <c r="M484" s="3">
        <v>0</v>
      </c>
      <c r="N484" s="3">
        <v>100</v>
      </c>
      <c r="O484" s="3">
        <v>20</v>
      </c>
      <c r="P484" s="3">
        <v>10</v>
      </c>
      <c r="Q484" s="3">
        <v>12</v>
      </c>
      <c r="R484" s="3">
        <v>3</v>
      </c>
      <c r="S484" s="3">
        <v>50</v>
      </c>
      <c r="T484" s="3">
        <v>0</v>
      </c>
      <c r="U484" t="s">
        <v>16</v>
      </c>
      <c r="V484" t="s">
        <v>16</v>
      </c>
    </row>
    <row r="485" spans="1:22" x14ac:dyDescent="0.25">
      <c r="A485" t="s">
        <v>340</v>
      </c>
      <c r="B485" t="s">
        <v>341</v>
      </c>
      <c r="C485" t="s">
        <v>343</v>
      </c>
      <c r="D485" t="s">
        <v>2311</v>
      </c>
      <c r="E485" t="s">
        <v>2312</v>
      </c>
      <c r="F485">
        <v>2013</v>
      </c>
      <c r="G485">
        <v>2013</v>
      </c>
      <c r="H485" t="s">
        <v>15</v>
      </c>
      <c r="I485" t="s">
        <v>16</v>
      </c>
      <c r="J485">
        <v>0</v>
      </c>
      <c r="K485" s="3" t="s">
        <v>17</v>
      </c>
      <c r="L485" s="3">
        <v>0</v>
      </c>
      <c r="M485" s="3">
        <v>0</v>
      </c>
      <c r="N485" s="3">
        <v>100</v>
      </c>
      <c r="O485" s="3">
        <v>20</v>
      </c>
      <c r="P485" s="3">
        <v>10</v>
      </c>
      <c r="Q485" s="3">
        <v>12</v>
      </c>
      <c r="R485" s="3">
        <v>3</v>
      </c>
      <c r="S485" s="3">
        <v>50</v>
      </c>
      <c r="T485" s="3">
        <v>37.799999999999997</v>
      </c>
      <c r="U485" t="s">
        <v>16</v>
      </c>
      <c r="V485" t="s">
        <v>16</v>
      </c>
    </row>
    <row r="486" spans="1:22" x14ac:dyDescent="0.25">
      <c r="A486" t="s">
        <v>340</v>
      </c>
      <c r="B486" t="s">
        <v>342</v>
      </c>
      <c r="C486" t="s">
        <v>343</v>
      </c>
      <c r="D486" t="s">
        <v>2311</v>
      </c>
      <c r="E486" t="s">
        <v>2312</v>
      </c>
      <c r="F486">
        <v>2013</v>
      </c>
      <c r="G486">
        <v>2013</v>
      </c>
      <c r="H486" t="s">
        <v>15</v>
      </c>
      <c r="I486" t="s">
        <v>16</v>
      </c>
      <c r="J486">
        <v>0</v>
      </c>
      <c r="K486" s="3" t="s">
        <v>17</v>
      </c>
      <c r="L486" s="3">
        <v>0</v>
      </c>
      <c r="M486" s="3">
        <v>0</v>
      </c>
      <c r="N486" s="3">
        <v>100</v>
      </c>
      <c r="O486" s="3">
        <v>20</v>
      </c>
      <c r="P486" s="3">
        <v>10</v>
      </c>
      <c r="Q486" s="3">
        <v>12</v>
      </c>
      <c r="R486" s="3">
        <v>3</v>
      </c>
      <c r="S486" s="3">
        <v>50</v>
      </c>
      <c r="T486" s="3">
        <v>42.5</v>
      </c>
      <c r="U486" t="s">
        <v>16</v>
      </c>
      <c r="V486" t="s">
        <v>16</v>
      </c>
    </row>
    <row r="487" spans="1:22" x14ac:dyDescent="0.25">
      <c r="A487" t="s">
        <v>340</v>
      </c>
      <c r="B487" t="s">
        <v>61</v>
      </c>
      <c r="C487" t="s">
        <v>343</v>
      </c>
      <c r="D487" t="s">
        <v>2311</v>
      </c>
      <c r="E487" t="s">
        <v>2312</v>
      </c>
      <c r="F487">
        <v>2013</v>
      </c>
      <c r="G487">
        <v>2013</v>
      </c>
      <c r="H487" t="s">
        <v>15</v>
      </c>
      <c r="I487" t="s">
        <v>16</v>
      </c>
      <c r="J487">
        <v>0</v>
      </c>
      <c r="K487" s="3" t="s">
        <v>17</v>
      </c>
      <c r="L487" s="3">
        <v>0</v>
      </c>
      <c r="M487" s="3">
        <v>0</v>
      </c>
      <c r="N487" s="3">
        <v>100</v>
      </c>
      <c r="O487" s="3">
        <v>20</v>
      </c>
      <c r="P487" s="3">
        <v>10</v>
      </c>
      <c r="Q487" s="3">
        <v>12</v>
      </c>
      <c r="R487" s="3">
        <v>3</v>
      </c>
      <c r="S487" s="3">
        <v>50</v>
      </c>
      <c r="T487" s="3">
        <v>81.5</v>
      </c>
      <c r="U487" t="s">
        <v>16</v>
      </c>
      <c r="V487" t="s">
        <v>16</v>
      </c>
    </row>
    <row r="488" spans="1:22" x14ac:dyDescent="0.25">
      <c r="A488" t="s">
        <v>340</v>
      </c>
      <c r="B488" t="s">
        <v>46</v>
      </c>
      <c r="C488" t="s">
        <v>343</v>
      </c>
      <c r="D488" t="s">
        <v>2311</v>
      </c>
      <c r="E488" t="s">
        <v>2312</v>
      </c>
      <c r="F488">
        <v>2013</v>
      </c>
      <c r="G488">
        <v>2013</v>
      </c>
      <c r="H488" t="s">
        <v>15</v>
      </c>
      <c r="I488" t="s">
        <v>16</v>
      </c>
      <c r="J488">
        <v>0</v>
      </c>
      <c r="K488" s="3" t="s">
        <v>15</v>
      </c>
      <c r="L488" s="3">
        <v>0</v>
      </c>
      <c r="M488" s="3">
        <v>0</v>
      </c>
      <c r="N488" s="3">
        <v>100</v>
      </c>
      <c r="O488" s="3">
        <v>20</v>
      </c>
      <c r="P488" s="3">
        <v>10</v>
      </c>
      <c r="Q488" s="3">
        <v>12</v>
      </c>
      <c r="R488" s="3">
        <v>3</v>
      </c>
      <c r="S488" s="3">
        <v>50</v>
      </c>
      <c r="T488" s="3">
        <v>75.3</v>
      </c>
      <c r="U488" t="s">
        <v>16</v>
      </c>
      <c r="V488" t="s">
        <v>16</v>
      </c>
    </row>
    <row r="489" spans="1:22" x14ac:dyDescent="0.25">
      <c r="A489" t="s">
        <v>340</v>
      </c>
      <c r="B489" t="s">
        <v>341</v>
      </c>
      <c r="C489" t="s">
        <v>343</v>
      </c>
      <c r="D489" t="s">
        <v>2311</v>
      </c>
      <c r="E489" t="s">
        <v>2312</v>
      </c>
      <c r="F489">
        <v>2013</v>
      </c>
      <c r="G489">
        <v>2013</v>
      </c>
      <c r="H489" t="s">
        <v>15</v>
      </c>
      <c r="I489">
        <v>4</v>
      </c>
      <c r="J489">
        <v>30</v>
      </c>
      <c r="K489" s="3" t="s">
        <v>17</v>
      </c>
      <c r="L489" s="3">
        <v>0</v>
      </c>
      <c r="M489" s="3">
        <v>0</v>
      </c>
      <c r="N489" s="3">
        <v>100</v>
      </c>
      <c r="O489" s="3">
        <v>20</v>
      </c>
      <c r="P489" s="3">
        <v>10</v>
      </c>
      <c r="Q489" s="3">
        <v>12</v>
      </c>
      <c r="R489" s="3">
        <v>3</v>
      </c>
      <c r="S489" s="3">
        <v>50</v>
      </c>
      <c r="T489" s="3">
        <v>74.7</v>
      </c>
      <c r="U489" t="s">
        <v>16</v>
      </c>
      <c r="V489" t="s">
        <v>16</v>
      </c>
    </row>
    <row r="490" spans="1:22" x14ac:dyDescent="0.25">
      <c r="A490" t="s">
        <v>340</v>
      </c>
      <c r="B490" t="s">
        <v>342</v>
      </c>
      <c r="C490" t="s">
        <v>343</v>
      </c>
      <c r="D490" t="s">
        <v>2311</v>
      </c>
      <c r="E490" t="s">
        <v>2312</v>
      </c>
      <c r="F490">
        <v>2013</v>
      </c>
      <c r="G490">
        <v>2013</v>
      </c>
      <c r="H490" t="s">
        <v>15</v>
      </c>
      <c r="I490" t="s">
        <v>16</v>
      </c>
      <c r="J490">
        <v>0</v>
      </c>
      <c r="K490" s="3" t="s">
        <v>15</v>
      </c>
      <c r="L490" s="3">
        <v>0</v>
      </c>
      <c r="M490" s="3">
        <v>0</v>
      </c>
      <c r="N490" s="3">
        <v>100</v>
      </c>
      <c r="O490" s="3">
        <v>20</v>
      </c>
      <c r="P490" s="3">
        <v>10</v>
      </c>
      <c r="Q490" s="3">
        <v>12</v>
      </c>
      <c r="R490" s="3">
        <v>3</v>
      </c>
      <c r="S490" s="3">
        <v>50</v>
      </c>
      <c r="T490" s="3">
        <v>82.3</v>
      </c>
      <c r="U490" t="s">
        <v>16</v>
      </c>
      <c r="V490" t="s">
        <v>16</v>
      </c>
    </row>
    <row r="491" spans="1:22" x14ac:dyDescent="0.25">
      <c r="A491" t="s">
        <v>340</v>
      </c>
      <c r="B491" t="s">
        <v>61</v>
      </c>
      <c r="C491" t="s">
        <v>343</v>
      </c>
      <c r="D491" t="s">
        <v>2311</v>
      </c>
      <c r="E491" t="s">
        <v>2312</v>
      </c>
      <c r="F491">
        <v>2013</v>
      </c>
      <c r="G491">
        <v>2013</v>
      </c>
      <c r="H491" t="s">
        <v>15</v>
      </c>
      <c r="I491">
        <v>4</v>
      </c>
      <c r="J491">
        <v>30</v>
      </c>
      <c r="K491" s="3" t="s">
        <v>17</v>
      </c>
      <c r="L491" s="3">
        <v>0</v>
      </c>
      <c r="M491" s="3">
        <v>0</v>
      </c>
      <c r="N491" s="3">
        <v>100</v>
      </c>
      <c r="O491" s="3">
        <v>20</v>
      </c>
      <c r="P491" s="3">
        <v>10</v>
      </c>
      <c r="Q491" s="3">
        <v>12</v>
      </c>
      <c r="R491" s="3">
        <v>3</v>
      </c>
      <c r="S491" s="3">
        <v>50</v>
      </c>
      <c r="T491" s="3">
        <v>92.4</v>
      </c>
      <c r="U491" t="s">
        <v>16</v>
      </c>
      <c r="V491" t="s">
        <v>16</v>
      </c>
    </row>
    <row r="492" spans="1:22" x14ac:dyDescent="0.25">
      <c r="A492" t="s">
        <v>344</v>
      </c>
      <c r="B492" t="s">
        <v>345</v>
      </c>
      <c r="C492" t="s">
        <v>348</v>
      </c>
      <c r="D492" s="3" t="s">
        <v>2313</v>
      </c>
      <c r="E492" s="3" t="s">
        <v>2314</v>
      </c>
      <c r="F492">
        <v>2011</v>
      </c>
      <c r="G492">
        <v>2012</v>
      </c>
      <c r="H492" t="s">
        <v>15</v>
      </c>
      <c r="I492">
        <v>4</v>
      </c>
      <c r="J492">
        <v>42</v>
      </c>
      <c r="K492" s="3" t="s">
        <v>17</v>
      </c>
      <c r="L492" s="3">
        <v>0</v>
      </c>
      <c r="M492" s="3">
        <v>0</v>
      </c>
      <c r="N492" s="3">
        <v>14</v>
      </c>
      <c r="O492" s="3">
        <v>25</v>
      </c>
      <c r="P492" s="3">
        <v>10</v>
      </c>
      <c r="Q492" s="3">
        <v>14</v>
      </c>
      <c r="R492" s="3">
        <v>3</v>
      </c>
      <c r="S492" s="3">
        <v>25</v>
      </c>
      <c r="T492" s="3">
        <v>80</v>
      </c>
      <c r="U492" t="s">
        <v>16</v>
      </c>
      <c r="V492" t="s">
        <v>16</v>
      </c>
    </row>
    <row r="493" spans="1:22" x14ac:dyDescent="0.25">
      <c r="A493" t="s">
        <v>344</v>
      </c>
      <c r="B493" t="s">
        <v>346</v>
      </c>
      <c r="C493" t="s">
        <v>347</v>
      </c>
      <c r="D493" s="3" t="s">
        <v>2313</v>
      </c>
      <c r="E493" s="3" t="s">
        <v>2314</v>
      </c>
      <c r="F493">
        <v>2011</v>
      </c>
      <c r="G493">
        <v>2012</v>
      </c>
      <c r="H493" t="s">
        <v>15</v>
      </c>
      <c r="I493" t="s">
        <v>16</v>
      </c>
      <c r="J493">
        <v>0</v>
      </c>
      <c r="K493" s="3" t="s">
        <v>15</v>
      </c>
      <c r="L493" s="3">
        <v>0</v>
      </c>
      <c r="M493" s="3">
        <v>0</v>
      </c>
      <c r="N493" s="3">
        <v>14</v>
      </c>
      <c r="O493" s="3">
        <v>25</v>
      </c>
      <c r="P493" s="3">
        <v>10</v>
      </c>
      <c r="Q493" s="3">
        <v>14</v>
      </c>
      <c r="R493" s="3">
        <v>3</v>
      </c>
      <c r="S493" s="3">
        <v>25</v>
      </c>
      <c r="T493" s="3">
        <v>84.7</v>
      </c>
      <c r="U493" t="s">
        <v>16</v>
      </c>
      <c r="V493" t="s">
        <v>16</v>
      </c>
    </row>
    <row r="494" spans="1:22" x14ac:dyDescent="0.25">
      <c r="A494" t="s">
        <v>349</v>
      </c>
      <c r="B494" t="s">
        <v>46</v>
      </c>
      <c r="C494" t="s">
        <v>350</v>
      </c>
      <c r="D494" s="3" t="s">
        <v>2315</v>
      </c>
      <c r="E494" s="3" t="s">
        <v>2316</v>
      </c>
      <c r="F494">
        <v>2014</v>
      </c>
      <c r="G494">
        <v>2014</v>
      </c>
      <c r="H494" t="s">
        <v>15</v>
      </c>
      <c r="I494" t="s">
        <v>16</v>
      </c>
      <c r="J494">
        <v>0</v>
      </c>
      <c r="K494" s="3" t="s">
        <v>17</v>
      </c>
      <c r="L494" s="3">
        <v>0</v>
      </c>
      <c r="M494" s="3">
        <v>0</v>
      </c>
      <c r="N494">
        <v>22</v>
      </c>
      <c r="O494" s="3">
        <v>22</v>
      </c>
      <c r="P494" s="3">
        <v>22</v>
      </c>
      <c r="Q494" s="3">
        <v>16</v>
      </c>
      <c r="R494" s="3">
        <v>5</v>
      </c>
      <c r="S494" s="3">
        <v>10</v>
      </c>
      <c r="T494" s="3">
        <v>6</v>
      </c>
      <c r="U494" t="s">
        <v>16</v>
      </c>
      <c r="V494" t="s">
        <v>16</v>
      </c>
    </row>
    <row r="495" spans="1:22" x14ac:dyDescent="0.25">
      <c r="A495" t="s">
        <v>349</v>
      </c>
      <c r="B495" t="s">
        <v>46</v>
      </c>
      <c r="C495" t="s">
        <v>350</v>
      </c>
      <c r="D495" s="3" t="s">
        <v>2315</v>
      </c>
      <c r="E495" s="3" t="s">
        <v>2316</v>
      </c>
      <c r="F495">
        <v>2014</v>
      </c>
      <c r="G495">
        <v>2014</v>
      </c>
      <c r="H495" t="s">
        <v>15</v>
      </c>
      <c r="I495" t="s">
        <v>16</v>
      </c>
      <c r="J495">
        <v>0</v>
      </c>
      <c r="K495" s="3" t="s">
        <v>15</v>
      </c>
      <c r="L495" s="3">
        <v>0</v>
      </c>
      <c r="M495" s="3">
        <v>0</v>
      </c>
      <c r="N495">
        <v>22</v>
      </c>
      <c r="O495" s="3">
        <v>15</v>
      </c>
      <c r="P495" s="3">
        <v>5</v>
      </c>
      <c r="Q495" s="3">
        <v>18</v>
      </c>
      <c r="R495" s="3">
        <v>5</v>
      </c>
      <c r="S495" s="3">
        <v>10</v>
      </c>
      <c r="T495" s="3">
        <v>46</v>
      </c>
      <c r="U495" t="s">
        <v>16</v>
      </c>
      <c r="V495" t="s">
        <v>16</v>
      </c>
    </row>
    <row r="496" spans="1:22" x14ac:dyDescent="0.25">
      <c r="A496" t="s">
        <v>351</v>
      </c>
      <c r="B496" t="s">
        <v>352</v>
      </c>
      <c r="C496" t="s">
        <v>353</v>
      </c>
      <c r="D496" s="3" t="s">
        <v>2317</v>
      </c>
      <c r="E496" s="3" t="s">
        <v>2318</v>
      </c>
      <c r="F496">
        <v>2014</v>
      </c>
      <c r="G496">
        <v>2014</v>
      </c>
      <c r="H496" t="s">
        <v>15</v>
      </c>
      <c r="I496" t="s">
        <v>16</v>
      </c>
      <c r="J496">
        <v>0</v>
      </c>
      <c r="K496" s="3" t="s">
        <v>17</v>
      </c>
      <c r="L496" s="3">
        <v>0</v>
      </c>
      <c r="M496" s="3">
        <v>0</v>
      </c>
      <c r="N496">
        <v>72</v>
      </c>
      <c r="O496" s="3">
        <v>24</v>
      </c>
      <c r="P496" s="3">
        <v>10</v>
      </c>
      <c r="Q496" s="3">
        <v>14</v>
      </c>
      <c r="R496">
        <v>10</v>
      </c>
      <c r="S496" s="3">
        <v>50</v>
      </c>
      <c r="T496" s="3">
        <v>86</v>
      </c>
      <c r="U496" t="s">
        <v>16</v>
      </c>
      <c r="V496" t="s">
        <v>16</v>
      </c>
    </row>
    <row r="497" spans="1:22" x14ac:dyDescent="0.25">
      <c r="A497" t="s">
        <v>351</v>
      </c>
      <c r="B497" t="s">
        <v>352</v>
      </c>
      <c r="C497" t="s">
        <v>354</v>
      </c>
      <c r="D497" t="s">
        <v>2317</v>
      </c>
      <c r="E497" t="s">
        <v>2318</v>
      </c>
      <c r="F497">
        <v>2014</v>
      </c>
      <c r="G497">
        <v>2014</v>
      </c>
      <c r="H497" t="s">
        <v>15</v>
      </c>
      <c r="I497" t="s">
        <v>16</v>
      </c>
      <c r="J497">
        <v>0</v>
      </c>
      <c r="K497" s="3" t="s">
        <v>17</v>
      </c>
      <c r="L497" s="3">
        <v>0</v>
      </c>
      <c r="M497" s="3">
        <v>0</v>
      </c>
      <c r="N497">
        <v>72</v>
      </c>
      <c r="O497" s="3">
        <v>24</v>
      </c>
      <c r="P497" s="3">
        <v>10</v>
      </c>
      <c r="Q497" s="3">
        <v>14</v>
      </c>
      <c r="R497">
        <v>10</v>
      </c>
      <c r="S497" s="3">
        <v>50</v>
      </c>
      <c r="T497" s="3">
        <v>66</v>
      </c>
      <c r="U497" t="s">
        <v>16</v>
      </c>
      <c r="V497" t="s">
        <v>16</v>
      </c>
    </row>
    <row r="498" spans="1:22" x14ac:dyDescent="0.25">
      <c r="A498" t="s">
        <v>355</v>
      </c>
      <c r="B498" t="s">
        <v>342</v>
      </c>
      <c r="C498" t="s">
        <v>356</v>
      </c>
      <c r="D498" t="s">
        <v>2319</v>
      </c>
      <c r="E498" t="s">
        <v>2320</v>
      </c>
      <c r="F498">
        <v>2010</v>
      </c>
      <c r="G498">
        <v>2010</v>
      </c>
      <c r="H498" t="s">
        <v>15</v>
      </c>
      <c r="I498" t="s">
        <v>16</v>
      </c>
      <c r="J498">
        <v>0</v>
      </c>
      <c r="K498" s="3" t="s">
        <v>17</v>
      </c>
      <c r="L498" s="3">
        <v>0</v>
      </c>
      <c r="M498" s="3">
        <v>0</v>
      </c>
      <c r="N498" s="3">
        <v>63</v>
      </c>
      <c r="O498" s="3">
        <v>20</v>
      </c>
      <c r="P498" s="3">
        <v>20</v>
      </c>
      <c r="Q498" s="3">
        <v>0</v>
      </c>
      <c r="R498" s="3">
        <v>4</v>
      </c>
      <c r="S498" s="3">
        <v>25</v>
      </c>
      <c r="T498" s="3">
        <v>2</v>
      </c>
      <c r="U498" s="3">
        <v>100</v>
      </c>
      <c r="V498" t="s">
        <v>16</v>
      </c>
    </row>
    <row r="499" spans="1:22" x14ac:dyDescent="0.25">
      <c r="A499" t="s">
        <v>357</v>
      </c>
      <c r="B499" t="s">
        <v>248</v>
      </c>
      <c r="C499" t="s">
        <v>358</v>
      </c>
      <c r="D499" s="3" t="s">
        <v>2321</v>
      </c>
      <c r="E499" s="3" t="s">
        <v>2322</v>
      </c>
      <c r="F499">
        <v>2012</v>
      </c>
      <c r="G499">
        <v>2012</v>
      </c>
      <c r="H499" t="s">
        <v>17</v>
      </c>
      <c r="I499" t="s">
        <v>16</v>
      </c>
      <c r="J499">
        <v>0</v>
      </c>
      <c r="K499" s="3" t="s">
        <v>17</v>
      </c>
      <c r="L499" s="3">
        <v>0</v>
      </c>
      <c r="M499" s="3">
        <v>0</v>
      </c>
      <c r="N499" s="3">
        <v>21</v>
      </c>
      <c r="O499" s="3">
        <v>30</v>
      </c>
      <c r="P499" s="3">
        <v>20</v>
      </c>
      <c r="Q499" s="3">
        <v>12</v>
      </c>
      <c r="R499" s="3">
        <v>4</v>
      </c>
      <c r="S499" s="3">
        <v>100</v>
      </c>
      <c r="T499" s="3">
        <v>70</v>
      </c>
      <c r="U499">
        <v>100</v>
      </c>
      <c r="V499" t="s">
        <v>16</v>
      </c>
    </row>
    <row r="500" spans="1:22" x14ac:dyDescent="0.25">
      <c r="A500" t="s">
        <v>359</v>
      </c>
      <c r="B500" t="s">
        <v>283</v>
      </c>
      <c r="C500" t="s">
        <v>361</v>
      </c>
      <c r="D500" s="3" t="s">
        <v>2323</v>
      </c>
      <c r="E500" s="3" t="s">
        <v>2324</v>
      </c>
      <c r="F500">
        <v>2015</v>
      </c>
      <c r="G500">
        <v>2015</v>
      </c>
      <c r="H500" t="s">
        <v>15</v>
      </c>
      <c r="I500" t="s">
        <v>16</v>
      </c>
      <c r="J500">
        <v>0</v>
      </c>
      <c r="K500" s="3" t="s">
        <v>17</v>
      </c>
      <c r="L500" s="3">
        <v>0</v>
      </c>
      <c r="M500" s="3">
        <v>0</v>
      </c>
      <c r="N500" s="3">
        <v>35</v>
      </c>
      <c r="O500" s="3">
        <v>25</v>
      </c>
      <c r="P500" s="3">
        <v>25</v>
      </c>
      <c r="Q500" t="s">
        <v>16</v>
      </c>
      <c r="R500" s="3">
        <v>50</v>
      </c>
      <c r="S500" s="3">
        <v>4</v>
      </c>
      <c r="T500" s="3">
        <v>72.400000000000006</v>
      </c>
      <c r="U500" t="s">
        <v>16</v>
      </c>
      <c r="V500" t="s">
        <v>16</v>
      </c>
    </row>
    <row r="501" spans="1:22" x14ac:dyDescent="0.25">
      <c r="A501" t="s">
        <v>359</v>
      </c>
      <c r="B501" t="s">
        <v>360</v>
      </c>
      <c r="C501" t="s">
        <v>361</v>
      </c>
      <c r="D501" s="3" t="s">
        <v>2323</v>
      </c>
      <c r="E501" s="3" t="s">
        <v>2324</v>
      </c>
      <c r="F501">
        <v>2015</v>
      </c>
      <c r="G501">
        <v>2015</v>
      </c>
      <c r="H501" t="s">
        <v>15</v>
      </c>
      <c r="I501">
        <v>8</v>
      </c>
      <c r="J501">
        <v>5</v>
      </c>
      <c r="K501" s="3" t="s">
        <v>17</v>
      </c>
      <c r="L501" s="3">
        <v>0</v>
      </c>
      <c r="M501" s="3">
        <v>0</v>
      </c>
      <c r="N501" s="3">
        <v>35</v>
      </c>
      <c r="O501" s="3">
        <v>25</v>
      </c>
      <c r="P501" s="3">
        <v>25</v>
      </c>
      <c r="Q501" t="s">
        <v>16</v>
      </c>
      <c r="R501" s="3">
        <v>50</v>
      </c>
      <c r="S501" s="3">
        <v>4</v>
      </c>
      <c r="T501" s="3">
        <v>30.7</v>
      </c>
      <c r="U501" t="s">
        <v>16</v>
      </c>
      <c r="V501" t="s">
        <v>16</v>
      </c>
    </row>
    <row r="502" spans="1:22" x14ac:dyDescent="0.25">
      <c r="A502" t="s">
        <v>362</v>
      </c>
      <c r="B502" t="s">
        <v>32</v>
      </c>
      <c r="C502" t="s">
        <v>111</v>
      </c>
      <c r="D502" s="3" t="s">
        <v>2325</v>
      </c>
      <c r="E502" s="3" t="s">
        <v>2326</v>
      </c>
      <c r="F502">
        <v>2014</v>
      </c>
      <c r="G502">
        <v>2014</v>
      </c>
      <c r="H502" t="s">
        <v>15</v>
      </c>
      <c r="I502" t="s">
        <v>16</v>
      </c>
      <c r="J502">
        <v>0</v>
      </c>
      <c r="K502" s="3" t="s">
        <v>17</v>
      </c>
      <c r="L502" s="3">
        <v>0</v>
      </c>
      <c r="M502" s="3">
        <v>0</v>
      </c>
      <c r="N502">
        <v>182</v>
      </c>
      <c r="O502" s="3">
        <v>3</v>
      </c>
      <c r="P502" s="3">
        <v>3</v>
      </c>
      <c r="Q502" t="s">
        <v>16</v>
      </c>
      <c r="R502" s="3">
        <v>4</v>
      </c>
      <c r="S502" s="3">
        <v>50</v>
      </c>
      <c r="T502" s="3">
        <v>100</v>
      </c>
      <c r="U502" t="s">
        <v>16</v>
      </c>
      <c r="V502" t="s">
        <v>16</v>
      </c>
    </row>
    <row r="503" spans="1:22" x14ac:dyDescent="0.25">
      <c r="A503" t="s">
        <v>363</v>
      </c>
      <c r="B503" t="s">
        <v>364</v>
      </c>
      <c r="C503" t="s">
        <v>365</v>
      </c>
      <c r="D503" s="3" t="s">
        <v>2327</v>
      </c>
      <c r="E503" s="3" t="s">
        <v>2328</v>
      </c>
      <c r="F503">
        <v>2010</v>
      </c>
      <c r="G503">
        <v>2011</v>
      </c>
      <c r="H503" t="s">
        <v>15</v>
      </c>
      <c r="I503" t="s">
        <v>16</v>
      </c>
      <c r="J503">
        <v>0</v>
      </c>
      <c r="K503" s="3" t="s">
        <v>17</v>
      </c>
      <c r="L503" s="3">
        <v>0</v>
      </c>
      <c r="M503" s="3">
        <v>0</v>
      </c>
      <c r="N503">
        <v>56</v>
      </c>
      <c r="O503" s="3">
        <v>25</v>
      </c>
      <c r="P503" s="3">
        <v>20</v>
      </c>
      <c r="Q503" s="3">
        <v>8</v>
      </c>
      <c r="R503" s="3">
        <v>4</v>
      </c>
      <c r="S503" s="3">
        <v>30</v>
      </c>
      <c r="T503" s="3">
        <v>0</v>
      </c>
      <c r="U503" t="s">
        <v>16</v>
      </c>
      <c r="V503" t="s">
        <v>16</v>
      </c>
    </row>
    <row r="504" spans="1:22" x14ac:dyDescent="0.25">
      <c r="A504" t="s">
        <v>363</v>
      </c>
      <c r="B504" t="s">
        <v>364</v>
      </c>
      <c r="C504" t="s">
        <v>365</v>
      </c>
      <c r="D504" s="3" t="s">
        <v>2327</v>
      </c>
      <c r="E504" s="3" t="s">
        <v>2328</v>
      </c>
      <c r="F504">
        <v>2010</v>
      </c>
      <c r="G504">
        <v>2011</v>
      </c>
      <c r="H504" t="s">
        <v>15</v>
      </c>
      <c r="I504">
        <v>4</v>
      </c>
      <c r="J504">
        <v>120</v>
      </c>
      <c r="K504" s="3" t="s">
        <v>17</v>
      </c>
      <c r="L504" s="3">
        <v>0</v>
      </c>
      <c r="M504" s="3">
        <v>0</v>
      </c>
      <c r="N504">
        <v>56</v>
      </c>
      <c r="O504" s="3">
        <v>25</v>
      </c>
      <c r="P504" s="3">
        <v>20</v>
      </c>
      <c r="Q504" s="3">
        <v>8</v>
      </c>
      <c r="R504" s="3">
        <v>4</v>
      </c>
      <c r="S504" s="3">
        <v>30</v>
      </c>
      <c r="T504" s="3">
        <v>57.5</v>
      </c>
      <c r="U504" t="s">
        <v>16</v>
      </c>
      <c r="V504" t="s">
        <v>16</v>
      </c>
    </row>
    <row r="505" spans="1:22" x14ac:dyDescent="0.25">
      <c r="A505" t="s">
        <v>366</v>
      </c>
      <c r="B505" t="s">
        <v>248</v>
      </c>
      <c r="C505" t="s">
        <v>367</v>
      </c>
      <c r="D505" s="3" t="s">
        <v>2329</v>
      </c>
      <c r="E505" s="3" t="s">
        <v>2330</v>
      </c>
      <c r="F505">
        <v>2011</v>
      </c>
      <c r="G505">
        <v>2011</v>
      </c>
      <c r="H505" t="s">
        <v>16</v>
      </c>
      <c r="I505" t="s">
        <v>16</v>
      </c>
      <c r="J505">
        <v>0</v>
      </c>
      <c r="K505" s="3" t="s">
        <v>17</v>
      </c>
      <c r="L505" s="3">
        <v>0</v>
      </c>
      <c r="M505" s="3">
        <v>0</v>
      </c>
      <c r="N505">
        <v>42</v>
      </c>
      <c r="O505" s="3">
        <v>25</v>
      </c>
      <c r="P505" s="3">
        <v>25</v>
      </c>
      <c r="Q505" s="3">
        <v>12</v>
      </c>
      <c r="R505" s="3">
        <v>10</v>
      </c>
      <c r="S505" s="3">
        <v>25</v>
      </c>
      <c r="T505" s="3">
        <v>67.2</v>
      </c>
      <c r="U505" t="s">
        <v>16</v>
      </c>
      <c r="V505" t="s">
        <v>16</v>
      </c>
    </row>
    <row r="506" spans="1:22" x14ac:dyDescent="0.25">
      <c r="A506" t="s">
        <v>368</v>
      </c>
      <c r="B506" t="s">
        <v>134</v>
      </c>
      <c r="C506" t="s">
        <v>369</v>
      </c>
      <c r="D506" s="3" t="s">
        <v>2331</v>
      </c>
      <c r="E506" s="3" t="s">
        <v>2332</v>
      </c>
      <c r="F506">
        <v>2011</v>
      </c>
      <c r="G506">
        <v>2012</v>
      </c>
      <c r="H506" t="s">
        <v>15</v>
      </c>
      <c r="I506" t="s">
        <v>16</v>
      </c>
      <c r="J506">
        <v>0</v>
      </c>
      <c r="K506" s="3" t="s">
        <v>17</v>
      </c>
      <c r="L506" s="3">
        <v>0</v>
      </c>
      <c r="M506" s="3">
        <v>0</v>
      </c>
      <c r="N506" s="3">
        <v>20</v>
      </c>
      <c r="O506" s="3">
        <v>20</v>
      </c>
      <c r="P506" s="3">
        <v>20</v>
      </c>
      <c r="Q506" s="3">
        <v>12</v>
      </c>
      <c r="R506" s="3">
        <v>4</v>
      </c>
      <c r="S506" s="3">
        <v>30</v>
      </c>
      <c r="T506" s="3">
        <v>85</v>
      </c>
      <c r="U506">
        <v>100</v>
      </c>
      <c r="V506" t="s">
        <v>16</v>
      </c>
    </row>
    <row r="507" spans="1:22" x14ac:dyDescent="0.25">
      <c r="A507" t="s">
        <v>370</v>
      </c>
      <c r="B507" t="s">
        <v>199</v>
      </c>
      <c r="C507" t="s">
        <v>371</v>
      </c>
      <c r="D507" s="3" t="s">
        <v>2333</v>
      </c>
      <c r="E507" s="3" t="s">
        <v>2334</v>
      </c>
      <c r="F507">
        <v>2011</v>
      </c>
      <c r="G507">
        <v>2011</v>
      </c>
      <c r="H507" t="s">
        <v>15</v>
      </c>
      <c r="I507" t="s">
        <v>16</v>
      </c>
      <c r="J507">
        <v>0</v>
      </c>
      <c r="K507" s="3" t="s">
        <v>17</v>
      </c>
      <c r="L507" s="3">
        <v>0</v>
      </c>
      <c r="M507" s="3">
        <v>0</v>
      </c>
      <c r="N507" s="3">
        <v>21</v>
      </c>
      <c r="O507" s="3">
        <v>20</v>
      </c>
      <c r="P507" s="3">
        <v>20</v>
      </c>
      <c r="Q507" s="3">
        <v>12</v>
      </c>
      <c r="R507" s="3">
        <v>3</v>
      </c>
      <c r="S507" s="3">
        <v>100</v>
      </c>
      <c r="T507" s="3">
        <v>58</v>
      </c>
      <c r="U507" t="s">
        <v>16</v>
      </c>
      <c r="V507" t="s">
        <v>16</v>
      </c>
    </row>
    <row r="508" spans="1:22" x14ac:dyDescent="0.25">
      <c r="A508" t="s">
        <v>372</v>
      </c>
      <c r="B508" t="s">
        <v>373</v>
      </c>
      <c r="C508" t="s">
        <v>377</v>
      </c>
      <c r="D508" s="3" t="s">
        <v>2335</v>
      </c>
      <c r="E508" s="3" t="s">
        <v>2336</v>
      </c>
      <c r="F508">
        <v>2010</v>
      </c>
      <c r="G508">
        <v>2010</v>
      </c>
      <c r="H508" t="s">
        <v>15</v>
      </c>
      <c r="I508" t="s">
        <v>16</v>
      </c>
      <c r="J508">
        <v>0</v>
      </c>
      <c r="K508" s="3" t="s">
        <v>17</v>
      </c>
      <c r="L508" s="3">
        <v>0</v>
      </c>
      <c r="M508" s="3">
        <v>0</v>
      </c>
      <c r="N508" s="3">
        <v>21</v>
      </c>
      <c r="O508" s="3">
        <v>10</v>
      </c>
      <c r="P508" s="3">
        <v>10</v>
      </c>
      <c r="Q508" s="3">
        <v>12</v>
      </c>
      <c r="R508" s="3">
        <v>4</v>
      </c>
      <c r="S508" s="3">
        <v>25</v>
      </c>
      <c r="T508" s="3">
        <v>0</v>
      </c>
      <c r="U508">
        <v>100</v>
      </c>
      <c r="V508" t="s">
        <v>16</v>
      </c>
    </row>
    <row r="509" spans="1:22" x14ac:dyDescent="0.25">
      <c r="A509" t="s">
        <v>372</v>
      </c>
      <c r="B509" t="s">
        <v>373</v>
      </c>
      <c r="C509" t="s">
        <v>377</v>
      </c>
      <c r="D509" s="3" t="s">
        <v>2335</v>
      </c>
      <c r="E509" s="3" t="s">
        <v>2336</v>
      </c>
      <c r="F509">
        <v>2010</v>
      </c>
      <c r="G509">
        <v>2010</v>
      </c>
      <c r="H509" t="s">
        <v>15</v>
      </c>
      <c r="I509" t="s">
        <v>16</v>
      </c>
      <c r="J509">
        <v>0</v>
      </c>
      <c r="K509" s="3" t="s">
        <v>17</v>
      </c>
      <c r="L509" s="3">
        <v>0</v>
      </c>
      <c r="M509" s="3">
        <v>0</v>
      </c>
      <c r="N509" s="3">
        <v>21</v>
      </c>
      <c r="O509" s="3">
        <v>13</v>
      </c>
      <c r="P509" s="3">
        <v>13</v>
      </c>
      <c r="Q509" s="3">
        <v>12</v>
      </c>
      <c r="R509" s="3">
        <v>4</v>
      </c>
      <c r="S509" s="3">
        <v>25</v>
      </c>
      <c r="T509" s="3">
        <v>0</v>
      </c>
      <c r="U509">
        <v>100</v>
      </c>
      <c r="V509" t="s">
        <v>16</v>
      </c>
    </row>
    <row r="510" spans="1:22" x14ac:dyDescent="0.25">
      <c r="A510" t="s">
        <v>372</v>
      </c>
      <c r="B510" t="s">
        <v>373</v>
      </c>
      <c r="C510" t="s">
        <v>377</v>
      </c>
      <c r="D510" s="3" t="s">
        <v>2335</v>
      </c>
      <c r="E510" s="3" t="s">
        <v>2336</v>
      </c>
      <c r="F510">
        <v>2010</v>
      </c>
      <c r="G510">
        <v>2010</v>
      </c>
      <c r="H510" t="s">
        <v>15</v>
      </c>
      <c r="I510" t="s">
        <v>16</v>
      </c>
      <c r="J510">
        <v>0</v>
      </c>
      <c r="K510" s="3" t="s">
        <v>17</v>
      </c>
      <c r="L510" s="3">
        <v>0</v>
      </c>
      <c r="M510" s="3">
        <v>0</v>
      </c>
      <c r="N510" s="3">
        <v>21</v>
      </c>
      <c r="O510" s="3">
        <v>17</v>
      </c>
      <c r="P510" s="3">
        <v>17</v>
      </c>
      <c r="Q510" s="3">
        <v>12</v>
      </c>
      <c r="R510" s="3">
        <v>4</v>
      </c>
      <c r="S510" s="3">
        <v>25</v>
      </c>
      <c r="T510" s="3">
        <v>1</v>
      </c>
      <c r="U510">
        <v>100</v>
      </c>
      <c r="V510" t="s">
        <v>16</v>
      </c>
    </row>
    <row r="511" spans="1:22" x14ac:dyDescent="0.25">
      <c r="A511" t="s">
        <v>372</v>
      </c>
      <c r="B511" t="s">
        <v>373</v>
      </c>
      <c r="C511" t="s">
        <v>377</v>
      </c>
      <c r="D511" s="3" t="s">
        <v>2335</v>
      </c>
      <c r="E511" s="3" t="s">
        <v>2336</v>
      </c>
      <c r="F511">
        <v>2010</v>
      </c>
      <c r="G511">
        <v>2010</v>
      </c>
      <c r="H511" t="s">
        <v>15</v>
      </c>
      <c r="I511" t="s">
        <v>16</v>
      </c>
      <c r="J511">
        <v>0</v>
      </c>
      <c r="K511" s="3" t="s">
        <v>17</v>
      </c>
      <c r="L511" s="3">
        <v>0</v>
      </c>
      <c r="M511" s="3">
        <v>0</v>
      </c>
      <c r="N511" s="3">
        <v>21</v>
      </c>
      <c r="O511" s="3">
        <v>20</v>
      </c>
      <c r="P511" s="3">
        <v>20</v>
      </c>
      <c r="Q511" s="3">
        <v>12</v>
      </c>
      <c r="R511" s="3">
        <v>4</v>
      </c>
      <c r="S511" s="3">
        <v>25</v>
      </c>
      <c r="T511" s="3">
        <v>9</v>
      </c>
      <c r="U511">
        <v>100</v>
      </c>
      <c r="V511" t="s">
        <v>16</v>
      </c>
    </row>
    <row r="512" spans="1:22" x14ac:dyDescent="0.25">
      <c r="A512" t="s">
        <v>372</v>
      </c>
      <c r="B512" t="s">
        <v>373</v>
      </c>
      <c r="C512" t="s">
        <v>377</v>
      </c>
      <c r="D512" s="3" t="s">
        <v>2335</v>
      </c>
      <c r="E512" s="3" t="s">
        <v>2336</v>
      </c>
      <c r="F512">
        <v>2010</v>
      </c>
      <c r="G512">
        <v>2010</v>
      </c>
      <c r="H512" t="s">
        <v>15</v>
      </c>
      <c r="I512" t="s">
        <v>16</v>
      </c>
      <c r="J512">
        <v>0</v>
      </c>
      <c r="K512" s="3" t="s">
        <v>17</v>
      </c>
      <c r="L512" s="3">
        <v>0</v>
      </c>
      <c r="M512" s="3">
        <v>0</v>
      </c>
      <c r="N512" s="3">
        <v>21</v>
      </c>
      <c r="O512" s="3">
        <v>25</v>
      </c>
      <c r="P512" s="3">
        <v>25</v>
      </c>
      <c r="Q512" s="3">
        <v>12</v>
      </c>
      <c r="R512" s="3">
        <v>4</v>
      </c>
      <c r="S512" s="3">
        <v>25</v>
      </c>
      <c r="T512" s="3">
        <v>61</v>
      </c>
      <c r="U512">
        <v>100</v>
      </c>
      <c r="V512" t="s">
        <v>16</v>
      </c>
    </row>
    <row r="513" spans="1:22" x14ac:dyDescent="0.25">
      <c r="A513" t="s">
        <v>372</v>
      </c>
      <c r="B513" t="s">
        <v>373</v>
      </c>
      <c r="C513" t="s">
        <v>377</v>
      </c>
      <c r="D513" s="3" t="s">
        <v>2335</v>
      </c>
      <c r="E513" s="3" t="s">
        <v>2336</v>
      </c>
      <c r="F513">
        <v>2010</v>
      </c>
      <c r="G513">
        <v>2010</v>
      </c>
      <c r="H513" t="s">
        <v>15</v>
      </c>
      <c r="I513" t="s">
        <v>16</v>
      </c>
      <c r="J513">
        <v>0</v>
      </c>
      <c r="K513" s="3" t="s">
        <v>17</v>
      </c>
      <c r="L513" s="3">
        <v>0</v>
      </c>
      <c r="M513" s="3">
        <v>0</v>
      </c>
      <c r="N513" s="3">
        <v>21</v>
      </c>
      <c r="O513" s="3">
        <v>30</v>
      </c>
      <c r="P513" s="3">
        <v>30</v>
      </c>
      <c r="Q513" s="3">
        <v>12</v>
      </c>
      <c r="R513" s="3">
        <v>4</v>
      </c>
      <c r="S513" s="3">
        <v>25</v>
      </c>
      <c r="T513" s="3">
        <v>75</v>
      </c>
      <c r="U513">
        <v>100</v>
      </c>
      <c r="V513" t="s">
        <v>16</v>
      </c>
    </row>
    <row r="514" spans="1:22" x14ac:dyDescent="0.25">
      <c r="A514" t="s">
        <v>372</v>
      </c>
      <c r="B514" t="s">
        <v>373</v>
      </c>
      <c r="C514" t="s">
        <v>377</v>
      </c>
      <c r="D514" s="3" t="s">
        <v>2335</v>
      </c>
      <c r="E514" s="3" t="s">
        <v>2336</v>
      </c>
      <c r="F514">
        <v>2010</v>
      </c>
      <c r="G514">
        <v>2010</v>
      </c>
      <c r="H514" t="s">
        <v>15</v>
      </c>
      <c r="I514" t="s">
        <v>16</v>
      </c>
      <c r="J514">
        <v>0</v>
      </c>
      <c r="K514" s="3" t="s">
        <v>17</v>
      </c>
      <c r="L514" s="3">
        <v>0</v>
      </c>
      <c r="M514" s="3">
        <v>0</v>
      </c>
      <c r="N514" s="3">
        <v>21</v>
      </c>
      <c r="O514" s="3">
        <v>35</v>
      </c>
      <c r="P514" s="3">
        <v>35</v>
      </c>
      <c r="Q514" s="3">
        <v>12</v>
      </c>
      <c r="R514" s="3">
        <v>4</v>
      </c>
      <c r="S514" s="3">
        <v>25</v>
      </c>
      <c r="T514" s="3">
        <v>3</v>
      </c>
      <c r="U514">
        <v>100</v>
      </c>
      <c r="V514" t="s">
        <v>16</v>
      </c>
    </row>
    <row r="515" spans="1:22" x14ac:dyDescent="0.25">
      <c r="A515" t="s">
        <v>372</v>
      </c>
      <c r="B515" t="s">
        <v>373</v>
      </c>
      <c r="C515" t="s">
        <v>377</v>
      </c>
      <c r="D515" s="3" t="s">
        <v>2335</v>
      </c>
      <c r="E515" s="3" t="s">
        <v>2336</v>
      </c>
      <c r="F515">
        <v>2010</v>
      </c>
      <c r="G515">
        <v>2010</v>
      </c>
      <c r="H515" t="s">
        <v>15</v>
      </c>
      <c r="I515">
        <v>4</v>
      </c>
      <c r="J515">
        <v>21</v>
      </c>
      <c r="K515" s="3" t="s">
        <v>17</v>
      </c>
      <c r="L515" s="3">
        <v>0</v>
      </c>
      <c r="M515" s="3">
        <v>0</v>
      </c>
      <c r="N515" s="3">
        <v>21</v>
      </c>
      <c r="O515" s="3">
        <v>10</v>
      </c>
      <c r="P515" s="3">
        <v>10</v>
      </c>
      <c r="Q515" s="3">
        <v>12</v>
      </c>
      <c r="R515" s="3">
        <v>4</v>
      </c>
      <c r="S515" s="3">
        <v>25</v>
      </c>
      <c r="T515" s="3">
        <v>3</v>
      </c>
      <c r="U515">
        <v>100</v>
      </c>
      <c r="V515" t="s">
        <v>16</v>
      </c>
    </row>
    <row r="516" spans="1:22" x14ac:dyDescent="0.25">
      <c r="A516" t="s">
        <v>372</v>
      </c>
      <c r="B516" t="s">
        <v>373</v>
      </c>
      <c r="C516" t="s">
        <v>377</v>
      </c>
      <c r="D516" s="3" t="s">
        <v>2335</v>
      </c>
      <c r="E516" s="3" t="s">
        <v>2336</v>
      </c>
      <c r="F516">
        <v>2010</v>
      </c>
      <c r="G516">
        <v>2010</v>
      </c>
      <c r="H516" t="s">
        <v>15</v>
      </c>
      <c r="I516">
        <v>4</v>
      </c>
      <c r="J516">
        <v>21</v>
      </c>
      <c r="K516" s="3" t="s">
        <v>17</v>
      </c>
      <c r="L516" s="3">
        <v>0</v>
      </c>
      <c r="M516" s="3">
        <v>0</v>
      </c>
      <c r="N516" s="3">
        <v>21</v>
      </c>
      <c r="O516" s="3">
        <v>13</v>
      </c>
      <c r="P516" s="3">
        <v>13</v>
      </c>
      <c r="Q516" s="3">
        <v>12</v>
      </c>
      <c r="R516" s="3">
        <v>4</v>
      </c>
      <c r="S516" s="3">
        <v>25</v>
      </c>
      <c r="T516" s="3">
        <v>8</v>
      </c>
      <c r="U516">
        <v>100</v>
      </c>
      <c r="V516" t="s">
        <v>16</v>
      </c>
    </row>
    <row r="517" spans="1:22" x14ac:dyDescent="0.25">
      <c r="A517" t="s">
        <v>372</v>
      </c>
      <c r="B517" t="s">
        <v>373</v>
      </c>
      <c r="C517" t="s">
        <v>377</v>
      </c>
      <c r="D517" s="3" t="s">
        <v>2335</v>
      </c>
      <c r="E517" s="3" t="s">
        <v>2336</v>
      </c>
      <c r="F517">
        <v>2010</v>
      </c>
      <c r="G517">
        <v>2010</v>
      </c>
      <c r="H517" t="s">
        <v>15</v>
      </c>
      <c r="I517">
        <v>4</v>
      </c>
      <c r="J517">
        <v>21</v>
      </c>
      <c r="K517" s="3" t="s">
        <v>17</v>
      </c>
      <c r="L517" s="3">
        <v>0</v>
      </c>
      <c r="M517" s="3">
        <v>0</v>
      </c>
      <c r="N517" s="3">
        <v>21</v>
      </c>
      <c r="O517" s="3">
        <v>17</v>
      </c>
      <c r="P517" s="3">
        <v>17</v>
      </c>
      <c r="Q517" s="3">
        <v>12</v>
      </c>
      <c r="R517" s="3">
        <v>4</v>
      </c>
      <c r="S517" s="3">
        <v>25</v>
      </c>
      <c r="T517" s="3">
        <v>38</v>
      </c>
      <c r="U517">
        <v>100</v>
      </c>
      <c r="V517" t="s">
        <v>16</v>
      </c>
    </row>
    <row r="518" spans="1:22" x14ac:dyDescent="0.25">
      <c r="A518" t="s">
        <v>372</v>
      </c>
      <c r="B518" t="s">
        <v>373</v>
      </c>
      <c r="C518" t="s">
        <v>377</v>
      </c>
      <c r="D518" s="3" t="s">
        <v>2335</v>
      </c>
      <c r="E518" s="3" t="s">
        <v>2336</v>
      </c>
      <c r="F518">
        <v>2010</v>
      </c>
      <c r="G518">
        <v>2010</v>
      </c>
      <c r="H518" t="s">
        <v>15</v>
      </c>
      <c r="I518">
        <v>4</v>
      </c>
      <c r="J518">
        <v>21</v>
      </c>
      <c r="K518" s="3" t="s">
        <v>17</v>
      </c>
      <c r="L518" s="3">
        <v>0</v>
      </c>
      <c r="M518" s="3">
        <v>0</v>
      </c>
      <c r="N518" s="3">
        <v>21</v>
      </c>
      <c r="O518" s="3">
        <v>20</v>
      </c>
      <c r="P518" s="3">
        <v>20</v>
      </c>
      <c r="Q518" s="3">
        <v>12</v>
      </c>
      <c r="R518" s="3">
        <v>4</v>
      </c>
      <c r="S518" s="3">
        <v>25</v>
      </c>
      <c r="T518" s="3">
        <v>88</v>
      </c>
      <c r="U518">
        <v>100</v>
      </c>
      <c r="V518" t="s">
        <v>16</v>
      </c>
    </row>
    <row r="519" spans="1:22" x14ac:dyDescent="0.25">
      <c r="A519" t="s">
        <v>372</v>
      </c>
      <c r="B519" t="s">
        <v>373</v>
      </c>
      <c r="C519" t="s">
        <v>377</v>
      </c>
      <c r="D519" s="3" t="s">
        <v>2335</v>
      </c>
      <c r="E519" s="3" t="s">
        <v>2336</v>
      </c>
      <c r="F519">
        <v>2010</v>
      </c>
      <c r="G519">
        <v>2010</v>
      </c>
      <c r="H519" t="s">
        <v>15</v>
      </c>
      <c r="I519">
        <v>4</v>
      </c>
      <c r="J519">
        <v>21</v>
      </c>
      <c r="K519" s="3" t="s">
        <v>17</v>
      </c>
      <c r="L519" s="3">
        <v>0</v>
      </c>
      <c r="M519" s="3">
        <v>0</v>
      </c>
      <c r="N519" s="3">
        <v>21</v>
      </c>
      <c r="O519" s="3">
        <v>25</v>
      </c>
      <c r="P519" s="3">
        <v>25</v>
      </c>
      <c r="Q519" s="3">
        <v>12</v>
      </c>
      <c r="R519" s="3">
        <v>4</v>
      </c>
      <c r="S519" s="3">
        <v>25</v>
      </c>
      <c r="T519" s="3">
        <v>95</v>
      </c>
      <c r="U519">
        <v>100</v>
      </c>
      <c r="V519" t="s">
        <v>16</v>
      </c>
    </row>
    <row r="520" spans="1:22" x14ac:dyDescent="0.25">
      <c r="A520" t="s">
        <v>372</v>
      </c>
      <c r="B520" t="s">
        <v>373</v>
      </c>
      <c r="C520" t="s">
        <v>377</v>
      </c>
      <c r="D520" s="3" t="s">
        <v>2335</v>
      </c>
      <c r="E520" s="3" t="s">
        <v>2336</v>
      </c>
      <c r="F520">
        <v>2010</v>
      </c>
      <c r="G520">
        <v>2010</v>
      </c>
      <c r="H520" t="s">
        <v>15</v>
      </c>
      <c r="I520">
        <v>4</v>
      </c>
      <c r="J520">
        <v>21</v>
      </c>
      <c r="K520" s="3" t="s">
        <v>17</v>
      </c>
      <c r="L520" s="3">
        <v>0</v>
      </c>
      <c r="M520" s="3">
        <v>0</v>
      </c>
      <c r="N520" s="3">
        <v>21</v>
      </c>
      <c r="O520" s="3">
        <v>30</v>
      </c>
      <c r="P520" s="3">
        <v>30</v>
      </c>
      <c r="Q520" s="3">
        <v>12</v>
      </c>
      <c r="R520" s="3">
        <v>4</v>
      </c>
      <c r="S520" s="3">
        <v>25</v>
      </c>
      <c r="T520" s="3">
        <v>97</v>
      </c>
      <c r="U520">
        <v>100</v>
      </c>
      <c r="V520" t="s">
        <v>16</v>
      </c>
    </row>
    <row r="521" spans="1:22" x14ac:dyDescent="0.25">
      <c r="A521" t="s">
        <v>372</v>
      </c>
      <c r="B521" t="s">
        <v>373</v>
      </c>
      <c r="C521" t="s">
        <v>377</v>
      </c>
      <c r="D521" s="3" t="s">
        <v>2335</v>
      </c>
      <c r="E521" s="3" t="s">
        <v>2336</v>
      </c>
      <c r="F521">
        <v>2010</v>
      </c>
      <c r="G521">
        <v>2010</v>
      </c>
      <c r="H521" t="s">
        <v>15</v>
      </c>
      <c r="I521">
        <v>4</v>
      </c>
      <c r="J521">
        <v>21</v>
      </c>
      <c r="K521" s="3" t="s">
        <v>17</v>
      </c>
      <c r="L521" s="3">
        <v>0</v>
      </c>
      <c r="M521" s="3">
        <v>0</v>
      </c>
      <c r="N521" s="3">
        <v>21</v>
      </c>
      <c r="O521" s="3">
        <v>35</v>
      </c>
      <c r="P521" s="3">
        <v>35</v>
      </c>
      <c r="Q521" s="3">
        <v>12</v>
      </c>
      <c r="R521" s="3">
        <v>4</v>
      </c>
      <c r="S521" s="3">
        <v>25</v>
      </c>
      <c r="T521" s="3">
        <v>50</v>
      </c>
      <c r="U521">
        <v>100</v>
      </c>
      <c r="V521" t="s">
        <v>16</v>
      </c>
    </row>
    <row r="522" spans="1:22" x14ac:dyDescent="0.25">
      <c r="A522" t="s">
        <v>372</v>
      </c>
      <c r="B522" t="s">
        <v>373</v>
      </c>
      <c r="C522" t="s">
        <v>376</v>
      </c>
      <c r="D522" s="3" t="s">
        <v>2337</v>
      </c>
      <c r="E522" s="3" t="s">
        <v>2336</v>
      </c>
      <c r="F522">
        <v>2009</v>
      </c>
      <c r="G522">
        <v>2010</v>
      </c>
      <c r="H522" t="s">
        <v>15</v>
      </c>
      <c r="I522" t="s">
        <v>16</v>
      </c>
      <c r="J522">
        <v>0</v>
      </c>
      <c r="K522" s="3" t="s">
        <v>17</v>
      </c>
      <c r="L522" s="3">
        <v>0</v>
      </c>
      <c r="M522" s="3">
        <v>0</v>
      </c>
      <c r="N522" s="3">
        <v>21</v>
      </c>
      <c r="O522" s="3">
        <v>10</v>
      </c>
      <c r="P522" s="3">
        <v>10</v>
      </c>
      <c r="Q522" s="3">
        <v>12</v>
      </c>
      <c r="R522" s="3">
        <v>4</v>
      </c>
      <c r="S522" s="3">
        <v>25</v>
      </c>
      <c r="T522" s="3">
        <v>0</v>
      </c>
      <c r="U522">
        <v>100</v>
      </c>
      <c r="V522" t="s">
        <v>16</v>
      </c>
    </row>
    <row r="523" spans="1:22" x14ac:dyDescent="0.25">
      <c r="A523" t="s">
        <v>372</v>
      </c>
      <c r="B523" t="s">
        <v>373</v>
      </c>
      <c r="C523" t="s">
        <v>376</v>
      </c>
      <c r="D523" s="3" t="s">
        <v>2337</v>
      </c>
      <c r="E523" s="3" t="s">
        <v>2336</v>
      </c>
      <c r="F523">
        <v>2009</v>
      </c>
      <c r="G523">
        <v>2010</v>
      </c>
      <c r="H523" t="s">
        <v>15</v>
      </c>
      <c r="I523" t="s">
        <v>16</v>
      </c>
      <c r="J523">
        <v>0</v>
      </c>
      <c r="K523" s="3" t="s">
        <v>17</v>
      </c>
      <c r="L523" s="3">
        <v>0</v>
      </c>
      <c r="M523" s="3">
        <v>0</v>
      </c>
      <c r="N523" s="3">
        <v>21</v>
      </c>
      <c r="O523" s="3">
        <v>13</v>
      </c>
      <c r="P523" s="3">
        <v>13</v>
      </c>
      <c r="Q523" s="3">
        <v>12</v>
      </c>
      <c r="R523" s="3">
        <v>4</v>
      </c>
      <c r="S523" s="3">
        <v>25</v>
      </c>
      <c r="T523" s="3">
        <v>0</v>
      </c>
      <c r="U523">
        <v>100</v>
      </c>
      <c r="V523" t="s">
        <v>16</v>
      </c>
    </row>
    <row r="524" spans="1:22" x14ac:dyDescent="0.25">
      <c r="A524" t="s">
        <v>372</v>
      </c>
      <c r="B524" t="s">
        <v>373</v>
      </c>
      <c r="C524" t="s">
        <v>376</v>
      </c>
      <c r="D524" s="3" t="s">
        <v>2337</v>
      </c>
      <c r="E524" s="3" t="s">
        <v>2336</v>
      </c>
      <c r="F524">
        <v>2009</v>
      </c>
      <c r="G524">
        <v>2010</v>
      </c>
      <c r="H524" t="s">
        <v>15</v>
      </c>
      <c r="I524" t="s">
        <v>16</v>
      </c>
      <c r="J524">
        <v>0</v>
      </c>
      <c r="K524" s="3" t="s">
        <v>17</v>
      </c>
      <c r="L524" s="3">
        <v>0</v>
      </c>
      <c r="M524" s="3">
        <v>0</v>
      </c>
      <c r="N524" s="3">
        <v>21</v>
      </c>
      <c r="O524" s="3">
        <v>17</v>
      </c>
      <c r="P524" s="3">
        <v>17</v>
      </c>
      <c r="Q524" s="3">
        <v>12</v>
      </c>
      <c r="R524" s="3">
        <v>4</v>
      </c>
      <c r="S524" s="3">
        <v>25</v>
      </c>
      <c r="T524" s="3">
        <v>5</v>
      </c>
      <c r="U524">
        <v>100</v>
      </c>
      <c r="V524" t="s">
        <v>16</v>
      </c>
    </row>
    <row r="525" spans="1:22" x14ac:dyDescent="0.25">
      <c r="A525" t="s">
        <v>372</v>
      </c>
      <c r="B525" t="s">
        <v>373</v>
      </c>
      <c r="C525" t="s">
        <v>376</v>
      </c>
      <c r="D525" s="3" t="s">
        <v>2337</v>
      </c>
      <c r="E525" s="3" t="s">
        <v>2336</v>
      </c>
      <c r="F525">
        <v>2009</v>
      </c>
      <c r="G525">
        <v>2010</v>
      </c>
      <c r="H525" t="s">
        <v>15</v>
      </c>
      <c r="I525" t="s">
        <v>16</v>
      </c>
      <c r="J525">
        <v>0</v>
      </c>
      <c r="K525" s="3" t="s">
        <v>17</v>
      </c>
      <c r="L525" s="3">
        <v>0</v>
      </c>
      <c r="M525" s="3">
        <v>0</v>
      </c>
      <c r="N525" s="3">
        <v>21</v>
      </c>
      <c r="O525" s="3">
        <v>20</v>
      </c>
      <c r="P525" s="3">
        <v>20</v>
      </c>
      <c r="Q525" s="3">
        <v>12</v>
      </c>
      <c r="R525" s="3">
        <v>4</v>
      </c>
      <c r="S525" s="3">
        <v>25</v>
      </c>
      <c r="T525" s="3">
        <v>10</v>
      </c>
      <c r="U525">
        <v>100</v>
      </c>
      <c r="V525" t="s">
        <v>16</v>
      </c>
    </row>
    <row r="526" spans="1:22" x14ac:dyDescent="0.25">
      <c r="A526" t="s">
        <v>372</v>
      </c>
      <c r="B526" t="s">
        <v>373</v>
      </c>
      <c r="C526" t="s">
        <v>376</v>
      </c>
      <c r="D526" s="3" t="s">
        <v>2337</v>
      </c>
      <c r="E526" s="3" t="s">
        <v>2336</v>
      </c>
      <c r="F526">
        <v>2009</v>
      </c>
      <c r="G526">
        <v>2010</v>
      </c>
      <c r="H526" t="s">
        <v>15</v>
      </c>
      <c r="I526" t="s">
        <v>16</v>
      </c>
      <c r="J526">
        <v>0</v>
      </c>
      <c r="K526" s="3" t="s">
        <v>17</v>
      </c>
      <c r="L526" s="3">
        <v>0</v>
      </c>
      <c r="M526" s="3">
        <v>0</v>
      </c>
      <c r="N526" s="3">
        <v>21</v>
      </c>
      <c r="O526" s="3">
        <v>25</v>
      </c>
      <c r="P526" s="3">
        <v>25</v>
      </c>
      <c r="Q526" s="3">
        <v>12</v>
      </c>
      <c r="R526" s="3">
        <v>4</v>
      </c>
      <c r="S526" s="3">
        <v>25</v>
      </c>
      <c r="T526" s="3">
        <v>50</v>
      </c>
      <c r="U526">
        <v>100</v>
      </c>
      <c r="V526" t="s">
        <v>16</v>
      </c>
    </row>
    <row r="527" spans="1:22" x14ac:dyDescent="0.25">
      <c r="A527" t="s">
        <v>372</v>
      </c>
      <c r="B527" t="s">
        <v>373</v>
      </c>
      <c r="C527" t="s">
        <v>376</v>
      </c>
      <c r="D527" s="3" t="s">
        <v>2337</v>
      </c>
      <c r="E527" s="3" t="s">
        <v>2336</v>
      </c>
      <c r="F527">
        <v>2009</v>
      </c>
      <c r="G527">
        <v>2010</v>
      </c>
      <c r="H527" t="s">
        <v>15</v>
      </c>
      <c r="I527" t="s">
        <v>16</v>
      </c>
      <c r="J527">
        <v>0</v>
      </c>
      <c r="K527" s="3" t="s">
        <v>17</v>
      </c>
      <c r="L527" s="3">
        <v>0</v>
      </c>
      <c r="M527" s="3">
        <v>0</v>
      </c>
      <c r="N527" s="3">
        <v>21</v>
      </c>
      <c r="O527" s="3">
        <v>30</v>
      </c>
      <c r="P527" s="3">
        <v>30</v>
      </c>
      <c r="Q527" s="3">
        <v>12</v>
      </c>
      <c r="R527" s="3">
        <v>4</v>
      </c>
      <c r="S527" s="3">
        <v>25</v>
      </c>
      <c r="T527" s="3">
        <v>71</v>
      </c>
      <c r="U527">
        <v>100</v>
      </c>
      <c r="V527" t="s">
        <v>16</v>
      </c>
    </row>
    <row r="528" spans="1:22" x14ac:dyDescent="0.25">
      <c r="A528" t="s">
        <v>372</v>
      </c>
      <c r="B528" t="s">
        <v>373</v>
      </c>
      <c r="C528" t="s">
        <v>376</v>
      </c>
      <c r="D528" s="3" t="s">
        <v>2337</v>
      </c>
      <c r="E528" s="3" t="s">
        <v>2336</v>
      </c>
      <c r="F528">
        <v>2009</v>
      </c>
      <c r="G528">
        <v>2010</v>
      </c>
      <c r="H528" t="s">
        <v>15</v>
      </c>
      <c r="I528" t="s">
        <v>16</v>
      </c>
      <c r="J528">
        <v>0</v>
      </c>
      <c r="K528" s="3" t="s">
        <v>17</v>
      </c>
      <c r="L528" s="3">
        <v>0</v>
      </c>
      <c r="M528" s="3">
        <v>0</v>
      </c>
      <c r="N528" s="3">
        <v>21</v>
      </c>
      <c r="O528" s="3">
        <v>35</v>
      </c>
      <c r="P528" s="3">
        <v>35</v>
      </c>
      <c r="Q528" s="3">
        <v>12</v>
      </c>
      <c r="R528" s="3">
        <v>4</v>
      </c>
      <c r="S528" s="3">
        <v>25</v>
      </c>
      <c r="T528" s="3">
        <v>5</v>
      </c>
      <c r="U528">
        <v>100</v>
      </c>
      <c r="V528" t="s">
        <v>16</v>
      </c>
    </row>
    <row r="529" spans="1:22" x14ac:dyDescent="0.25">
      <c r="A529" t="s">
        <v>372</v>
      </c>
      <c r="B529" t="s">
        <v>373</v>
      </c>
      <c r="C529" t="s">
        <v>376</v>
      </c>
      <c r="D529" s="3" t="s">
        <v>2337</v>
      </c>
      <c r="E529" s="3" t="s">
        <v>2336</v>
      </c>
      <c r="F529">
        <v>2009</v>
      </c>
      <c r="G529">
        <v>2010</v>
      </c>
      <c r="H529" t="s">
        <v>15</v>
      </c>
      <c r="I529">
        <v>4</v>
      </c>
      <c r="J529">
        <v>21</v>
      </c>
      <c r="K529" s="3" t="s">
        <v>17</v>
      </c>
      <c r="L529" s="3">
        <v>0</v>
      </c>
      <c r="M529" s="3">
        <v>0</v>
      </c>
      <c r="N529" s="3">
        <v>21</v>
      </c>
      <c r="O529" s="3">
        <v>10</v>
      </c>
      <c r="P529" s="3">
        <v>10</v>
      </c>
      <c r="Q529" s="3">
        <v>12</v>
      </c>
      <c r="R529" s="3">
        <v>4</v>
      </c>
      <c r="S529" s="3">
        <v>25</v>
      </c>
      <c r="T529" s="3">
        <v>10</v>
      </c>
      <c r="U529">
        <v>100</v>
      </c>
      <c r="V529" t="s">
        <v>16</v>
      </c>
    </row>
    <row r="530" spans="1:22" x14ac:dyDescent="0.25">
      <c r="A530" t="s">
        <v>372</v>
      </c>
      <c r="B530" t="s">
        <v>373</v>
      </c>
      <c r="C530" t="s">
        <v>376</v>
      </c>
      <c r="D530" s="3" t="s">
        <v>2337</v>
      </c>
      <c r="E530" s="3" t="s">
        <v>2336</v>
      </c>
      <c r="F530">
        <v>2009</v>
      </c>
      <c r="G530">
        <v>2010</v>
      </c>
      <c r="H530" t="s">
        <v>15</v>
      </c>
      <c r="I530">
        <v>4</v>
      </c>
      <c r="J530">
        <v>21</v>
      </c>
      <c r="K530" s="3" t="s">
        <v>17</v>
      </c>
      <c r="L530" s="3">
        <v>0</v>
      </c>
      <c r="M530" s="3">
        <v>0</v>
      </c>
      <c r="N530" s="3">
        <v>21</v>
      </c>
      <c r="O530" s="3">
        <v>13</v>
      </c>
      <c r="P530" s="3">
        <v>13</v>
      </c>
      <c r="Q530" s="3">
        <v>12</v>
      </c>
      <c r="R530" s="3">
        <v>4</v>
      </c>
      <c r="S530" s="3">
        <v>25</v>
      </c>
      <c r="T530" s="3">
        <v>27</v>
      </c>
      <c r="U530">
        <v>100</v>
      </c>
      <c r="V530" t="s">
        <v>16</v>
      </c>
    </row>
    <row r="531" spans="1:22" x14ac:dyDescent="0.25">
      <c r="A531" t="s">
        <v>372</v>
      </c>
      <c r="B531" t="s">
        <v>373</v>
      </c>
      <c r="C531" t="s">
        <v>376</v>
      </c>
      <c r="D531" s="3" t="s">
        <v>2337</v>
      </c>
      <c r="E531" s="3" t="s">
        <v>2336</v>
      </c>
      <c r="F531">
        <v>2009</v>
      </c>
      <c r="G531">
        <v>2010</v>
      </c>
      <c r="H531" t="s">
        <v>15</v>
      </c>
      <c r="I531">
        <v>4</v>
      </c>
      <c r="J531">
        <v>21</v>
      </c>
      <c r="K531" s="3" t="s">
        <v>17</v>
      </c>
      <c r="L531" s="3">
        <v>0</v>
      </c>
      <c r="M531" s="3">
        <v>0</v>
      </c>
      <c r="N531" s="3">
        <v>21</v>
      </c>
      <c r="O531" s="3">
        <v>17</v>
      </c>
      <c r="P531" s="3">
        <v>17</v>
      </c>
      <c r="Q531" s="3">
        <v>12</v>
      </c>
      <c r="R531" s="3">
        <v>4</v>
      </c>
      <c r="S531" s="3">
        <v>25</v>
      </c>
      <c r="T531" s="3">
        <v>60</v>
      </c>
      <c r="U531">
        <v>100</v>
      </c>
      <c r="V531" t="s">
        <v>16</v>
      </c>
    </row>
    <row r="532" spans="1:22" x14ac:dyDescent="0.25">
      <c r="A532" t="s">
        <v>372</v>
      </c>
      <c r="B532" t="s">
        <v>373</v>
      </c>
      <c r="C532" t="s">
        <v>376</v>
      </c>
      <c r="D532" s="3" t="s">
        <v>2337</v>
      </c>
      <c r="E532" s="3" t="s">
        <v>2336</v>
      </c>
      <c r="F532">
        <v>2009</v>
      </c>
      <c r="G532">
        <v>2010</v>
      </c>
      <c r="H532" t="s">
        <v>15</v>
      </c>
      <c r="I532">
        <v>4</v>
      </c>
      <c r="J532">
        <v>21</v>
      </c>
      <c r="K532" s="3" t="s">
        <v>17</v>
      </c>
      <c r="L532" s="3">
        <v>0</v>
      </c>
      <c r="M532" s="3">
        <v>0</v>
      </c>
      <c r="N532" s="3">
        <v>21</v>
      </c>
      <c r="O532" s="3">
        <v>20</v>
      </c>
      <c r="P532" s="3">
        <v>20</v>
      </c>
      <c r="Q532" s="3">
        <v>12</v>
      </c>
      <c r="R532" s="3">
        <v>4</v>
      </c>
      <c r="S532" s="3">
        <v>25</v>
      </c>
      <c r="T532" s="3">
        <v>74</v>
      </c>
      <c r="U532">
        <v>100</v>
      </c>
      <c r="V532" t="s">
        <v>16</v>
      </c>
    </row>
    <row r="533" spans="1:22" x14ac:dyDescent="0.25">
      <c r="A533" t="s">
        <v>372</v>
      </c>
      <c r="B533" t="s">
        <v>373</v>
      </c>
      <c r="C533" t="s">
        <v>376</v>
      </c>
      <c r="D533" s="3" t="s">
        <v>2337</v>
      </c>
      <c r="E533" s="3" t="s">
        <v>2336</v>
      </c>
      <c r="F533">
        <v>2009</v>
      </c>
      <c r="G533">
        <v>2010</v>
      </c>
      <c r="H533" t="s">
        <v>15</v>
      </c>
      <c r="I533">
        <v>4</v>
      </c>
      <c r="J533">
        <v>21</v>
      </c>
      <c r="K533" s="3" t="s">
        <v>17</v>
      </c>
      <c r="L533" s="3">
        <v>0</v>
      </c>
      <c r="M533" s="3">
        <v>0</v>
      </c>
      <c r="N533" s="3">
        <v>21</v>
      </c>
      <c r="O533" s="3">
        <v>25</v>
      </c>
      <c r="P533" s="3">
        <v>25</v>
      </c>
      <c r="Q533" s="3">
        <v>12</v>
      </c>
      <c r="R533" s="3">
        <v>4</v>
      </c>
      <c r="S533" s="3">
        <v>25</v>
      </c>
      <c r="T533" s="3">
        <v>92</v>
      </c>
      <c r="U533">
        <v>100</v>
      </c>
      <c r="V533" t="s">
        <v>16</v>
      </c>
    </row>
    <row r="534" spans="1:22" x14ac:dyDescent="0.25">
      <c r="A534" t="s">
        <v>372</v>
      </c>
      <c r="B534" t="s">
        <v>373</v>
      </c>
      <c r="C534" t="s">
        <v>376</v>
      </c>
      <c r="D534" s="3" t="s">
        <v>2337</v>
      </c>
      <c r="E534" s="3" t="s">
        <v>2336</v>
      </c>
      <c r="F534">
        <v>2009</v>
      </c>
      <c r="G534">
        <v>2010</v>
      </c>
      <c r="H534" t="s">
        <v>15</v>
      </c>
      <c r="I534">
        <v>4</v>
      </c>
      <c r="J534">
        <v>21</v>
      </c>
      <c r="K534" s="3" t="s">
        <v>17</v>
      </c>
      <c r="L534" s="3">
        <v>0</v>
      </c>
      <c r="M534" s="3">
        <v>0</v>
      </c>
      <c r="N534" s="3">
        <v>21</v>
      </c>
      <c r="O534" s="3">
        <v>30</v>
      </c>
      <c r="P534" s="3">
        <v>30</v>
      </c>
      <c r="Q534" s="3">
        <v>12</v>
      </c>
      <c r="R534" s="3">
        <v>4</v>
      </c>
      <c r="S534" s="3">
        <v>25</v>
      </c>
      <c r="T534" s="3">
        <v>97</v>
      </c>
      <c r="U534">
        <v>100</v>
      </c>
      <c r="V534" t="s">
        <v>16</v>
      </c>
    </row>
    <row r="535" spans="1:22" x14ac:dyDescent="0.25">
      <c r="A535" t="s">
        <v>372</v>
      </c>
      <c r="B535" t="s">
        <v>373</v>
      </c>
      <c r="C535" t="s">
        <v>376</v>
      </c>
      <c r="D535" s="3" t="s">
        <v>2337</v>
      </c>
      <c r="E535" s="3" t="s">
        <v>2336</v>
      </c>
      <c r="F535">
        <v>2009</v>
      </c>
      <c r="G535">
        <v>2010</v>
      </c>
      <c r="H535" t="s">
        <v>15</v>
      </c>
      <c r="I535">
        <v>4</v>
      </c>
      <c r="J535">
        <v>21</v>
      </c>
      <c r="K535" s="3" t="s">
        <v>17</v>
      </c>
      <c r="L535" s="3">
        <v>0</v>
      </c>
      <c r="M535" s="3">
        <v>0</v>
      </c>
      <c r="N535" s="3">
        <v>21</v>
      </c>
      <c r="O535" s="3">
        <v>35</v>
      </c>
      <c r="P535" s="3">
        <v>35</v>
      </c>
      <c r="Q535" s="3">
        <v>12</v>
      </c>
      <c r="R535" s="3">
        <v>4</v>
      </c>
      <c r="S535" s="3">
        <v>25</v>
      </c>
      <c r="T535" s="3">
        <v>37</v>
      </c>
      <c r="U535">
        <v>100</v>
      </c>
      <c r="V535" t="s">
        <v>16</v>
      </c>
    </row>
    <row r="536" spans="1:22" x14ac:dyDescent="0.25">
      <c r="A536" t="s">
        <v>372</v>
      </c>
      <c r="B536" t="s">
        <v>373</v>
      </c>
      <c r="C536" t="s">
        <v>374</v>
      </c>
      <c r="D536" s="3" t="s">
        <v>2338</v>
      </c>
      <c r="E536" s="3" t="s">
        <v>2339</v>
      </c>
      <c r="F536">
        <v>2002</v>
      </c>
      <c r="G536">
        <v>2010</v>
      </c>
      <c r="H536" t="s">
        <v>15</v>
      </c>
      <c r="I536" t="s">
        <v>16</v>
      </c>
      <c r="J536">
        <v>0</v>
      </c>
      <c r="K536" s="3" t="s">
        <v>17</v>
      </c>
      <c r="L536" s="3">
        <v>0</v>
      </c>
      <c r="M536" s="3">
        <v>0</v>
      </c>
      <c r="N536" s="3">
        <v>21</v>
      </c>
      <c r="O536" s="3">
        <v>10</v>
      </c>
      <c r="P536" s="3">
        <v>10</v>
      </c>
      <c r="Q536" s="3">
        <v>12</v>
      </c>
      <c r="R536" s="3">
        <v>4</v>
      </c>
      <c r="S536" s="3">
        <v>25</v>
      </c>
      <c r="T536" s="3">
        <v>0</v>
      </c>
      <c r="U536">
        <v>100</v>
      </c>
      <c r="V536" t="s">
        <v>16</v>
      </c>
    </row>
    <row r="537" spans="1:22" x14ac:dyDescent="0.25">
      <c r="A537" t="s">
        <v>372</v>
      </c>
      <c r="B537" t="s">
        <v>373</v>
      </c>
      <c r="C537" t="s">
        <v>374</v>
      </c>
      <c r="D537" s="3" t="s">
        <v>2338</v>
      </c>
      <c r="E537" s="3" t="s">
        <v>2339</v>
      </c>
      <c r="F537">
        <v>2002</v>
      </c>
      <c r="G537">
        <v>2010</v>
      </c>
      <c r="H537" t="s">
        <v>15</v>
      </c>
      <c r="I537" t="s">
        <v>16</v>
      </c>
      <c r="J537">
        <v>0</v>
      </c>
      <c r="K537" s="3" t="s">
        <v>17</v>
      </c>
      <c r="L537" s="3">
        <v>0</v>
      </c>
      <c r="M537" s="3">
        <v>0</v>
      </c>
      <c r="N537" s="3">
        <v>21</v>
      </c>
      <c r="O537" s="3">
        <v>13</v>
      </c>
      <c r="P537" s="3">
        <v>13</v>
      </c>
      <c r="Q537" s="3">
        <v>12</v>
      </c>
      <c r="R537" s="3">
        <v>4</v>
      </c>
      <c r="S537" s="3">
        <v>25</v>
      </c>
      <c r="T537" s="3">
        <v>0</v>
      </c>
      <c r="U537">
        <v>100</v>
      </c>
      <c r="V537" t="s">
        <v>16</v>
      </c>
    </row>
    <row r="538" spans="1:22" x14ac:dyDescent="0.25">
      <c r="A538" t="s">
        <v>372</v>
      </c>
      <c r="B538" t="s">
        <v>373</v>
      </c>
      <c r="C538" t="s">
        <v>374</v>
      </c>
      <c r="D538" s="3" t="s">
        <v>2338</v>
      </c>
      <c r="E538" s="3" t="s">
        <v>2339</v>
      </c>
      <c r="F538">
        <v>2002</v>
      </c>
      <c r="G538">
        <v>2010</v>
      </c>
      <c r="H538" t="s">
        <v>15</v>
      </c>
      <c r="I538" t="s">
        <v>16</v>
      </c>
      <c r="J538">
        <v>0</v>
      </c>
      <c r="K538" s="3" t="s">
        <v>17</v>
      </c>
      <c r="L538" s="3">
        <v>0</v>
      </c>
      <c r="M538" s="3">
        <v>0</v>
      </c>
      <c r="N538" s="3">
        <v>21</v>
      </c>
      <c r="O538" s="3">
        <v>17</v>
      </c>
      <c r="P538" s="3">
        <v>17</v>
      </c>
      <c r="Q538" s="3">
        <v>12</v>
      </c>
      <c r="R538" s="3">
        <v>4</v>
      </c>
      <c r="S538" s="3">
        <v>25</v>
      </c>
      <c r="T538" s="3">
        <v>1</v>
      </c>
      <c r="U538">
        <v>100</v>
      </c>
      <c r="V538" t="s">
        <v>16</v>
      </c>
    </row>
    <row r="539" spans="1:22" x14ac:dyDescent="0.25">
      <c r="A539" t="s">
        <v>372</v>
      </c>
      <c r="B539" t="s">
        <v>373</v>
      </c>
      <c r="C539" t="s">
        <v>374</v>
      </c>
      <c r="D539" s="3" t="s">
        <v>2338</v>
      </c>
      <c r="E539" s="3" t="s">
        <v>2339</v>
      </c>
      <c r="F539">
        <v>2002</v>
      </c>
      <c r="G539">
        <v>2010</v>
      </c>
      <c r="H539" t="s">
        <v>15</v>
      </c>
      <c r="I539" t="s">
        <v>16</v>
      </c>
      <c r="J539">
        <v>0</v>
      </c>
      <c r="K539" s="3" t="s">
        <v>17</v>
      </c>
      <c r="L539" s="3">
        <v>0</v>
      </c>
      <c r="M539" s="3">
        <v>0</v>
      </c>
      <c r="N539" s="3">
        <v>21</v>
      </c>
      <c r="O539" s="3">
        <v>20</v>
      </c>
      <c r="P539" s="3">
        <v>20</v>
      </c>
      <c r="Q539" s="3">
        <v>12</v>
      </c>
      <c r="R539" s="3">
        <v>4</v>
      </c>
      <c r="S539" s="3">
        <v>25</v>
      </c>
      <c r="T539" s="3">
        <v>10</v>
      </c>
      <c r="U539">
        <v>100</v>
      </c>
      <c r="V539" t="s">
        <v>16</v>
      </c>
    </row>
    <row r="540" spans="1:22" x14ac:dyDescent="0.25">
      <c r="A540" t="s">
        <v>372</v>
      </c>
      <c r="B540" t="s">
        <v>373</v>
      </c>
      <c r="C540" t="s">
        <v>374</v>
      </c>
      <c r="D540" s="3" t="s">
        <v>2338</v>
      </c>
      <c r="E540" s="3" t="s">
        <v>2339</v>
      </c>
      <c r="F540">
        <v>2002</v>
      </c>
      <c r="G540">
        <v>2010</v>
      </c>
      <c r="H540" t="s">
        <v>15</v>
      </c>
      <c r="I540" t="s">
        <v>16</v>
      </c>
      <c r="J540">
        <v>0</v>
      </c>
      <c r="K540" s="3" t="s">
        <v>17</v>
      </c>
      <c r="L540" s="3">
        <v>0</v>
      </c>
      <c r="M540" s="3">
        <v>0</v>
      </c>
      <c r="N540" s="3">
        <v>21</v>
      </c>
      <c r="O540" s="3">
        <v>25</v>
      </c>
      <c r="P540" s="3">
        <v>25</v>
      </c>
      <c r="Q540" s="3">
        <v>12</v>
      </c>
      <c r="R540" s="3">
        <v>4</v>
      </c>
      <c r="S540" s="3">
        <v>25</v>
      </c>
      <c r="T540" s="3">
        <v>40</v>
      </c>
      <c r="U540">
        <v>100</v>
      </c>
      <c r="V540" t="s">
        <v>16</v>
      </c>
    </row>
    <row r="541" spans="1:22" x14ac:dyDescent="0.25">
      <c r="A541" t="s">
        <v>372</v>
      </c>
      <c r="B541" t="s">
        <v>373</v>
      </c>
      <c r="C541" t="s">
        <v>374</v>
      </c>
      <c r="D541" s="3" t="s">
        <v>2338</v>
      </c>
      <c r="E541" s="3" t="s">
        <v>2339</v>
      </c>
      <c r="F541">
        <v>2002</v>
      </c>
      <c r="G541">
        <v>2010</v>
      </c>
      <c r="H541" t="s">
        <v>15</v>
      </c>
      <c r="I541" t="s">
        <v>16</v>
      </c>
      <c r="J541">
        <v>0</v>
      </c>
      <c r="K541" s="3" t="s">
        <v>17</v>
      </c>
      <c r="L541" s="3">
        <v>0</v>
      </c>
      <c r="M541" s="3">
        <v>0</v>
      </c>
      <c r="N541" s="3">
        <v>21</v>
      </c>
      <c r="O541" s="3">
        <v>30</v>
      </c>
      <c r="P541" s="3">
        <v>30</v>
      </c>
      <c r="Q541" s="3">
        <v>12</v>
      </c>
      <c r="R541" s="3">
        <v>4</v>
      </c>
      <c r="S541" s="3">
        <v>25</v>
      </c>
      <c r="T541">
        <v>87</v>
      </c>
      <c r="U541">
        <v>100</v>
      </c>
      <c r="V541" t="s">
        <v>16</v>
      </c>
    </row>
    <row r="542" spans="1:22" x14ac:dyDescent="0.25">
      <c r="A542" t="s">
        <v>372</v>
      </c>
      <c r="B542" t="s">
        <v>373</v>
      </c>
      <c r="C542" t="s">
        <v>374</v>
      </c>
      <c r="D542" s="3" t="s">
        <v>2338</v>
      </c>
      <c r="E542" s="3" t="s">
        <v>2339</v>
      </c>
      <c r="F542">
        <v>2002</v>
      </c>
      <c r="G542">
        <v>2010</v>
      </c>
      <c r="H542" t="s">
        <v>15</v>
      </c>
      <c r="I542" t="s">
        <v>16</v>
      </c>
      <c r="J542">
        <v>0</v>
      </c>
      <c r="K542" s="3" t="s">
        <v>17</v>
      </c>
      <c r="L542" s="3">
        <v>0</v>
      </c>
      <c r="M542" s="3">
        <v>0</v>
      </c>
      <c r="N542" s="3">
        <v>21</v>
      </c>
      <c r="O542" s="3">
        <v>35</v>
      </c>
      <c r="P542" s="3">
        <v>35</v>
      </c>
      <c r="Q542" s="3">
        <v>12</v>
      </c>
      <c r="R542" s="3">
        <v>4</v>
      </c>
      <c r="S542" s="3">
        <v>25</v>
      </c>
      <c r="T542" s="3">
        <v>5</v>
      </c>
      <c r="U542">
        <v>100</v>
      </c>
      <c r="V542" t="s">
        <v>16</v>
      </c>
    </row>
    <row r="543" spans="1:22" x14ac:dyDescent="0.25">
      <c r="A543" t="s">
        <v>372</v>
      </c>
      <c r="B543" t="s">
        <v>373</v>
      </c>
      <c r="C543" t="s">
        <v>374</v>
      </c>
      <c r="D543" s="3" t="s">
        <v>2338</v>
      </c>
      <c r="E543" s="3" t="s">
        <v>2339</v>
      </c>
      <c r="F543">
        <v>2002</v>
      </c>
      <c r="G543">
        <v>2010</v>
      </c>
      <c r="H543" t="s">
        <v>15</v>
      </c>
      <c r="I543">
        <v>4</v>
      </c>
      <c r="J543">
        <v>21</v>
      </c>
      <c r="K543" s="3" t="s">
        <v>17</v>
      </c>
      <c r="L543" s="3">
        <v>0</v>
      </c>
      <c r="M543" s="3">
        <v>0</v>
      </c>
      <c r="N543" s="3">
        <v>21</v>
      </c>
      <c r="O543" s="3">
        <v>10</v>
      </c>
      <c r="P543" s="3">
        <v>10</v>
      </c>
      <c r="Q543" s="3">
        <v>12</v>
      </c>
      <c r="R543" s="3">
        <v>4</v>
      </c>
      <c r="S543" s="3">
        <v>25</v>
      </c>
      <c r="T543" s="3">
        <v>5</v>
      </c>
      <c r="U543">
        <v>100</v>
      </c>
      <c r="V543" t="s">
        <v>16</v>
      </c>
    </row>
    <row r="544" spans="1:22" x14ac:dyDescent="0.25">
      <c r="A544" t="s">
        <v>372</v>
      </c>
      <c r="B544" t="s">
        <v>373</v>
      </c>
      <c r="C544" t="s">
        <v>374</v>
      </c>
      <c r="D544" s="3" t="s">
        <v>2338</v>
      </c>
      <c r="E544" s="3" t="s">
        <v>2339</v>
      </c>
      <c r="F544">
        <v>2002</v>
      </c>
      <c r="G544">
        <v>2010</v>
      </c>
      <c r="H544" t="s">
        <v>15</v>
      </c>
      <c r="I544">
        <v>4</v>
      </c>
      <c r="J544">
        <v>21</v>
      </c>
      <c r="K544" s="3" t="s">
        <v>17</v>
      </c>
      <c r="L544" s="3">
        <v>0</v>
      </c>
      <c r="M544" s="3">
        <v>0</v>
      </c>
      <c r="N544" s="3">
        <v>21</v>
      </c>
      <c r="O544" s="3">
        <v>13</v>
      </c>
      <c r="P544" s="3">
        <v>13</v>
      </c>
      <c r="Q544" s="3">
        <v>12</v>
      </c>
      <c r="R544" s="3">
        <v>4</v>
      </c>
      <c r="S544" s="3">
        <v>25</v>
      </c>
      <c r="T544" s="3">
        <v>10</v>
      </c>
      <c r="U544">
        <v>100</v>
      </c>
      <c r="V544" t="s">
        <v>16</v>
      </c>
    </row>
    <row r="545" spans="1:22" x14ac:dyDescent="0.25">
      <c r="A545" t="s">
        <v>372</v>
      </c>
      <c r="B545" t="s">
        <v>373</v>
      </c>
      <c r="C545" t="s">
        <v>374</v>
      </c>
      <c r="D545" s="3" t="s">
        <v>2338</v>
      </c>
      <c r="E545" s="3" t="s">
        <v>2339</v>
      </c>
      <c r="F545">
        <v>2002</v>
      </c>
      <c r="G545">
        <v>2010</v>
      </c>
      <c r="H545" t="s">
        <v>15</v>
      </c>
      <c r="I545">
        <v>4</v>
      </c>
      <c r="J545">
        <v>21</v>
      </c>
      <c r="K545" s="3" t="s">
        <v>17</v>
      </c>
      <c r="L545" s="3">
        <v>0</v>
      </c>
      <c r="M545" s="3">
        <v>0</v>
      </c>
      <c r="N545" s="3">
        <v>21</v>
      </c>
      <c r="O545" s="3">
        <v>17</v>
      </c>
      <c r="P545" s="3">
        <v>17</v>
      </c>
      <c r="Q545" s="3">
        <v>12</v>
      </c>
      <c r="R545" s="3">
        <v>4</v>
      </c>
      <c r="S545" s="3">
        <v>25</v>
      </c>
      <c r="T545" s="3">
        <v>48</v>
      </c>
      <c r="U545">
        <v>100</v>
      </c>
      <c r="V545" t="s">
        <v>16</v>
      </c>
    </row>
    <row r="546" spans="1:22" x14ac:dyDescent="0.25">
      <c r="A546" t="s">
        <v>372</v>
      </c>
      <c r="B546" t="s">
        <v>373</v>
      </c>
      <c r="C546" t="s">
        <v>374</v>
      </c>
      <c r="D546" s="3" t="s">
        <v>2338</v>
      </c>
      <c r="E546" s="3" t="s">
        <v>2339</v>
      </c>
      <c r="F546">
        <v>2002</v>
      </c>
      <c r="G546">
        <v>2010</v>
      </c>
      <c r="H546" t="s">
        <v>15</v>
      </c>
      <c r="I546">
        <v>4</v>
      </c>
      <c r="J546">
        <v>21</v>
      </c>
      <c r="K546" s="3" t="s">
        <v>17</v>
      </c>
      <c r="L546" s="3">
        <v>0</v>
      </c>
      <c r="M546" s="3">
        <v>0</v>
      </c>
      <c r="N546" s="3">
        <v>21</v>
      </c>
      <c r="O546" s="3">
        <v>20</v>
      </c>
      <c r="P546" s="3">
        <v>20</v>
      </c>
      <c r="Q546" s="3">
        <v>12</v>
      </c>
      <c r="R546" s="3">
        <v>4</v>
      </c>
      <c r="S546" s="3">
        <v>25</v>
      </c>
      <c r="T546" s="3">
        <v>83</v>
      </c>
      <c r="U546">
        <v>100</v>
      </c>
      <c r="V546" t="s">
        <v>16</v>
      </c>
    </row>
    <row r="547" spans="1:22" x14ac:dyDescent="0.25">
      <c r="A547" t="s">
        <v>372</v>
      </c>
      <c r="B547" t="s">
        <v>373</v>
      </c>
      <c r="C547" t="s">
        <v>374</v>
      </c>
      <c r="D547" s="3" t="s">
        <v>2338</v>
      </c>
      <c r="E547" s="3" t="s">
        <v>2339</v>
      </c>
      <c r="F547">
        <v>2002</v>
      </c>
      <c r="G547">
        <v>2010</v>
      </c>
      <c r="H547" t="s">
        <v>15</v>
      </c>
      <c r="I547">
        <v>4</v>
      </c>
      <c r="J547">
        <v>21</v>
      </c>
      <c r="K547" s="3" t="s">
        <v>17</v>
      </c>
      <c r="L547" s="3">
        <v>0</v>
      </c>
      <c r="M547" s="3">
        <v>0</v>
      </c>
      <c r="N547" s="3">
        <v>21</v>
      </c>
      <c r="O547" s="3">
        <v>25</v>
      </c>
      <c r="P547" s="3">
        <v>25</v>
      </c>
      <c r="Q547" s="3">
        <v>12</v>
      </c>
      <c r="R547" s="3">
        <v>4</v>
      </c>
      <c r="S547" s="3">
        <v>25</v>
      </c>
      <c r="T547" s="3">
        <v>97</v>
      </c>
      <c r="U547">
        <v>100</v>
      </c>
      <c r="V547" t="s">
        <v>16</v>
      </c>
    </row>
    <row r="548" spans="1:22" x14ac:dyDescent="0.25">
      <c r="A548" t="s">
        <v>372</v>
      </c>
      <c r="B548" t="s">
        <v>373</v>
      </c>
      <c r="C548" t="s">
        <v>374</v>
      </c>
      <c r="D548" s="3" t="s">
        <v>2338</v>
      </c>
      <c r="E548" s="3" t="s">
        <v>2339</v>
      </c>
      <c r="F548">
        <v>2002</v>
      </c>
      <c r="G548">
        <v>2010</v>
      </c>
      <c r="H548" t="s">
        <v>15</v>
      </c>
      <c r="I548">
        <v>4</v>
      </c>
      <c r="J548">
        <v>21</v>
      </c>
      <c r="K548" s="3" t="s">
        <v>17</v>
      </c>
      <c r="L548" s="3">
        <v>0</v>
      </c>
      <c r="M548" s="3">
        <v>0</v>
      </c>
      <c r="N548" s="3">
        <v>21</v>
      </c>
      <c r="O548" s="3">
        <v>30</v>
      </c>
      <c r="P548" s="3">
        <v>30</v>
      </c>
      <c r="Q548" s="3">
        <v>12</v>
      </c>
      <c r="R548" s="3">
        <v>4</v>
      </c>
      <c r="S548" s="3">
        <v>25</v>
      </c>
      <c r="T548" s="3">
        <v>99</v>
      </c>
      <c r="U548">
        <v>100</v>
      </c>
      <c r="V548" t="s">
        <v>16</v>
      </c>
    </row>
    <row r="549" spans="1:22" x14ac:dyDescent="0.25">
      <c r="A549" t="s">
        <v>372</v>
      </c>
      <c r="B549" t="s">
        <v>373</v>
      </c>
      <c r="C549" t="s">
        <v>374</v>
      </c>
      <c r="D549" s="3" t="s">
        <v>2338</v>
      </c>
      <c r="E549" s="3" t="s">
        <v>2339</v>
      </c>
      <c r="F549">
        <v>2002</v>
      </c>
      <c r="G549">
        <v>2010</v>
      </c>
      <c r="H549" t="s">
        <v>15</v>
      </c>
      <c r="I549">
        <v>4</v>
      </c>
      <c r="J549">
        <v>21</v>
      </c>
      <c r="K549" s="3" t="s">
        <v>17</v>
      </c>
      <c r="L549" s="3">
        <v>0</v>
      </c>
      <c r="M549" s="3">
        <v>0</v>
      </c>
      <c r="N549" s="3">
        <v>21</v>
      </c>
      <c r="O549" s="3">
        <v>35</v>
      </c>
      <c r="P549" s="3">
        <v>35</v>
      </c>
      <c r="Q549" s="3">
        <v>12</v>
      </c>
      <c r="R549" s="3">
        <v>4</v>
      </c>
      <c r="S549" s="3">
        <v>25</v>
      </c>
      <c r="T549" s="3">
        <v>75</v>
      </c>
      <c r="U549">
        <v>100</v>
      </c>
      <c r="V549" t="s">
        <v>16</v>
      </c>
    </row>
    <row r="550" spans="1:22" x14ac:dyDescent="0.25">
      <c r="A550" t="s">
        <v>372</v>
      </c>
      <c r="B550" t="s">
        <v>373</v>
      </c>
      <c r="C550" t="s">
        <v>378</v>
      </c>
      <c r="D550" s="3" t="s">
        <v>2340</v>
      </c>
      <c r="E550" s="3" t="s">
        <v>2341</v>
      </c>
      <c r="F550">
        <v>2010</v>
      </c>
      <c r="G550">
        <v>2010</v>
      </c>
      <c r="H550" t="s">
        <v>15</v>
      </c>
      <c r="I550" t="s">
        <v>16</v>
      </c>
      <c r="J550">
        <v>0</v>
      </c>
      <c r="K550" s="3" t="s">
        <v>17</v>
      </c>
      <c r="L550" s="3">
        <v>0</v>
      </c>
      <c r="M550" s="3">
        <v>0</v>
      </c>
      <c r="N550" s="3">
        <v>21</v>
      </c>
      <c r="O550" s="3">
        <v>10</v>
      </c>
      <c r="P550" s="3">
        <v>10</v>
      </c>
      <c r="Q550" s="3">
        <v>12</v>
      </c>
      <c r="R550" s="3">
        <v>4</v>
      </c>
      <c r="S550" s="3">
        <v>25</v>
      </c>
      <c r="T550" s="3">
        <v>0</v>
      </c>
      <c r="U550">
        <v>100</v>
      </c>
      <c r="V550" t="s">
        <v>16</v>
      </c>
    </row>
    <row r="551" spans="1:22" x14ac:dyDescent="0.25">
      <c r="A551" t="s">
        <v>372</v>
      </c>
      <c r="B551" t="s">
        <v>373</v>
      </c>
      <c r="C551" t="s">
        <v>378</v>
      </c>
      <c r="D551" s="3" t="s">
        <v>2340</v>
      </c>
      <c r="E551" s="3" t="s">
        <v>2341</v>
      </c>
      <c r="F551">
        <v>2010</v>
      </c>
      <c r="G551">
        <v>2010</v>
      </c>
      <c r="H551" t="s">
        <v>15</v>
      </c>
      <c r="I551" t="s">
        <v>16</v>
      </c>
      <c r="J551">
        <v>0</v>
      </c>
      <c r="K551" s="3" t="s">
        <v>17</v>
      </c>
      <c r="L551" s="3">
        <v>0</v>
      </c>
      <c r="M551" s="3">
        <v>0</v>
      </c>
      <c r="N551" s="3">
        <v>21</v>
      </c>
      <c r="O551" s="3">
        <v>13</v>
      </c>
      <c r="P551" s="3">
        <v>13</v>
      </c>
      <c r="Q551" s="3">
        <v>12</v>
      </c>
      <c r="R551" s="3">
        <v>4</v>
      </c>
      <c r="S551" s="3">
        <v>25</v>
      </c>
      <c r="T551" s="3">
        <v>0</v>
      </c>
      <c r="U551">
        <v>100</v>
      </c>
      <c r="V551" t="s">
        <v>16</v>
      </c>
    </row>
    <row r="552" spans="1:22" x14ac:dyDescent="0.25">
      <c r="A552" t="s">
        <v>372</v>
      </c>
      <c r="B552" t="s">
        <v>373</v>
      </c>
      <c r="C552" t="s">
        <v>378</v>
      </c>
      <c r="D552" s="3" t="s">
        <v>2340</v>
      </c>
      <c r="E552" s="3" t="s">
        <v>2341</v>
      </c>
      <c r="F552">
        <v>2010</v>
      </c>
      <c r="G552">
        <v>2010</v>
      </c>
      <c r="H552" t="s">
        <v>15</v>
      </c>
      <c r="I552" t="s">
        <v>16</v>
      </c>
      <c r="J552">
        <v>0</v>
      </c>
      <c r="K552" s="3" t="s">
        <v>17</v>
      </c>
      <c r="L552" s="3">
        <v>0</v>
      </c>
      <c r="M552" s="3">
        <v>0</v>
      </c>
      <c r="N552" s="3">
        <v>21</v>
      </c>
      <c r="O552" s="3">
        <v>17</v>
      </c>
      <c r="P552" s="3">
        <v>17</v>
      </c>
      <c r="Q552" s="3">
        <v>12</v>
      </c>
      <c r="R552" s="3">
        <v>4</v>
      </c>
      <c r="S552" s="3">
        <v>25</v>
      </c>
      <c r="T552" s="3">
        <v>1</v>
      </c>
      <c r="U552">
        <v>100</v>
      </c>
      <c r="V552" t="s">
        <v>16</v>
      </c>
    </row>
    <row r="553" spans="1:22" x14ac:dyDescent="0.25">
      <c r="A553" t="s">
        <v>372</v>
      </c>
      <c r="B553" t="s">
        <v>373</v>
      </c>
      <c r="C553" t="s">
        <v>378</v>
      </c>
      <c r="D553" s="3" t="s">
        <v>2340</v>
      </c>
      <c r="E553" s="3" t="s">
        <v>2341</v>
      </c>
      <c r="F553">
        <v>2010</v>
      </c>
      <c r="G553">
        <v>2010</v>
      </c>
      <c r="H553" t="s">
        <v>15</v>
      </c>
      <c r="I553" t="s">
        <v>16</v>
      </c>
      <c r="J553">
        <v>0</v>
      </c>
      <c r="K553" s="3" t="s">
        <v>17</v>
      </c>
      <c r="L553" s="3">
        <v>0</v>
      </c>
      <c r="M553" s="3">
        <v>0</v>
      </c>
      <c r="N553" s="3">
        <v>21</v>
      </c>
      <c r="O553" s="3">
        <v>20</v>
      </c>
      <c r="P553" s="3">
        <v>20</v>
      </c>
      <c r="Q553" s="3">
        <v>12</v>
      </c>
      <c r="R553" s="3">
        <v>4</v>
      </c>
      <c r="S553" s="3">
        <v>25</v>
      </c>
      <c r="T553" s="3">
        <v>4</v>
      </c>
      <c r="U553">
        <v>100</v>
      </c>
      <c r="V553" t="s">
        <v>16</v>
      </c>
    </row>
    <row r="554" spans="1:22" x14ac:dyDescent="0.25">
      <c r="A554" t="s">
        <v>372</v>
      </c>
      <c r="B554" t="s">
        <v>373</v>
      </c>
      <c r="C554" t="s">
        <v>378</v>
      </c>
      <c r="D554" s="3" t="s">
        <v>2340</v>
      </c>
      <c r="E554" s="3" t="s">
        <v>2341</v>
      </c>
      <c r="F554">
        <v>2010</v>
      </c>
      <c r="G554">
        <v>2010</v>
      </c>
      <c r="H554" t="s">
        <v>15</v>
      </c>
      <c r="I554" t="s">
        <v>16</v>
      </c>
      <c r="J554">
        <v>0</v>
      </c>
      <c r="K554" s="3" t="s">
        <v>17</v>
      </c>
      <c r="L554" s="3">
        <v>0</v>
      </c>
      <c r="M554" s="3">
        <v>0</v>
      </c>
      <c r="N554" s="3">
        <v>21</v>
      </c>
      <c r="O554" s="3">
        <v>25</v>
      </c>
      <c r="P554" s="3">
        <v>25</v>
      </c>
      <c r="Q554" s="3">
        <v>12</v>
      </c>
      <c r="R554" s="3">
        <v>4</v>
      </c>
      <c r="S554" s="3">
        <v>25</v>
      </c>
      <c r="T554" s="3">
        <v>23</v>
      </c>
      <c r="U554">
        <v>100</v>
      </c>
      <c r="V554" t="s">
        <v>16</v>
      </c>
    </row>
    <row r="555" spans="1:22" x14ac:dyDescent="0.25">
      <c r="A555" t="s">
        <v>372</v>
      </c>
      <c r="B555" t="s">
        <v>373</v>
      </c>
      <c r="C555" t="s">
        <v>378</v>
      </c>
      <c r="D555" s="3" t="s">
        <v>2340</v>
      </c>
      <c r="E555" s="3" t="s">
        <v>2341</v>
      </c>
      <c r="F555">
        <v>2010</v>
      </c>
      <c r="G555">
        <v>2010</v>
      </c>
      <c r="H555" t="s">
        <v>15</v>
      </c>
      <c r="I555" t="s">
        <v>16</v>
      </c>
      <c r="J555">
        <v>0</v>
      </c>
      <c r="K555" s="3" t="s">
        <v>17</v>
      </c>
      <c r="L555" s="3">
        <v>0</v>
      </c>
      <c r="M555" s="3">
        <v>0</v>
      </c>
      <c r="N555" s="3">
        <v>21</v>
      </c>
      <c r="O555" s="3">
        <v>30</v>
      </c>
      <c r="P555" s="3">
        <v>30</v>
      </c>
      <c r="Q555" s="3">
        <v>12</v>
      </c>
      <c r="R555" s="3">
        <v>4</v>
      </c>
      <c r="S555" s="3">
        <v>25</v>
      </c>
      <c r="T555" s="3">
        <v>49</v>
      </c>
      <c r="U555">
        <v>100</v>
      </c>
      <c r="V555" t="s">
        <v>16</v>
      </c>
    </row>
    <row r="556" spans="1:22" x14ac:dyDescent="0.25">
      <c r="A556" t="s">
        <v>372</v>
      </c>
      <c r="B556" t="s">
        <v>373</v>
      </c>
      <c r="C556" t="s">
        <v>378</v>
      </c>
      <c r="D556" s="3" t="s">
        <v>2340</v>
      </c>
      <c r="E556" s="3" t="s">
        <v>2341</v>
      </c>
      <c r="F556">
        <v>2010</v>
      </c>
      <c r="G556">
        <v>2010</v>
      </c>
      <c r="H556" t="s">
        <v>15</v>
      </c>
      <c r="I556" t="s">
        <v>16</v>
      </c>
      <c r="J556">
        <v>0</v>
      </c>
      <c r="K556" s="3" t="s">
        <v>17</v>
      </c>
      <c r="L556" s="3">
        <v>0</v>
      </c>
      <c r="M556" s="3">
        <v>0</v>
      </c>
      <c r="N556" s="3">
        <v>21</v>
      </c>
      <c r="O556" s="3">
        <v>35</v>
      </c>
      <c r="P556" s="3">
        <v>35</v>
      </c>
      <c r="Q556" s="3">
        <v>12</v>
      </c>
      <c r="R556" s="3">
        <v>4</v>
      </c>
      <c r="S556" s="3">
        <v>25</v>
      </c>
      <c r="T556" s="3">
        <v>0</v>
      </c>
      <c r="U556">
        <v>100</v>
      </c>
      <c r="V556" t="s">
        <v>16</v>
      </c>
    </row>
    <row r="557" spans="1:22" x14ac:dyDescent="0.25">
      <c r="A557" t="s">
        <v>372</v>
      </c>
      <c r="B557" t="s">
        <v>373</v>
      </c>
      <c r="C557" t="s">
        <v>378</v>
      </c>
      <c r="D557" s="3" t="s">
        <v>2340</v>
      </c>
      <c r="E557" s="3" t="s">
        <v>2341</v>
      </c>
      <c r="F557">
        <v>2010</v>
      </c>
      <c r="G557">
        <v>2010</v>
      </c>
      <c r="H557" t="s">
        <v>15</v>
      </c>
      <c r="I557">
        <v>4</v>
      </c>
      <c r="J557">
        <v>21</v>
      </c>
      <c r="K557" s="3" t="s">
        <v>17</v>
      </c>
      <c r="L557" s="3">
        <v>0</v>
      </c>
      <c r="M557" s="3">
        <v>0</v>
      </c>
      <c r="N557" s="3">
        <v>21</v>
      </c>
      <c r="O557" s="3">
        <v>10</v>
      </c>
      <c r="P557" s="3">
        <v>10</v>
      </c>
      <c r="Q557" s="3">
        <v>12</v>
      </c>
      <c r="R557" s="3">
        <v>4</v>
      </c>
      <c r="S557" s="3">
        <v>25</v>
      </c>
      <c r="T557" s="3">
        <v>1</v>
      </c>
      <c r="U557">
        <v>100</v>
      </c>
      <c r="V557" t="s">
        <v>16</v>
      </c>
    </row>
    <row r="558" spans="1:22" x14ac:dyDescent="0.25">
      <c r="A558" t="s">
        <v>372</v>
      </c>
      <c r="B558" t="s">
        <v>373</v>
      </c>
      <c r="C558" t="s">
        <v>378</v>
      </c>
      <c r="D558" s="3" t="s">
        <v>2340</v>
      </c>
      <c r="E558" s="3" t="s">
        <v>2341</v>
      </c>
      <c r="F558">
        <v>2010</v>
      </c>
      <c r="G558">
        <v>2010</v>
      </c>
      <c r="H558" t="s">
        <v>15</v>
      </c>
      <c r="I558">
        <v>4</v>
      </c>
      <c r="J558">
        <v>21</v>
      </c>
      <c r="K558" s="3" t="s">
        <v>17</v>
      </c>
      <c r="L558" s="3">
        <v>0</v>
      </c>
      <c r="M558" s="3">
        <v>0</v>
      </c>
      <c r="N558" s="3">
        <v>21</v>
      </c>
      <c r="O558" s="3">
        <v>13</v>
      </c>
      <c r="P558" s="3">
        <v>13</v>
      </c>
      <c r="Q558" s="3">
        <v>12</v>
      </c>
      <c r="R558" s="3">
        <v>4</v>
      </c>
      <c r="S558" s="3">
        <v>25</v>
      </c>
      <c r="T558" s="3">
        <v>8</v>
      </c>
      <c r="U558">
        <v>100</v>
      </c>
      <c r="V558" t="s">
        <v>16</v>
      </c>
    </row>
    <row r="559" spans="1:22" x14ac:dyDescent="0.25">
      <c r="A559" t="s">
        <v>372</v>
      </c>
      <c r="B559" t="s">
        <v>373</v>
      </c>
      <c r="C559" t="s">
        <v>378</v>
      </c>
      <c r="D559" s="3" t="s">
        <v>2340</v>
      </c>
      <c r="E559" s="3" t="s">
        <v>2341</v>
      </c>
      <c r="F559">
        <v>2010</v>
      </c>
      <c r="G559">
        <v>2010</v>
      </c>
      <c r="H559" t="s">
        <v>15</v>
      </c>
      <c r="I559">
        <v>4</v>
      </c>
      <c r="J559">
        <v>21</v>
      </c>
      <c r="K559" s="3" t="s">
        <v>17</v>
      </c>
      <c r="L559" s="3">
        <v>0</v>
      </c>
      <c r="M559" s="3">
        <v>0</v>
      </c>
      <c r="N559" s="3">
        <v>21</v>
      </c>
      <c r="O559" s="3">
        <v>17</v>
      </c>
      <c r="P559" s="3">
        <v>17</v>
      </c>
      <c r="Q559" s="3">
        <v>12</v>
      </c>
      <c r="R559" s="3">
        <v>4</v>
      </c>
      <c r="S559" s="3">
        <v>25</v>
      </c>
      <c r="T559" s="3">
        <v>35</v>
      </c>
      <c r="U559">
        <v>100</v>
      </c>
      <c r="V559" t="s">
        <v>16</v>
      </c>
    </row>
    <row r="560" spans="1:22" x14ac:dyDescent="0.25">
      <c r="A560" t="s">
        <v>372</v>
      </c>
      <c r="B560" t="s">
        <v>373</v>
      </c>
      <c r="C560" t="s">
        <v>378</v>
      </c>
      <c r="D560" s="3" t="s">
        <v>2340</v>
      </c>
      <c r="E560" s="3" t="s">
        <v>2341</v>
      </c>
      <c r="F560">
        <v>2010</v>
      </c>
      <c r="G560">
        <v>2010</v>
      </c>
      <c r="H560" t="s">
        <v>15</v>
      </c>
      <c r="I560">
        <v>4</v>
      </c>
      <c r="J560">
        <v>21</v>
      </c>
      <c r="K560" s="3" t="s">
        <v>17</v>
      </c>
      <c r="L560" s="3">
        <v>0</v>
      </c>
      <c r="M560" s="3">
        <v>0</v>
      </c>
      <c r="N560" s="3">
        <v>21</v>
      </c>
      <c r="O560" s="3">
        <v>20</v>
      </c>
      <c r="P560" s="3">
        <v>20</v>
      </c>
      <c r="Q560" s="3">
        <v>12</v>
      </c>
      <c r="R560" s="3">
        <v>4</v>
      </c>
      <c r="S560" s="3">
        <v>25</v>
      </c>
      <c r="T560" s="3">
        <v>69</v>
      </c>
      <c r="U560">
        <v>100</v>
      </c>
      <c r="V560" t="s">
        <v>16</v>
      </c>
    </row>
    <row r="561" spans="1:22" x14ac:dyDescent="0.25">
      <c r="A561" t="s">
        <v>372</v>
      </c>
      <c r="B561" t="s">
        <v>373</v>
      </c>
      <c r="C561" t="s">
        <v>378</v>
      </c>
      <c r="D561" s="3" t="s">
        <v>2340</v>
      </c>
      <c r="E561" s="3" t="s">
        <v>2341</v>
      </c>
      <c r="F561">
        <v>2010</v>
      </c>
      <c r="G561">
        <v>2010</v>
      </c>
      <c r="H561" t="s">
        <v>15</v>
      </c>
      <c r="I561">
        <v>4</v>
      </c>
      <c r="J561">
        <v>21</v>
      </c>
      <c r="K561" s="3" t="s">
        <v>17</v>
      </c>
      <c r="L561" s="3">
        <v>0</v>
      </c>
      <c r="M561" s="3">
        <v>0</v>
      </c>
      <c r="N561" s="3">
        <v>21</v>
      </c>
      <c r="O561" s="3">
        <v>25</v>
      </c>
      <c r="P561" s="3">
        <v>25</v>
      </c>
      <c r="Q561" s="3">
        <v>12</v>
      </c>
      <c r="R561" s="3">
        <v>4</v>
      </c>
      <c r="S561" s="3">
        <v>25</v>
      </c>
      <c r="T561" s="3">
        <v>90</v>
      </c>
      <c r="U561">
        <v>100</v>
      </c>
      <c r="V561" t="s">
        <v>16</v>
      </c>
    </row>
    <row r="562" spans="1:22" x14ac:dyDescent="0.25">
      <c r="A562" t="s">
        <v>372</v>
      </c>
      <c r="B562" t="s">
        <v>373</v>
      </c>
      <c r="C562" t="s">
        <v>378</v>
      </c>
      <c r="D562" s="3" t="s">
        <v>2340</v>
      </c>
      <c r="E562" s="3" t="s">
        <v>2341</v>
      </c>
      <c r="F562">
        <v>2010</v>
      </c>
      <c r="G562">
        <v>2010</v>
      </c>
      <c r="H562" t="s">
        <v>15</v>
      </c>
      <c r="I562">
        <v>4</v>
      </c>
      <c r="J562">
        <v>21</v>
      </c>
      <c r="K562" s="3" t="s">
        <v>17</v>
      </c>
      <c r="L562" s="3">
        <v>0</v>
      </c>
      <c r="M562" s="3">
        <v>0</v>
      </c>
      <c r="N562" s="3">
        <v>21</v>
      </c>
      <c r="O562" s="3">
        <v>30</v>
      </c>
      <c r="P562" s="3">
        <v>30</v>
      </c>
      <c r="Q562" s="3">
        <v>12</v>
      </c>
      <c r="R562" s="3">
        <v>4</v>
      </c>
      <c r="S562" s="3">
        <v>25</v>
      </c>
      <c r="T562" s="3">
        <v>81</v>
      </c>
      <c r="U562">
        <v>100</v>
      </c>
      <c r="V562" t="s">
        <v>16</v>
      </c>
    </row>
    <row r="563" spans="1:22" x14ac:dyDescent="0.25">
      <c r="A563" t="s">
        <v>372</v>
      </c>
      <c r="B563" t="s">
        <v>373</v>
      </c>
      <c r="C563" t="s">
        <v>378</v>
      </c>
      <c r="D563" s="3" t="s">
        <v>2340</v>
      </c>
      <c r="E563" s="3" t="s">
        <v>2341</v>
      </c>
      <c r="F563">
        <v>2010</v>
      </c>
      <c r="G563">
        <v>2010</v>
      </c>
      <c r="H563" t="s">
        <v>15</v>
      </c>
      <c r="I563">
        <v>4</v>
      </c>
      <c r="J563">
        <v>21</v>
      </c>
      <c r="K563" s="3" t="s">
        <v>17</v>
      </c>
      <c r="L563" s="3">
        <v>0</v>
      </c>
      <c r="M563" s="3">
        <v>0</v>
      </c>
      <c r="N563" s="3">
        <v>21</v>
      </c>
      <c r="O563" s="3">
        <v>35</v>
      </c>
      <c r="P563" s="3">
        <v>35</v>
      </c>
      <c r="Q563" s="3">
        <v>12</v>
      </c>
      <c r="R563" s="3">
        <v>4</v>
      </c>
      <c r="S563" s="3">
        <v>25</v>
      </c>
      <c r="T563" s="3">
        <v>0</v>
      </c>
      <c r="U563">
        <v>100</v>
      </c>
      <c r="V563" t="s">
        <v>16</v>
      </c>
    </row>
    <row r="564" spans="1:22" x14ac:dyDescent="0.25">
      <c r="A564" t="s">
        <v>372</v>
      </c>
      <c r="B564" t="s">
        <v>373</v>
      </c>
      <c r="C564" t="s">
        <v>375</v>
      </c>
      <c r="D564" s="3" t="s">
        <v>2342</v>
      </c>
      <c r="E564" s="3" t="s">
        <v>2336</v>
      </c>
      <c r="F564">
        <v>2001</v>
      </c>
      <c r="G564">
        <v>2010</v>
      </c>
      <c r="H564" t="s">
        <v>15</v>
      </c>
      <c r="I564" t="s">
        <v>16</v>
      </c>
      <c r="J564">
        <v>0</v>
      </c>
      <c r="K564" s="3" t="s">
        <v>17</v>
      </c>
      <c r="L564" s="3">
        <v>0</v>
      </c>
      <c r="M564" s="3">
        <v>0</v>
      </c>
      <c r="N564" s="3">
        <v>21</v>
      </c>
      <c r="O564" s="3">
        <v>10</v>
      </c>
      <c r="P564" s="3">
        <v>10</v>
      </c>
      <c r="Q564" s="3">
        <v>12</v>
      </c>
      <c r="R564" s="3">
        <v>4</v>
      </c>
      <c r="S564" s="3">
        <v>25</v>
      </c>
      <c r="T564" s="3">
        <v>0</v>
      </c>
      <c r="U564">
        <v>100</v>
      </c>
      <c r="V564" t="s">
        <v>16</v>
      </c>
    </row>
    <row r="565" spans="1:22" x14ac:dyDescent="0.25">
      <c r="A565" t="s">
        <v>372</v>
      </c>
      <c r="B565" t="s">
        <v>373</v>
      </c>
      <c r="C565" t="s">
        <v>375</v>
      </c>
      <c r="D565" s="3" t="s">
        <v>2342</v>
      </c>
      <c r="E565" s="3" t="s">
        <v>2336</v>
      </c>
      <c r="F565">
        <v>2001</v>
      </c>
      <c r="G565">
        <v>2010</v>
      </c>
      <c r="H565" t="s">
        <v>15</v>
      </c>
      <c r="I565" t="s">
        <v>16</v>
      </c>
      <c r="J565">
        <v>0</v>
      </c>
      <c r="K565" s="3" t="s">
        <v>17</v>
      </c>
      <c r="L565" s="3">
        <v>0</v>
      </c>
      <c r="M565" s="3">
        <v>0</v>
      </c>
      <c r="N565" s="3">
        <v>21</v>
      </c>
      <c r="O565" s="3">
        <v>13</v>
      </c>
      <c r="P565" s="3">
        <v>13</v>
      </c>
      <c r="Q565" s="3">
        <v>12</v>
      </c>
      <c r="R565" s="3">
        <v>4</v>
      </c>
      <c r="S565" s="3">
        <v>25</v>
      </c>
      <c r="T565" s="3">
        <v>0</v>
      </c>
      <c r="U565">
        <v>100</v>
      </c>
      <c r="V565" t="s">
        <v>16</v>
      </c>
    </row>
    <row r="566" spans="1:22" x14ac:dyDescent="0.25">
      <c r="A566" t="s">
        <v>372</v>
      </c>
      <c r="B566" t="s">
        <v>373</v>
      </c>
      <c r="C566" t="s">
        <v>375</v>
      </c>
      <c r="D566" s="3" t="s">
        <v>2342</v>
      </c>
      <c r="E566" s="3" t="s">
        <v>2336</v>
      </c>
      <c r="F566">
        <v>2001</v>
      </c>
      <c r="G566">
        <v>2010</v>
      </c>
      <c r="H566" t="s">
        <v>15</v>
      </c>
      <c r="I566" t="s">
        <v>16</v>
      </c>
      <c r="J566">
        <v>0</v>
      </c>
      <c r="K566" s="3" t="s">
        <v>17</v>
      </c>
      <c r="L566" s="3">
        <v>0</v>
      </c>
      <c r="M566" s="3">
        <v>0</v>
      </c>
      <c r="N566" s="3">
        <v>21</v>
      </c>
      <c r="O566" s="3">
        <v>17</v>
      </c>
      <c r="P566" s="3">
        <v>17</v>
      </c>
      <c r="Q566" s="3">
        <v>12</v>
      </c>
      <c r="R566" s="3">
        <v>4</v>
      </c>
      <c r="S566" s="3">
        <v>25</v>
      </c>
      <c r="T566" s="3">
        <v>1</v>
      </c>
      <c r="U566">
        <v>100</v>
      </c>
      <c r="V566" t="s">
        <v>16</v>
      </c>
    </row>
    <row r="567" spans="1:22" x14ac:dyDescent="0.25">
      <c r="A567" t="s">
        <v>372</v>
      </c>
      <c r="B567" t="s">
        <v>373</v>
      </c>
      <c r="C567" t="s">
        <v>375</v>
      </c>
      <c r="D567" s="3" t="s">
        <v>2342</v>
      </c>
      <c r="E567" s="3" t="s">
        <v>2336</v>
      </c>
      <c r="F567">
        <v>2001</v>
      </c>
      <c r="G567">
        <v>2010</v>
      </c>
      <c r="H567" t="s">
        <v>15</v>
      </c>
      <c r="I567" t="s">
        <v>16</v>
      </c>
      <c r="J567">
        <v>0</v>
      </c>
      <c r="K567" s="3" t="s">
        <v>17</v>
      </c>
      <c r="L567" s="3">
        <v>0</v>
      </c>
      <c r="M567" s="3">
        <v>0</v>
      </c>
      <c r="N567" s="3">
        <v>21</v>
      </c>
      <c r="O567" s="3">
        <v>20</v>
      </c>
      <c r="P567" s="3">
        <v>20</v>
      </c>
      <c r="Q567" s="3">
        <v>12</v>
      </c>
      <c r="R567" s="3">
        <v>4</v>
      </c>
      <c r="S567" s="3">
        <v>25</v>
      </c>
      <c r="T567" s="3">
        <v>8</v>
      </c>
      <c r="U567">
        <v>100</v>
      </c>
      <c r="V567" t="s">
        <v>16</v>
      </c>
    </row>
    <row r="568" spans="1:22" x14ac:dyDescent="0.25">
      <c r="A568" t="s">
        <v>372</v>
      </c>
      <c r="B568" t="s">
        <v>373</v>
      </c>
      <c r="C568" t="s">
        <v>375</v>
      </c>
      <c r="D568" s="3" t="s">
        <v>2342</v>
      </c>
      <c r="E568" s="3" t="s">
        <v>2336</v>
      </c>
      <c r="F568">
        <v>2001</v>
      </c>
      <c r="G568">
        <v>2010</v>
      </c>
      <c r="H568" t="s">
        <v>15</v>
      </c>
      <c r="I568" t="s">
        <v>16</v>
      </c>
      <c r="J568">
        <v>0</v>
      </c>
      <c r="K568" s="3" t="s">
        <v>17</v>
      </c>
      <c r="L568" s="3">
        <v>0</v>
      </c>
      <c r="M568" s="3">
        <v>0</v>
      </c>
      <c r="N568" s="3">
        <v>21</v>
      </c>
      <c r="O568" s="3">
        <v>25</v>
      </c>
      <c r="P568" s="3">
        <v>25</v>
      </c>
      <c r="Q568" s="3">
        <v>12</v>
      </c>
      <c r="R568" s="3">
        <v>4</v>
      </c>
      <c r="S568" s="3">
        <v>25</v>
      </c>
      <c r="T568" s="3">
        <v>43</v>
      </c>
      <c r="U568">
        <v>100</v>
      </c>
      <c r="V568" t="s">
        <v>16</v>
      </c>
    </row>
    <row r="569" spans="1:22" x14ac:dyDescent="0.25">
      <c r="A569" t="s">
        <v>372</v>
      </c>
      <c r="B569" t="s">
        <v>373</v>
      </c>
      <c r="C569" t="s">
        <v>375</v>
      </c>
      <c r="D569" s="3" t="s">
        <v>2342</v>
      </c>
      <c r="E569" s="3" t="s">
        <v>2336</v>
      </c>
      <c r="F569">
        <v>2001</v>
      </c>
      <c r="G569">
        <v>2010</v>
      </c>
      <c r="H569" t="s">
        <v>15</v>
      </c>
      <c r="I569" t="s">
        <v>16</v>
      </c>
      <c r="J569">
        <v>0</v>
      </c>
      <c r="K569" s="3" t="s">
        <v>17</v>
      </c>
      <c r="L569" s="3">
        <v>0</v>
      </c>
      <c r="M569" s="3">
        <v>0</v>
      </c>
      <c r="N569" s="3">
        <v>21</v>
      </c>
      <c r="O569" s="3">
        <v>30</v>
      </c>
      <c r="P569" s="3">
        <v>30</v>
      </c>
      <c r="Q569" s="3">
        <v>12</v>
      </c>
      <c r="R569" s="3">
        <v>4</v>
      </c>
      <c r="S569" s="3">
        <v>25</v>
      </c>
      <c r="T569" s="3">
        <v>65</v>
      </c>
      <c r="U569">
        <v>100</v>
      </c>
      <c r="V569" t="s">
        <v>16</v>
      </c>
    </row>
    <row r="570" spans="1:22" x14ac:dyDescent="0.25">
      <c r="A570" t="s">
        <v>372</v>
      </c>
      <c r="B570" t="s">
        <v>373</v>
      </c>
      <c r="C570" t="s">
        <v>375</v>
      </c>
      <c r="D570" s="3" t="s">
        <v>2342</v>
      </c>
      <c r="E570" s="3" t="s">
        <v>2336</v>
      </c>
      <c r="F570">
        <v>2001</v>
      </c>
      <c r="G570">
        <v>2010</v>
      </c>
      <c r="H570" t="s">
        <v>15</v>
      </c>
      <c r="I570" t="s">
        <v>16</v>
      </c>
      <c r="J570">
        <v>0</v>
      </c>
      <c r="K570" s="3" t="s">
        <v>17</v>
      </c>
      <c r="L570" s="3">
        <v>0</v>
      </c>
      <c r="M570" s="3">
        <v>0</v>
      </c>
      <c r="N570" s="3">
        <v>21</v>
      </c>
      <c r="O570" s="3">
        <v>35</v>
      </c>
      <c r="P570" s="3">
        <v>35</v>
      </c>
      <c r="Q570" s="3">
        <v>12</v>
      </c>
      <c r="R570" s="3">
        <v>4</v>
      </c>
      <c r="S570" s="3">
        <v>25</v>
      </c>
      <c r="T570" s="3">
        <v>0</v>
      </c>
      <c r="U570">
        <v>100</v>
      </c>
      <c r="V570" t="s">
        <v>16</v>
      </c>
    </row>
    <row r="571" spans="1:22" x14ac:dyDescent="0.25">
      <c r="A571" t="s">
        <v>372</v>
      </c>
      <c r="B571" t="s">
        <v>373</v>
      </c>
      <c r="C571" t="s">
        <v>375</v>
      </c>
      <c r="D571" s="3" t="s">
        <v>2342</v>
      </c>
      <c r="E571" s="3" t="s">
        <v>2336</v>
      </c>
      <c r="F571">
        <v>2001</v>
      </c>
      <c r="G571">
        <v>2010</v>
      </c>
      <c r="H571" t="s">
        <v>15</v>
      </c>
      <c r="I571">
        <v>4</v>
      </c>
      <c r="J571">
        <v>21</v>
      </c>
      <c r="K571" s="3" t="s">
        <v>17</v>
      </c>
      <c r="L571" s="3">
        <v>0</v>
      </c>
      <c r="M571" s="3">
        <v>0</v>
      </c>
      <c r="N571" s="3">
        <v>21</v>
      </c>
      <c r="O571" s="3">
        <v>10</v>
      </c>
      <c r="P571" s="3">
        <v>10</v>
      </c>
      <c r="Q571" s="3">
        <v>12</v>
      </c>
      <c r="R571" s="3">
        <v>4</v>
      </c>
      <c r="S571" s="3">
        <v>25</v>
      </c>
      <c r="T571" s="3">
        <v>1</v>
      </c>
      <c r="U571">
        <v>100</v>
      </c>
      <c r="V571" t="s">
        <v>16</v>
      </c>
    </row>
    <row r="572" spans="1:22" x14ac:dyDescent="0.25">
      <c r="A572" t="s">
        <v>372</v>
      </c>
      <c r="B572" t="s">
        <v>373</v>
      </c>
      <c r="C572" t="s">
        <v>375</v>
      </c>
      <c r="D572" s="3" t="s">
        <v>2342</v>
      </c>
      <c r="E572" s="3" t="s">
        <v>2336</v>
      </c>
      <c r="F572">
        <v>2001</v>
      </c>
      <c r="G572">
        <v>2010</v>
      </c>
      <c r="H572" t="s">
        <v>15</v>
      </c>
      <c r="I572">
        <v>4</v>
      </c>
      <c r="J572">
        <v>21</v>
      </c>
      <c r="K572" s="3" t="s">
        <v>17</v>
      </c>
      <c r="L572" s="3">
        <v>0</v>
      </c>
      <c r="M572" s="3">
        <v>0</v>
      </c>
      <c r="N572" s="3">
        <v>21</v>
      </c>
      <c r="O572" s="3">
        <v>13</v>
      </c>
      <c r="P572" s="3">
        <v>13</v>
      </c>
      <c r="Q572" s="3">
        <v>12</v>
      </c>
      <c r="R572" s="3">
        <v>4</v>
      </c>
      <c r="S572" s="3">
        <v>25</v>
      </c>
      <c r="T572" s="3">
        <v>30</v>
      </c>
      <c r="U572">
        <v>100</v>
      </c>
      <c r="V572" t="s">
        <v>16</v>
      </c>
    </row>
    <row r="573" spans="1:22" x14ac:dyDescent="0.25">
      <c r="A573" t="s">
        <v>372</v>
      </c>
      <c r="B573" t="s">
        <v>373</v>
      </c>
      <c r="C573" t="s">
        <v>375</v>
      </c>
      <c r="D573" s="3" t="s">
        <v>2342</v>
      </c>
      <c r="E573" s="3" t="s">
        <v>2336</v>
      </c>
      <c r="F573">
        <v>2001</v>
      </c>
      <c r="G573">
        <v>2010</v>
      </c>
      <c r="H573" t="s">
        <v>15</v>
      </c>
      <c r="I573">
        <v>4</v>
      </c>
      <c r="J573">
        <v>21</v>
      </c>
      <c r="K573" s="3" t="s">
        <v>17</v>
      </c>
      <c r="L573" s="3">
        <v>0</v>
      </c>
      <c r="M573" s="3">
        <v>0</v>
      </c>
      <c r="N573" s="3">
        <v>21</v>
      </c>
      <c r="O573" s="3">
        <v>17</v>
      </c>
      <c r="P573" s="3">
        <v>17</v>
      </c>
      <c r="Q573" s="3">
        <v>12</v>
      </c>
      <c r="R573" s="3">
        <v>4</v>
      </c>
      <c r="S573" s="3">
        <v>25</v>
      </c>
      <c r="T573" s="3">
        <v>65</v>
      </c>
      <c r="U573">
        <v>100</v>
      </c>
      <c r="V573" t="s">
        <v>16</v>
      </c>
    </row>
    <row r="574" spans="1:22" x14ac:dyDescent="0.25">
      <c r="A574" t="s">
        <v>372</v>
      </c>
      <c r="B574" t="s">
        <v>373</v>
      </c>
      <c r="C574" t="s">
        <v>375</v>
      </c>
      <c r="D574" s="3" t="s">
        <v>2342</v>
      </c>
      <c r="E574" s="3" t="s">
        <v>2336</v>
      </c>
      <c r="F574">
        <v>2001</v>
      </c>
      <c r="G574">
        <v>2010</v>
      </c>
      <c r="H574" t="s">
        <v>15</v>
      </c>
      <c r="I574">
        <v>4</v>
      </c>
      <c r="J574">
        <v>21</v>
      </c>
      <c r="K574" s="3" t="s">
        <v>17</v>
      </c>
      <c r="L574" s="3">
        <v>0</v>
      </c>
      <c r="M574" s="3">
        <v>0</v>
      </c>
      <c r="N574" s="3">
        <v>21</v>
      </c>
      <c r="O574" s="3">
        <v>20</v>
      </c>
      <c r="P574" s="3">
        <v>20</v>
      </c>
      <c r="Q574" s="3">
        <v>12</v>
      </c>
      <c r="R574" s="3">
        <v>4</v>
      </c>
      <c r="S574" s="3">
        <v>25</v>
      </c>
      <c r="T574" s="3">
        <v>83</v>
      </c>
      <c r="U574">
        <v>100</v>
      </c>
      <c r="V574" t="s">
        <v>16</v>
      </c>
    </row>
    <row r="575" spans="1:22" x14ac:dyDescent="0.25">
      <c r="A575" t="s">
        <v>372</v>
      </c>
      <c r="B575" t="s">
        <v>373</v>
      </c>
      <c r="C575" t="s">
        <v>375</v>
      </c>
      <c r="D575" s="3" t="s">
        <v>2342</v>
      </c>
      <c r="E575" s="3" t="s">
        <v>2336</v>
      </c>
      <c r="F575">
        <v>2001</v>
      </c>
      <c r="G575">
        <v>2010</v>
      </c>
      <c r="H575" t="s">
        <v>15</v>
      </c>
      <c r="I575">
        <v>4</v>
      </c>
      <c r="J575">
        <v>21</v>
      </c>
      <c r="K575" s="3" t="s">
        <v>17</v>
      </c>
      <c r="L575" s="3">
        <v>0</v>
      </c>
      <c r="M575" s="3">
        <v>0</v>
      </c>
      <c r="N575" s="3">
        <v>21</v>
      </c>
      <c r="O575" s="3">
        <v>25</v>
      </c>
      <c r="P575" s="3">
        <v>25</v>
      </c>
      <c r="Q575" s="3">
        <v>12</v>
      </c>
      <c r="R575" s="3">
        <v>4</v>
      </c>
      <c r="S575" s="3">
        <v>25</v>
      </c>
      <c r="T575" s="3">
        <v>90</v>
      </c>
      <c r="U575">
        <v>100</v>
      </c>
      <c r="V575" t="s">
        <v>16</v>
      </c>
    </row>
    <row r="576" spans="1:22" x14ac:dyDescent="0.25">
      <c r="A576" t="s">
        <v>372</v>
      </c>
      <c r="B576" t="s">
        <v>373</v>
      </c>
      <c r="C576" t="s">
        <v>375</v>
      </c>
      <c r="D576" s="3" t="s">
        <v>2342</v>
      </c>
      <c r="E576" s="3" t="s">
        <v>2336</v>
      </c>
      <c r="F576">
        <v>2001</v>
      </c>
      <c r="G576">
        <v>2010</v>
      </c>
      <c r="H576" t="s">
        <v>15</v>
      </c>
      <c r="I576">
        <v>4</v>
      </c>
      <c r="J576">
        <v>21</v>
      </c>
      <c r="K576" s="3" t="s">
        <v>17</v>
      </c>
      <c r="L576" s="3">
        <v>0</v>
      </c>
      <c r="M576" s="3">
        <v>0</v>
      </c>
      <c r="N576" s="3">
        <v>21</v>
      </c>
      <c r="O576" s="3">
        <v>30</v>
      </c>
      <c r="P576" s="3">
        <v>30</v>
      </c>
      <c r="Q576" s="3">
        <v>12</v>
      </c>
      <c r="R576" s="3">
        <v>4</v>
      </c>
      <c r="S576" s="3">
        <v>25</v>
      </c>
      <c r="T576" s="3">
        <v>86</v>
      </c>
      <c r="U576">
        <v>100</v>
      </c>
      <c r="V576" t="s">
        <v>16</v>
      </c>
    </row>
    <row r="577" spans="1:22" x14ac:dyDescent="0.25">
      <c r="A577" t="s">
        <v>372</v>
      </c>
      <c r="B577" t="s">
        <v>373</v>
      </c>
      <c r="C577" t="s">
        <v>375</v>
      </c>
      <c r="D577" s="3" t="s">
        <v>2342</v>
      </c>
      <c r="E577" s="3" t="s">
        <v>2336</v>
      </c>
      <c r="F577">
        <v>2001</v>
      </c>
      <c r="G577">
        <v>2010</v>
      </c>
      <c r="H577" t="s">
        <v>15</v>
      </c>
      <c r="I577">
        <v>4</v>
      </c>
      <c r="J577">
        <v>21</v>
      </c>
      <c r="K577" s="3" t="s">
        <v>17</v>
      </c>
      <c r="L577" s="3">
        <v>0</v>
      </c>
      <c r="M577" s="3">
        <v>0</v>
      </c>
      <c r="N577" s="3">
        <v>21</v>
      </c>
      <c r="O577" s="3">
        <v>35</v>
      </c>
      <c r="P577" s="3">
        <v>35</v>
      </c>
      <c r="Q577" s="3">
        <v>12</v>
      </c>
      <c r="R577" s="3">
        <v>4</v>
      </c>
      <c r="S577" s="3">
        <v>25</v>
      </c>
      <c r="T577" s="3">
        <v>20</v>
      </c>
      <c r="U577">
        <v>100</v>
      </c>
      <c r="V577" t="s">
        <v>16</v>
      </c>
    </row>
    <row r="578" spans="1:22" x14ac:dyDescent="0.25">
      <c r="A578" t="s">
        <v>379</v>
      </c>
      <c r="B578" t="s">
        <v>93</v>
      </c>
      <c r="C578" t="s">
        <v>381</v>
      </c>
      <c r="D578" s="3" t="s">
        <v>2343</v>
      </c>
      <c r="E578" s="3" t="s">
        <v>2344</v>
      </c>
      <c r="F578">
        <v>2010</v>
      </c>
      <c r="G578">
        <v>2010</v>
      </c>
      <c r="H578" t="s">
        <v>15</v>
      </c>
      <c r="I578" t="s">
        <v>16</v>
      </c>
      <c r="J578">
        <v>0</v>
      </c>
      <c r="K578" s="3" t="s">
        <v>17</v>
      </c>
      <c r="L578" s="3">
        <v>0</v>
      </c>
      <c r="M578" s="3">
        <v>0</v>
      </c>
      <c r="N578">
        <f>140</f>
        <v>140</v>
      </c>
      <c r="O578" s="3">
        <v>5</v>
      </c>
      <c r="P578" s="3">
        <v>5</v>
      </c>
      <c r="Q578" t="s">
        <v>16</v>
      </c>
      <c r="R578" s="3">
        <v>2</v>
      </c>
      <c r="S578" s="3">
        <v>100</v>
      </c>
      <c r="T578" s="3">
        <v>91</v>
      </c>
      <c r="U578">
        <v>100</v>
      </c>
      <c r="V578" t="s">
        <v>16</v>
      </c>
    </row>
    <row r="579" spans="1:22" x14ac:dyDescent="0.25">
      <c r="A579" t="s">
        <v>379</v>
      </c>
      <c r="B579" t="s">
        <v>93</v>
      </c>
      <c r="C579" t="s">
        <v>381</v>
      </c>
      <c r="D579" s="3" t="s">
        <v>2343</v>
      </c>
      <c r="E579" s="3" t="s">
        <v>2344</v>
      </c>
      <c r="F579">
        <v>2010</v>
      </c>
      <c r="G579">
        <v>2010</v>
      </c>
      <c r="H579" t="s">
        <v>15</v>
      </c>
      <c r="I579" t="s">
        <v>16</v>
      </c>
      <c r="J579">
        <v>0</v>
      </c>
      <c r="K579" s="3" t="s">
        <v>17</v>
      </c>
      <c r="L579" s="3">
        <v>0</v>
      </c>
      <c r="M579" s="3">
        <v>0</v>
      </c>
      <c r="N579">
        <f>140</f>
        <v>140</v>
      </c>
      <c r="O579" s="3">
        <v>10</v>
      </c>
      <c r="P579" s="3">
        <v>10</v>
      </c>
      <c r="Q579" t="s">
        <v>16</v>
      </c>
      <c r="R579" s="3">
        <v>2</v>
      </c>
      <c r="S579" s="3">
        <v>100</v>
      </c>
      <c r="T579" s="3">
        <v>100</v>
      </c>
      <c r="U579">
        <v>100</v>
      </c>
      <c r="V579" t="s">
        <v>16</v>
      </c>
    </row>
    <row r="580" spans="1:22" x14ac:dyDescent="0.25">
      <c r="A580" t="s">
        <v>379</v>
      </c>
      <c r="B580" t="s">
        <v>93</v>
      </c>
      <c r="C580" t="s">
        <v>381</v>
      </c>
      <c r="D580" s="3" t="s">
        <v>2343</v>
      </c>
      <c r="E580" s="3" t="s">
        <v>2344</v>
      </c>
      <c r="F580">
        <v>2010</v>
      </c>
      <c r="G580">
        <v>2010</v>
      </c>
      <c r="H580" t="s">
        <v>15</v>
      </c>
      <c r="I580" t="s">
        <v>16</v>
      </c>
      <c r="J580">
        <v>0</v>
      </c>
      <c r="K580" s="3" t="s">
        <v>17</v>
      </c>
      <c r="L580" s="3">
        <v>0</v>
      </c>
      <c r="M580" s="3">
        <v>0</v>
      </c>
      <c r="N580">
        <f>140</f>
        <v>140</v>
      </c>
      <c r="O580" s="3">
        <v>15</v>
      </c>
      <c r="P580" s="3">
        <v>15</v>
      </c>
      <c r="Q580" t="s">
        <v>16</v>
      </c>
      <c r="R580" s="3">
        <v>2</v>
      </c>
      <c r="S580" s="3">
        <v>100</v>
      </c>
      <c r="T580" s="3">
        <v>100</v>
      </c>
      <c r="U580">
        <v>100</v>
      </c>
      <c r="V580" t="s">
        <v>16</v>
      </c>
    </row>
    <row r="581" spans="1:22" x14ac:dyDescent="0.25">
      <c r="A581" t="s">
        <v>379</v>
      </c>
      <c r="B581" t="s">
        <v>93</v>
      </c>
      <c r="C581" t="s">
        <v>381</v>
      </c>
      <c r="D581" s="3" t="s">
        <v>2343</v>
      </c>
      <c r="E581" s="3" t="s">
        <v>2344</v>
      </c>
      <c r="F581">
        <v>2010</v>
      </c>
      <c r="G581">
        <v>2010</v>
      </c>
      <c r="H581" t="s">
        <v>15</v>
      </c>
      <c r="I581" t="s">
        <v>16</v>
      </c>
      <c r="J581">
        <v>0</v>
      </c>
      <c r="K581" s="3" t="s">
        <v>17</v>
      </c>
      <c r="L581" s="3">
        <v>0</v>
      </c>
      <c r="M581" s="3">
        <v>0</v>
      </c>
      <c r="N581">
        <f>140</f>
        <v>140</v>
      </c>
      <c r="O581" s="3">
        <v>20</v>
      </c>
      <c r="P581" s="3">
        <v>20</v>
      </c>
      <c r="Q581" t="s">
        <v>16</v>
      </c>
      <c r="R581" s="3">
        <v>2</v>
      </c>
      <c r="S581" s="3">
        <v>100</v>
      </c>
      <c r="T581" s="3">
        <v>100</v>
      </c>
      <c r="U581">
        <v>100</v>
      </c>
      <c r="V581" t="s">
        <v>16</v>
      </c>
    </row>
    <row r="582" spans="1:22" x14ac:dyDescent="0.25">
      <c r="A582" t="s">
        <v>379</v>
      </c>
      <c r="B582" t="s">
        <v>93</v>
      </c>
      <c r="C582" t="s">
        <v>381</v>
      </c>
      <c r="D582" s="3" t="s">
        <v>2343</v>
      </c>
      <c r="E582" s="3" t="s">
        <v>2344</v>
      </c>
      <c r="F582">
        <v>2010</v>
      </c>
      <c r="G582">
        <v>2010</v>
      </c>
      <c r="H582" t="s">
        <v>15</v>
      </c>
      <c r="I582" t="s">
        <v>16</v>
      </c>
      <c r="J582">
        <v>0</v>
      </c>
      <c r="K582" s="3" t="s">
        <v>17</v>
      </c>
      <c r="L582" s="3">
        <v>0</v>
      </c>
      <c r="M582" s="3">
        <v>0</v>
      </c>
      <c r="N582">
        <f>140</f>
        <v>140</v>
      </c>
      <c r="O582" s="3">
        <v>25</v>
      </c>
      <c r="P582" s="3">
        <v>25</v>
      </c>
      <c r="Q582" t="s">
        <v>16</v>
      </c>
      <c r="R582" s="3">
        <v>2</v>
      </c>
      <c r="S582" s="3">
        <v>100</v>
      </c>
      <c r="T582" s="3">
        <v>80</v>
      </c>
      <c r="U582">
        <v>100</v>
      </c>
      <c r="V582" t="s">
        <v>16</v>
      </c>
    </row>
    <row r="583" spans="1:22" x14ac:dyDescent="0.25">
      <c r="A583" t="s">
        <v>379</v>
      </c>
      <c r="B583" t="s">
        <v>93</v>
      </c>
      <c r="C583" t="s">
        <v>381</v>
      </c>
      <c r="D583" s="3" t="s">
        <v>2343</v>
      </c>
      <c r="E583" s="3" t="s">
        <v>2344</v>
      </c>
      <c r="F583">
        <v>2010</v>
      </c>
      <c r="G583">
        <v>2010</v>
      </c>
      <c r="H583" t="s">
        <v>15</v>
      </c>
      <c r="I583" t="s">
        <v>16</v>
      </c>
      <c r="J583">
        <v>0</v>
      </c>
      <c r="K583" s="3" t="s">
        <v>17</v>
      </c>
      <c r="L583" s="3">
        <v>0</v>
      </c>
      <c r="M583" s="3">
        <v>0</v>
      </c>
      <c r="N583">
        <f>140</f>
        <v>140</v>
      </c>
      <c r="O583" s="3">
        <v>30</v>
      </c>
      <c r="P583" s="3">
        <v>30</v>
      </c>
      <c r="Q583" t="s">
        <v>16</v>
      </c>
      <c r="R583" s="3">
        <v>2</v>
      </c>
      <c r="S583" s="3">
        <v>100</v>
      </c>
      <c r="T583" s="3">
        <v>75</v>
      </c>
      <c r="U583">
        <v>100</v>
      </c>
      <c r="V583" t="s">
        <v>16</v>
      </c>
    </row>
    <row r="584" spans="1:22" x14ac:dyDescent="0.25">
      <c r="A584" t="s">
        <v>379</v>
      </c>
      <c r="B584" t="s">
        <v>93</v>
      </c>
      <c r="C584" t="s">
        <v>381</v>
      </c>
      <c r="D584" s="3" t="s">
        <v>2343</v>
      </c>
      <c r="E584" s="3" t="s">
        <v>2344</v>
      </c>
      <c r="F584">
        <v>2010</v>
      </c>
      <c r="G584">
        <v>2010</v>
      </c>
      <c r="H584" t="s">
        <v>15</v>
      </c>
      <c r="I584" t="s">
        <v>16</v>
      </c>
      <c r="J584">
        <v>0</v>
      </c>
      <c r="K584" s="3" t="s">
        <v>17</v>
      </c>
      <c r="L584" s="3">
        <v>0</v>
      </c>
      <c r="M584" s="3">
        <v>0</v>
      </c>
      <c r="N584">
        <f>140</f>
        <v>140</v>
      </c>
      <c r="O584" s="3">
        <v>35</v>
      </c>
      <c r="P584" s="3">
        <v>35</v>
      </c>
      <c r="Q584" t="s">
        <v>16</v>
      </c>
      <c r="R584" s="3">
        <v>2</v>
      </c>
      <c r="S584" s="3">
        <v>100</v>
      </c>
      <c r="T584" s="3">
        <v>75</v>
      </c>
      <c r="U584">
        <v>100</v>
      </c>
      <c r="V584" t="s">
        <v>16</v>
      </c>
    </row>
    <row r="585" spans="1:22" x14ac:dyDescent="0.25">
      <c r="A585" t="s">
        <v>379</v>
      </c>
      <c r="B585" t="s">
        <v>93</v>
      </c>
      <c r="C585" t="s">
        <v>380</v>
      </c>
      <c r="D585" s="3" t="s">
        <v>2345</v>
      </c>
      <c r="E585" s="3" t="s">
        <v>2346</v>
      </c>
      <c r="F585">
        <v>2010</v>
      </c>
      <c r="G585">
        <v>2010</v>
      </c>
      <c r="H585" t="s">
        <v>15</v>
      </c>
      <c r="I585" t="s">
        <v>16</v>
      </c>
      <c r="J585">
        <v>0</v>
      </c>
      <c r="K585" s="3" t="s">
        <v>17</v>
      </c>
      <c r="L585" s="3">
        <v>0</v>
      </c>
      <c r="M585" s="3">
        <v>0</v>
      </c>
      <c r="N585">
        <f>140</f>
        <v>140</v>
      </c>
      <c r="O585" s="3">
        <v>5</v>
      </c>
      <c r="P585" s="3">
        <v>5</v>
      </c>
      <c r="Q585" t="s">
        <v>16</v>
      </c>
      <c r="R585" s="3">
        <v>2</v>
      </c>
      <c r="S585" s="3">
        <v>100</v>
      </c>
      <c r="T585" s="3">
        <v>94</v>
      </c>
      <c r="U585">
        <v>100</v>
      </c>
      <c r="V585" t="s">
        <v>16</v>
      </c>
    </row>
    <row r="586" spans="1:22" x14ac:dyDescent="0.25">
      <c r="A586" t="s">
        <v>379</v>
      </c>
      <c r="B586" t="s">
        <v>93</v>
      </c>
      <c r="C586" t="s">
        <v>380</v>
      </c>
      <c r="D586" s="3" t="s">
        <v>2345</v>
      </c>
      <c r="E586" s="3" t="s">
        <v>2346</v>
      </c>
      <c r="F586">
        <v>2010</v>
      </c>
      <c r="G586">
        <v>2010</v>
      </c>
      <c r="H586" t="s">
        <v>15</v>
      </c>
      <c r="I586" t="s">
        <v>16</v>
      </c>
      <c r="J586">
        <v>0</v>
      </c>
      <c r="K586" s="3" t="s">
        <v>17</v>
      </c>
      <c r="L586" s="3">
        <v>0</v>
      </c>
      <c r="M586" s="3">
        <v>0</v>
      </c>
      <c r="N586">
        <f>140</f>
        <v>140</v>
      </c>
      <c r="O586" s="3">
        <v>10</v>
      </c>
      <c r="P586" s="3">
        <v>10</v>
      </c>
      <c r="Q586" t="s">
        <v>16</v>
      </c>
      <c r="R586" s="3">
        <v>2</v>
      </c>
      <c r="S586" s="3">
        <v>100</v>
      </c>
      <c r="T586" s="3">
        <v>94</v>
      </c>
      <c r="U586">
        <v>100</v>
      </c>
      <c r="V586" t="s">
        <v>16</v>
      </c>
    </row>
    <row r="587" spans="1:22" x14ac:dyDescent="0.25">
      <c r="A587" t="s">
        <v>379</v>
      </c>
      <c r="B587" t="s">
        <v>93</v>
      </c>
      <c r="C587" t="s">
        <v>380</v>
      </c>
      <c r="D587" s="3" t="s">
        <v>2345</v>
      </c>
      <c r="E587" s="3" t="s">
        <v>2346</v>
      </c>
      <c r="F587">
        <v>2010</v>
      </c>
      <c r="G587">
        <v>2010</v>
      </c>
      <c r="H587" t="s">
        <v>15</v>
      </c>
      <c r="I587" t="s">
        <v>16</v>
      </c>
      <c r="J587">
        <v>0</v>
      </c>
      <c r="K587" s="3" t="s">
        <v>17</v>
      </c>
      <c r="L587" s="3">
        <v>0</v>
      </c>
      <c r="M587" s="3">
        <v>0</v>
      </c>
      <c r="N587">
        <f>140</f>
        <v>140</v>
      </c>
      <c r="O587" s="3">
        <v>15</v>
      </c>
      <c r="P587" s="3">
        <v>15</v>
      </c>
      <c r="Q587" t="s">
        <v>16</v>
      </c>
      <c r="R587" s="3">
        <v>2</v>
      </c>
      <c r="S587" s="3">
        <v>100</v>
      </c>
      <c r="T587" s="3">
        <v>96</v>
      </c>
      <c r="U587">
        <v>100</v>
      </c>
      <c r="V587" t="s">
        <v>16</v>
      </c>
    </row>
    <row r="588" spans="1:22" x14ac:dyDescent="0.25">
      <c r="A588" t="s">
        <v>379</v>
      </c>
      <c r="B588" t="s">
        <v>93</v>
      </c>
      <c r="C588" t="s">
        <v>380</v>
      </c>
      <c r="D588" s="3" t="s">
        <v>2345</v>
      </c>
      <c r="E588" s="3" t="s">
        <v>2346</v>
      </c>
      <c r="F588">
        <v>2010</v>
      </c>
      <c r="G588">
        <v>2010</v>
      </c>
      <c r="H588" t="s">
        <v>15</v>
      </c>
      <c r="I588" t="s">
        <v>16</v>
      </c>
      <c r="J588">
        <v>0</v>
      </c>
      <c r="K588" s="3" t="s">
        <v>17</v>
      </c>
      <c r="L588" s="3">
        <v>0</v>
      </c>
      <c r="M588" s="3">
        <v>0</v>
      </c>
      <c r="N588">
        <f>140</f>
        <v>140</v>
      </c>
      <c r="O588" s="3">
        <v>20</v>
      </c>
      <c r="P588" s="3">
        <v>20</v>
      </c>
      <c r="Q588" t="s">
        <v>16</v>
      </c>
      <c r="R588" s="3">
        <v>2</v>
      </c>
      <c r="S588" s="3">
        <v>100</v>
      </c>
      <c r="T588" s="3">
        <v>94</v>
      </c>
      <c r="U588">
        <v>100</v>
      </c>
      <c r="V588" t="s">
        <v>16</v>
      </c>
    </row>
    <row r="589" spans="1:22" x14ac:dyDescent="0.25">
      <c r="A589" t="s">
        <v>379</v>
      </c>
      <c r="B589" t="s">
        <v>93</v>
      </c>
      <c r="C589" t="s">
        <v>380</v>
      </c>
      <c r="D589" s="3" t="s">
        <v>2345</v>
      </c>
      <c r="E589" s="3" t="s">
        <v>2346</v>
      </c>
      <c r="F589">
        <v>2010</v>
      </c>
      <c r="G589">
        <v>2010</v>
      </c>
      <c r="H589" t="s">
        <v>15</v>
      </c>
      <c r="I589" t="s">
        <v>16</v>
      </c>
      <c r="J589">
        <v>0</v>
      </c>
      <c r="K589" s="3" t="s">
        <v>17</v>
      </c>
      <c r="L589" s="3">
        <v>0</v>
      </c>
      <c r="M589" s="3">
        <v>0</v>
      </c>
      <c r="N589">
        <f>140</f>
        <v>140</v>
      </c>
      <c r="O589" s="3">
        <v>25</v>
      </c>
      <c r="P589" s="3">
        <v>25</v>
      </c>
      <c r="Q589" t="s">
        <v>16</v>
      </c>
      <c r="R589" s="3">
        <v>2</v>
      </c>
      <c r="S589" s="3">
        <v>100</v>
      </c>
      <c r="T589" s="3">
        <v>90</v>
      </c>
      <c r="U589">
        <v>100</v>
      </c>
      <c r="V589" t="s">
        <v>16</v>
      </c>
    </row>
    <row r="590" spans="1:22" x14ac:dyDescent="0.25">
      <c r="A590" t="s">
        <v>379</v>
      </c>
      <c r="B590" t="s">
        <v>93</v>
      </c>
      <c r="C590" t="s">
        <v>380</v>
      </c>
      <c r="D590" s="3" t="s">
        <v>2345</v>
      </c>
      <c r="E590" s="3" t="s">
        <v>2346</v>
      </c>
      <c r="F590">
        <v>2010</v>
      </c>
      <c r="G590">
        <v>2010</v>
      </c>
      <c r="H590" t="s">
        <v>15</v>
      </c>
      <c r="I590" t="s">
        <v>16</v>
      </c>
      <c r="J590">
        <v>0</v>
      </c>
      <c r="K590" s="3" t="s">
        <v>17</v>
      </c>
      <c r="L590" s="3">
        <v>0</v>
      </c>
      <c r="M590" s="3">
        <v>0</v>
      </c>
      <c r="N590">
        <f>140</f>
        <v>140</v>
      </c>
      <c r="O590" s="3">
        <v>30</v>
      </c>
      <c r="P590" s="3">
        <v>30</v>
      </c>
      <c r="Q590" t="s">
        <v>16</v>
      </c>
      <c r="R590" s="3">
        <v>2</v>
      </c>
      <c r="S590" s="3">
        <v>100</v>
      </c>
      <c r="T590" s="3">
        <v>90</v>
      </c>
      <c r="U590">
        <v>100</v>
      </c>
      <c r="V590" t="s">
        <v>16</v>
      </c>
    </row>
    <row r="591" spans="1:22" x14ac:dyDescent="0.25">
      <c r="A591" t="s">
        <v>379</v>
      </c>
      <c r="B591" t="s">
        <v>93</v>
      </c>
      <c r="C591" t="s">
        <v>380</v>
      </c>
      <c r="D591" s="3" t="s">
        <v>2345</v>
      </c>
      <c r="E591" s="3" t="s">
        <v>2346</v>
      </c>
      <c r="F591">
        <v>2010</v>
      </c>
      <c r="G591">
        <v>2010</v>
      </c>
      <c r="H591" t="s">
        <v>15</v>
      </c>
      <c r="I591" t="s">
        <v>16</v>
      </c>
      <c r="J591">
        <v>0</v>
      </c>
      <c r="K591" s="3" t="s">
        <v>17</v>
      </c>
      <c r="L591" s="3">
        <v>0</v>
      </c>
      <c r="M591" s="3">
        <v>0</v>
      </c>
      <c r="N591">
        <f>140</f>
        <v>140</v>
      </c>
      <c r="O591" s="3">
        <v>35</v>
      </c>
      <c r="P591" s="3">
        <v>35</v>
      </c>
      <c r="Q591" t="s">
        <v>16</v>
      </c>
      <c r="R591" s="3">
        <v>2</v>
      </c>
      <c r="S591" s="3">
        <v>100</v>
      </c>
      <c r="T591" s="3">
        <v>88</v>
      </c>
      <c r="U591">
        <v>100</v>
      </c>
      <c r="V591" t="s">
        <v>16</v>
      </c>
    </row>
    <row r="592" spans="1:22" x14ac:dyDescent="0.25">
      <c r="A592" t="s">
        <v>382</v>
      </c>
      <c r="B592" t="s">
        <v>75</v>
      </c>
      <c r="C592" t="s">
        <v>383</v>
      </c>
      <c r="D592" s="3" t="s">
        <v>2347</v>
      </c>
      <c r="E592" s="3" t="s">
        <v>2348</v>
      </c>
      <c r="F592">
        <v>2012</v>
      </c>
      <c r="G592">
        <v>2013</v>
      </c>
      <c r="H592" t="s">
        <v>15</v>
      </c>
      <c r="I592" t="s">
        <v>16</v>
      </c>
      <c r="J592">
        <v>0</v>
      </c>
      <c r="K592" s="3" t="s">
        <v>17</v>
      </c>
      <c r="L592" s="3">
        <v>0</v>
      </c>
      <c r="M592" s="3">
        <v>0</v>
      </c>
      <c r="N592" s="3">
        <v>45</v>
      </c>
      <c r="O592" s="3">
        <v>17</v>
      </c>
      <c r="P592" s="3">
        <v>17</v>
      </c>
      <c r="Q592">
        <v>14</v>
      </c>
      <c r="R592" s="3">
        <v>120</v>
      </c>
      <c r="S592" s="3">
        <v>1</v>
      </c>
      <c r="T592" s="3">
        <v>93</v>
      </c>
      <c r="U592" t="s">
        <v>16</v>
      </c>
      <c r="V592" t="s">
        <v>16</v>
      </c>
    </row>
    <row r="593" spans="1:22" x14ac:dyDescent="0.25">
      <c r="A593" t="s">
        <v>382</v>
      </c>
      <c r="B593" t="s">
        <v>75</v>
      </c>
      <c r="C593" t="s">
        <v>383</v>
      </c>
      <c r="D593" s="3" t="s">
        <v>2347</v>
      </c>
      <c r="E593" s="3" t="s">
        <v>2348</v>
      </c>
      <c r="F593">
        <v>2012</v>
      </c>
      <c r="G593">
        <v>2013</v>
      </c>
      <c r="H593" t="s">
        <v>15</v>
      </c>
      <c r="I593" t="s">
        <v>16</v>
      </c>
      <c r="J593">
        <v>0</v>
      </c>
      <c r="K593" s="3" t="s">
        <v>17</v>
      </c>
      <c r="L593" s="3">
        <v>0</v>
      </c>
      <c r="M593" s="3">
        <v>0</v>
      </c>
      <c r="N593" s="3">
        <v>45</v>
      </c>
      <c r="O593" s="3">
        <v>20</v>
      </c>
      <c r="P593" s="3">
        <v>20</v>
      </c>
      <c r="Q593">
        <v>14</v>
      </c>
      <c r="R593" s="3">
        <v>120</v>
      </c>
      <c r="S593" s="3">
        <v>1</v>
      </c>
      <c r="T593" s="3">
        <v>93</v>
      </c>
      <c r="U593" t="s">
        <v>16</v>
      </c>
      <c r="V593" t="s">
        <v>16</v>
      </c>
    </row>
    <row r="594" spans="1:22" x14ac:dyDescent="0.25">
      <c r="A594" t="s">
        <v>382</v>
      </c>
      <c r="B594" t="s">
        <v>75</v>
      </c>
      <c r="C594" t="s">
        <v>383</v>
      </c>
      <c r="D594" s="3" t="s">
        <v>2347</v>
      </c>
      <c r="E594" s="3" t="s">
        <v>2348</v>
      </c>
      <c r="F594">
        <v>2012</v>
      </c>
      <c r="G594">
        <v>2013</v>
      </c>
      <c r="H594" t="s">
        <v>15</v>
      </c>
      <c r="I594" t="s">
        <v>16</v>
      </c>
      <c r="J594">
        <v>0</v>
      </c>
      <c r="K594" s="3" t="s">
        <v>17</v>
      </c>
      <c r="L594" s="3">
        <v>0</v>
      </c>
      <c r="M594" s="3">
        <v>0</v>
      </c>
      <c r="N594" s="3">
        <v>45</v>
      </c>
      <c r="O594" s="3">
        <v>23</v>
      </c>
      <c r="P594" s="3">
        <v>23</v>
      </c>
      <c r="Q594">
        <v>14</v>
      </c>
      <c r="R594" s="3">
        <v>120</v>
      </c>
      <c r="S594" s="3">
        <v>1</v>
      </c>
      <c r="T594" s="3">
        <v>93</v>
      </c>
      <c r="U594" t="s">
        <v>16</v>
      </c>
      <c r="V594" t="s">
        <v>16</v>
      </c>
    </row>
    <row r="595" spans="1:22" x14ac:dyDescent="0.25">
      <c r="A595" t="s">
        <v>382</v>
      </c>
      <c r="B595" t="s">
        <v>75</v>
      </c>
      <c r="C595" t="s">
        <v>383</v>
      </c>
      <c r="D595" s="3" t="s">
        <v>2347</v>
      </c>
      <c r="E595" s="3" t="s">
        <v>2348</v>
      </c>
      <c r="F595">
        <v>2012</v>
      </c>
      <c r="G595">
        <v>2013</v>
      </c>
      <c r="H595" t="s">
        <v>15</v>
      </c>
      <c r="I595" t="s">
        <v>16</v>
      </c>
      <c r="J595">
        <v>0</v>
      </c>
      <c r="K595" s="3" t="s">
        <v>17</v>
      </c>
      <c r="L595" s="3">
        <v>0</v>
      </c>
      <c r="M595" s="3">
        <v>0</v>
      </c>
      <c r="N595" s="3">
        <v>45</v>
      </c>
      <c r="O595" s="3">
        <v>26</v>
      </c>
      <c r="P595" s="3">
        <v>26</v>
      </c>
      <c r="Q595">
        <v>14</v>
      </c>
      <c r="R595" s="3">
        <v>120</v>
      </c>
      <c r="S595" s="3">
        <v>1</v>
      </c>
      <c r="T595" s="3">
        <v>93</v>
      </c>
      <c r="U595" t="s">
        <v>16</v>
      </c>
      <c r="V595" t="s">
        <v>16</v>
      </c>
    </row>
    <row r="596" spans="1:22" x14ac:dyDescent="0.25">
      <c r="A596" t="s">
        <v>384</v>
      </c>
      <c r="B596" t="s">
        <v>244</v>
      </c>
      <c r="C596" t="s">
        <v>385</v>
      </c>
      <c r="D596" s="3" t="s">
        <v>2349</v>
      </c>
      <c r="E596" s="3" t="s">
        <v>2350</v>
      </c>
      <c r="F596">
        <v>2014</v>
      </c>
      <c r="G596">
        <v>2014</v>
      </c>
      <c r="H596" t="s">
        <v>15</v>
      </c>
      <c r="I596">
        <v>3</v>
      </c>
      <c r="J596">
        <v>21</v>
      </c>
      <c r="K596" s="3" t="s">
        <v>17</v>
      </c>
      <c r="L596" s="3">
        <v>0</v>
      </c>
      <c r="M596" s="3">
        <v>0</v>
      </c>
      <c r="N596" s="3">
        <v>21</v>
      </c>
      <c r="O596" s="3">
        <v>30</v>
      </c>
      <c r="P596" s="3">
        <v>20</v>
      </c>
      <c r="Q596" s="3">
        <v>8</v>
      </c>
      <c r="R596" s="3">
        <v>4</v>
      </c>
      <c r="S596" s="3">
        <v>100</v>
      </c>
      <c r="T596" s="3">
        <v>4</v>
      </c>
      <c r="U596" t="s">
        <v>16</v>
      </c>
      <c r="V596" t="s">
        <v>16</v>
      </c>
    </row>
    <row r="597" spans="1:22" x14ac:dyDescent="0.25">
      <c r="A597" t="s">
        <v>384</v>
      </c>
      <c r="B597" t="s">
        <v>244</v>
      </c>
      <c r="C597" t="s">
        <v>385</v>
      </c>
      <c r="D597" s="3" t="s">
        <v>2349</v>
      </c>
      <c r="E597" s="3" t="s">
        <v>2350</v>
      </c>
      <c r="F597">
        <v>2014</v>
      </c>
      <c r="G597">
        <v>2014</v>
      </c>
      <c r="H597" t="s">
        <v>15</v>
      </c>
      <c r="I597">
        <v>3</v>
      </c>
      <c r="J597">
        <v>21</v>
      </c>
      <c r="K597" s="3" t="s">
        <v>17</v>
      </c>
      <c r="L597" s="3">
        <v>0</v>
      </c>
      <c r="M597" s="3">
        <v>0</v>
      </c>
      <c r="N597" s="3">
        <v>21</v>
      </c>
      <c r="O597" s="3">
        <v>30</v>
      </c>
      <c r="P597" s="3">
        <v>20</v>
      </c>
      <c r="Q597" s="3">
        <v>0</v>
      </c>
      <c r="R597" s="3">
        <v>4</v>
      </c>
      <c r="S597" s="3">
        <v>100</v>
      </c>
      <c r="T597" s="3">
        <v>92</v>
      </c>
      <c r="U597" t="s">
        <v>16</v>
      </c>
      <c r="V597" t="s">
        <v>16</v>
      </c>
    </row>
    <row r="598" spans="1:22" x14ac:dyDescent="0.25">
      <c r="A598" t="s">
        <v>384</v>
      </c>
      <c r="B598" t="s">
        <v>244</v>
      </c>
      <c r="C598" t="s">
        <v>385</v>
      </c>
      <c r="D598" s="3" t="s">
        <v>2349</v>
      </c>
      <c r="E598" s="3" t="s">
        <v>2350</v>
      </c>
      <c r="F598">
        <v>2014</v>
      </c>
      <c r="G598">
        <v>2014</v>
      </c>
      <c r="H598" t="s">
        <v>15</v>
      </c>
      <c r="I598">
        <v>3</v>
      </c>
      <c r="J598">
        <v>21</v>
      </c>
      <c r="K598" s="3" t="s">
        <v>17</v>
      </c>
      <c r="L598" s="3">
        <v>0</v>
      </c>
      <c r="M598" s="3">
        <v>0</v>
      </c>
      <c r="N598" s="3">
        <v>21</v>
      </c>
      <c r="O598">
        <v>3</v>
      </c>
      <c r="P598">
        <v>3</v>
      </c>
      <c r="Q598" s="3">
        <v>8</v>
      </c>
      <c r="R598" s="3">
        <v>4</v>
      </c>
      <c r="S598" s="3">
        <v>100</v>
      </c>
      <c r="T598" s="3">
        <v>0</v>
      </c>
      <c r="U598" t="s">
        <v>16</v>
      </c>
      <c r="V598" t="s">
        <v>16</v>
      </c>
    </row>
    <row r="599" spans="1:22" x14ac:dyDescent="0.25">
      <c r="A599" t="s">
        <v>386</v>
      </c>
      <c r="B599" t="s">
        <v>387</v>
      </c>
      <c r="C599" t="s">
        <v>388</v>
      </c>
      <c r="D599" s="3" t="s">
        <v>2351</v>
      </c>
      <c r="E599" s="3" t="s">
        <v>2352</v>
      </c>
      <c r="F599">
        <v>2009</v>
      </c>
      <c r="G599">
        <v>2010</v>
      </c>
      <c r="H599" t="s">
        <v>15</v>
      </c>
      <c r="I599" t="s">
        <v>16</v>
      </c>
      <c r="J599">
        <v>0</v>
      </c>
      <c r="K599" s="3" t="s">
        <v>17</v>
      </c>
      <c r="L599" s="3">
        <v>0</v>
      </c>
      <c r="M599" s="3">
        <v>0</v>
      </c>
      <c r="N599" s="3">
        <v>137</v>
      </c>
      <c r="O599" s="3">
        <v>25</v>
      </c>
      <c r="P599" s="3">
        <v>25</v>
      </c>
      <c r="Q599" s="3">
        <v>8</v>
      </c>
      <c r="R599" s="3">
        <v>3</v>
      </c>
      <c r="S599" s="3">
        <v>15</v>
      </c>
      <c r="T599" s="3">
        <v>19</v>
      </c>
      <c r="U599" t="s">
        <v>16</v>
      </c>
      <c r="V599" t="s">
        <v>16</v>
      </c>
    </row>
    <row r="600" spans="1:22" x14ac:dyDescent="0.25">
      <c r="A600" t="s">
        <v>386</v>
      </c>
      <c r="B600" t="s">
        <v>93</v>
      </c>
      <c r="C600" t="s">
        <v>388</v>
      </c>
      <c r="D600" s="3" t="s">
        <v>2351</v>
      </c>
      <c r="E600" s="3" t="s">
        <v>2352</v>
      </c>
      <c r="F600">
        <v>2009</v>
      </c>
      <c r="G600">
        <v>2010</v>
      </c>
      <c r="H600" t="s">
        <v>15</v>
      </c>
      <c r="I600" t="s">
        <v>16</v>
      </c>
      <c r="J600">
        <v>0</v>
      </c>
      <c r="K600" s="3" t="s">
        <v>17</v>
      </c>
      <c r="L600" s="3">
        <v>0</v>
      </c>
      <c r="M600" s="3">
        <v>0</v>
      </c>
      <c r="N600" s="3">
        <v>137</v>
      </c>
      <c r="O600" s="3">
        <v>25</v>
      </c>
      <c r="P600" s="3">
        <v>25</v>
      </c>
      <c r="Q600" s="3">
        <v>8</v>
      </c>
      <c r="R600" s="3">
        <v>3</v>
      </c>
      <c r="S600" s="3">
        <v>15</v>
      </c>
      <c r="T600" s="3">
        <v>17</v>
      </c>
      <c r="U600" t="s">
        <v>16</v>
      </c>
      <c r="V600" t="s">
        <v>16</v>
      </c>
    </row>
    <row r="601" spans="1:22" x14ac:dyDescent="0.25">
      <c r="A601" t="s">
        <v>386</v>
      </c>
      <c r="B601" t="s">
        <v>387</v>
      </c>
      <c r="C601" t="s">
        <v>388</v>
      </c>
      <c r="D601" s="3" t="s">
        <v>2351</v>
      </c>
      <c r="E601" s="3" t="s">
        <v>2352</v>
      </c>
      <c r="F601">
        <v>2009</v>
      </c>
      <c r="G601">
        <v>2010</v>
      </c>
      <c r="H601" t="s">
        <v>15</v>
      </c>
      <c r="I601" t="s">
        <v>16</v>
      </c>
      <c r="J601">
        <v>0</v>
      </c>
      <c r="K601" s="3" t="s">
        <v>15</v>
      </c>
      <c r="L601" s="3">
        <v>0</v>
      </c>
      <c r="M601" s="3">
        <v>0</v>
      </c>
      <c r="N601" s="3">
        <v>137</v>
      </c>
      <c r="O601" s="3">
        <v>25</v>
      </c>
      <c r="P601" s="3">
        <v>25</v>
      </c>
      <c r="Q601" s="3">
        <v>8</v>
      </c>
      <c r="R601" s="3">
        <v>3</v>
      </c>
      <c r="S601" s="3">
        <v>15</v>
      </c>
      <c r="T601" s="3">
        <v>79</v>
      </c>
      <c r="U601" t="s">
        <v>16</v>
      </c>
      <c r="V601" t="s">
        <v>16</v>
      </c>
    </row>
    <row r="602" spans="1:22" x14ac:dyDescent="0.25">
      <c r="A602" t="s">
        <v>386</v>
      </c>
      <c r="B602" t="s">
        <v>93</v>
      </c>
      <c r="C602" t="s">
        <v>388</v>
      </c>
      <c r="D602" s="3" t="s">
        <v>2351</v>
      </c>
      <c r="E602" s="3" t="s">
        <v>2352</v>
      </c>
      <c r="F602">
        <v>2009</v>
      </c>
      <c r="G602">
        <v>2010</v>
      </c>
      <c r="H602" t="s">
        <v>15</v>
      </c>
      <c r="I602" t="s">
        <v>16</v>
      </c>
      <c r="J602">
        <v>0</v>
      </c>
      <c r="K602" s="3" t="s">
        <v>15</v>
      </c>
      <c r="L602" s="3">
        <v>0</v>
      </c>
      <c r="M602" s="3">
        <v>0</v>
      </c>
      <c r="N602" s="3">
        <v>137</v>
      </c>
      <c r="O602" s="3">
        <v>25</v>
      </c>
      <c r="P602" s="3">
        <v>25</v>
      </c>
      <c r="Q602" s="3">
        <v>8</v>
      </c>
      <c r="R602" s="3">
        <v>3</v>
      </c>
      <c r="S602" s="3">
        <v>15</v>
      </c>
      <c r="T602" s="3">
        <v>72</v>
      </c>
      <c r="U602" t="s">
        <v>16</v>
      </c>
      <c r="V602" t="s">
        <v>16</v>
      </c>
    </row>
    <row r="603" spans="1:22" x14ac:dyDescent="0.25">
      <c r="A603" t="s">
        <v>389</v>
      </c>
      <c r="B603" t="s">
        <v>390</v>
      </c>
      <c r="C603" t="s">
        <v>391</v>
      </c>
      <c r="D603" s="3" t="s">
        <v>2353</v>
      </c>
      <c r="E603" s="3" t="s">
        <v>2354</v>
      </c>
      <c r="F603">
        <v>2013</v>
      </c>
      <c r="G603">
        <v>2014</v>
      </c>
      <c r="H603" t="s">
        <v>15</v>
      </c>
      <c r="I603" t="s">
        <v>16</v>
      </c>
      <c r="J603">
        <v>0</v>
      </c>
      <c r="K603" s="3" t="s">
        <v>15</v>
      </c>
      <c r="L603" s="3">
        <v>0</v>
      </c>
      <c r="M603" s="3">
        <v>0</v>
      </c>
      <c r="N603" s="3">
        <v>16</v>
      </c>
      <c r="O603" s="3">
        <v>25</v>
      </c>
      <c r="P603" s="3">
        <v>25</v>
      </c>
      <c r="Q603" s="3">
        <v>8</v>
      </c>
      <c r="R603" s="3">
        <v>3</v>
      </c>
      <c r="S603" s="3">
        <v>50</v>
      </c>
      <c r="T603" s="3">
        <v>28.8</v>
      </c>
      <c r="U603" t="s">
        <v>16</v>
      </c>
      <c r="V603" t="s">
        <v>16</v>
      </c>
    </row>
    <row r="604" spans="1:22" x14ac:dyDescent="0.25">
      <c r="A604" t="s">
        <v>389</v>
      </c>
      <c r="B604" t="s">
        <v>390</v>
      </c>
      <c r="C604" t="s">
        <v>391</v>
      </c>
      <c r="D604" s="3" t="s">
        <v>2353</v>
      </c>
      <c r="E604" s="3" t="s">
        <v>2354</v>
      </c>
      <c r="F604">
        <v>2013</v>
      </c>
      <c r="G604">
        <v>2014</v>
      </c>
      <c r="H604" t="s">
        <v>15</v>
      </c>
      <c r="I604">
        <v>5</v>
      </c>
      <c r="J604">
        <v>90</v>
      </c>
      <c r="K604" s="3" t="s">
        <v>15</v>
      </c>
      <c r="L604" s="3">
        <v>0</v>
      </c>
      <c r="M604" s="3">
        <v>0</v>
      </c>
      <c r="N604" s="3">
        <v>16</v>
      </c>
      <c r="O604" s="3">
        <v>25</v>
      </c>
      <c r="P604" s="3">
        <v>25</v>
      </c>
      <c r="Q604" s="3">
        <v>8</v>
      </c>
      <c r="R604" s="3">
        <v>4</v>
      </c>
      <c r="S604" s="3">
        <v>50</v>
      </c>
      <c r="T604" s="3">
        <v>22.3</v>
      </c>
      <c r="U604" t="s">
        <v>16</v>
      </c>
      <c r="V604" t="s">
        <v>16</v>
      </c>
    </row>
    <row r="605" spans="1:22" x14ac:dyDescent="0.25">
      <c r="A605" t="s">
        <v>392</v>
      </c>
      <c r="B605" t="s">
        <v>393</v>
      </c>
      <c r="C605" t="s">
        <v>394</v>
      </c>
      <c r="D605" s="3" t="s">
        <v>2355</v>
      </c>
      <c r="E605" s="3" t="s">
        <v>2356</v>
      </c>
      <c r="F605">
        <v>2007</v>
      </c>
      <c r="G605">
        <v>2007</v>
      </c>
      <c r="H605" t="s">
        <v>17</v>
      </c>
      <c r="I605" t="s">
        <v>16</v>
      </c>
      <c r="J605">
        <v>0</v>
      </c>
      <c r="K605" s="3" t="s">
        <v>17</v>
      </c>
      <c r="L605" s="3">
        <v>0</v>
      </c>
      <c r="M605" s="3">
        <v>0</v>
      </c>
      <c r="N605" s="3">
        <v>21</v>
      </c>
      <c r="O605" s="3">
        <v>15</v>
      </c>
      <c r="P605" s="3">
        <v>15</v>
      </c>
      <c r="Q605" t="s">
        <v>16</v>
      </c>
      <c r="R605" s="3">
        <v>5</v>
      </c>
      <c r="S605" s="3">
        <v>25</v>
      </c>
      <c r="T605" s="3">
        <v>92.8</v>
      </c>
      <c r="U605" t="s">
        <v>16</v>
      </c>
      <c r="V605" t="s">
        <v>16</v>
      </c>
    </row>
    <row r="606" spans="1:22" x14ac:dyDescent="0.25">
      <c r="A606" t="s">
        <v>392</v>
      </c>
      <c r="B606" t="s">
        <v>393</v>
      </c>
      <c r="C606" t="s">
        <v>394</v>
      </c>
      <c r="D606" s="3" t="s">
        <v>2355</v>
      </c>
      <c r="E606" s="3" t="s">
        <v>2356</v>
      </c>
      <c r="F606">
        <v>2007</v>
      </c>
      <c r="G606">
        <v>2007</v>
      </c>
      <c r="H606" t="s">
        <v>17</v>
      </c>
      <c r="I606" t="s">
        <v>16</v>
      </c>
      <c r="J606">
        <v>0</v>
      </c>
      <c r="K606" s="3" t="s">
        <v>17</v>
      </c>
      <c r="L606" s="3">
        <v>0</v>
      </c>
      <c r="M606" s="3">
        <v>0</v>
      </c>
      <c r="N606" s="3">
        <v>21</v>
      </c>
      <c r="O606" s="3">
        <v>25</v>
      </c>
      <c r="P606" s="3">
        <v>25</v>
      </c>
      <c r="Q606" t="s">
        <v>16</v>
      </c>
      <c r="R606" s="3">
        <v>5</v>
      </c>
      <c r="S606" s="3">
        <v>25</v>
      </c>
      <c r="T606" s="3">
        <v>63.2</v>
      </c>
      <c r="U606" t="s">
        <v>16</v>
      </c>
      <c r="V606" t="s">
        <v>16</v>
      </c>
    </row>
    <row r="607" spans="1:22" x14ac:dyDescent="0.25">
      <c r="A607" t="s">
        <v>395</v>
      </c>
      <c r="B607" t="s">
        <v>396</v>
      </c>
      <c r="C607" t="s">
        <v>397</v>
      </c>
      <c r="D607" s="3" t="s">
        <v>2357</v>
      </c>
      <c r="E607" s="3" t="s">
        <v>2358</v>
      </c>
      <c r="F607">
        <v>2009</v>
      </c>
      <c r="G607">
        <v>2009</v>
      </c>
      <c r="H607" t="s">
        <v>17</v>
      </c>
      <c r="I607" t="s">
        <v>16</v>
      </c>
      <c r="J607">
        <v>0</v>
      </c>
      <c r="K607" s="3" t="s">
        <v>17</v>
      </c>
      <c r="L607" s="3">
        <v>0</v>
      </c>
      <c r="M607" s="3">
        <v>0</v>
      </c>
      <c r="N607" s="3">
        <v>365</v>
      </c>
      <c r="O607" s="3">
        <v>5</v>
      </c>
      <c r="P607" s="3">
        <v>5</v>
      </c>
      <c r="Q607">
        <v>0</v>
      </c>
      <c r="R607" s="3">
        <v>4</v>
      </c>
      <c r="S607" s="3">
        <v>50</v>
      </c>
      <c r="T607" s="3">
        <v>1</v>
      </c>
      <c r="U607" t="s">
        <v>16</v>
      </c>
      <c r="V607" t="s">
        <v>37</v>
      </c>
    </row>
    <row r="608" spans="1:22" x14ac:dyDescent="0.25">
      <c r="A608" t="s">
        <v>395</v>
      </c>
      <c r="B608" t="s">
        <v>396</v>
      </c>
      <c r="C608" t="s">
        <v>397</v>
      </c>
      <c r="D608" s="3" t="s">
        <v>2357</v>
      </c>
      <c r="E608" s="3" t="s">
        <v>2358</v>
      </c>
      <c r="F608">
        <v>2009</v>
      </c>
      <c r="G608">
        <v>2009</v>
      </c>
      <c r="H608" t="s">
        <v>17</v>
      </c>
      <c r="I608" t="s">
        <v>16</v>
      </c>
      <c r="J608">
        <v>0</v>
      </c>
      <c r="K608" s="3" t="s">
        <v>17</v>
      </c>
      <c r="L608" s="3">
        <v>0</v>
      </c>
      <c r="M608" s="3">
        <v>0</v>
      </c>
      <c r="N608" s="3">
        <v>365</v>
      </c>
      <c r="O608" s="3">
        <v>10</v>
      </c>
      <c r="P608" s="3">
        <v>10</v>
      </c>
      <c r="Q608">
        <v>0</v>
      </c>
      <c r="R608" s="3">
        <v>4</v>
      </c>
      <c r="S608" s="3">
        <v>50</v>
      </c>
      <c r="T608" s="3">
        <v>1</v>
      </c>
      <c r="U608" t="s">
        <v>16</v>
      </c>
      <c r="V608" t="s">
        <v>37</v>
      </c>
    </row>
    <row r="609" spans="1:22" x14ac:dyDescent="0.25">
      <c r="A609" t="s">
        <v>395</v>
      </c>
      <c r="B609" t="s">
        <v>396</v>
      </c>
      <c r="C609" t="s">
        <v>397</v>
      </c>
      <c r="D609" s="3" t="s">
        <v>2357</v>
      </c>
      <c r="E609" s="3" t="s">
        <v>2358</v>
      </c>
      <c r="F609">
        <v>2009</v>
      </c>
      <c r="G609">
        <v>2009</v>
      </c>
      <c r="H609" t="s">
        <v>17</v>
      </c>
      <c r="I609" t="s">
        <v>16</v>
      </c>
      <c r="J609">
        <v>0</v>
      </c>
      <c r="K609" s="3" t="s">
        <v>17</v>
      </c>
      <c r="L609" s="3">
        <v>0</v>
      </c>
      <c r="M609" s="3">
        <v>0</v>
      </c>
      <c r="N609" s="3">
        <v>365</v>
      </c>
      <c r="O609" s="3">
        <v>15</v>
      </c>
      <c r="P609" s="3">
        <v>15</v>
      </c>
      <c r="Q609">
        <v>0</v>
      </c>
      <c r="R609" s="3">
        <v>4</v>
      </c>
      <c r="S609" s="3">
        <v>50</v>
      </c>
      <c r="T609" s="3">
        <v>1</v>
      </c>
      <c r="U609" t="s">
        <v>16</v>
      </c>
      <c r="V609" t="s">
        <v>37</v>
      </c>
    </row>
    <row r="610" spans="1:22" x14ac:dyDescent="0.25">
      <c r="A610" t="s">
        <v>395</v>
      </c>
      <c r="B610" t="s">
        <v>396</v>
      </c>
      <c r="C610" t="s">
        <v>397</v>
      </c>
      <c r="D610" s="3" t="s">
        <v>2357</v>
      </c>
      <c r="E610" s="3" t="s">
        <v>2358</v>
      </c>
      <c r="F610">
        <v>2009</v>
      </c>
      <c r="G610">
        <v>2009</v>
      </c>
      <c r="H610" t="s">
        <v>17</v>
      </c>
      <c r="I610" t="s">
        <v>16</v>
      </c>
      <c r="J610">
        <v>0</v>
      </c>
      <c r="K610" s="3" t="s">
        <v>17</v>
      </c>
      <c r="L610" s="3">
        <v>0</v>
      </c>
      <c r="M610" s="3">
        <v>0</v>
      </c>
      <c r="N610" s="3">
        <v>365</v>
      </c>
      <c r="O610" s="3">
        <v>20</v>
      </c>
      <c r="P610" s="3">
        <v>20</v>
      </c>
      <c r="Q610">
        <v>0</v>
      </c>
      <c r="R610" s="3">
        <v>4</v>
      </c>
      <c r="S610" s="3">
        <v>50</v>
      </c>
      <c r="T610" s="3">
        <v>1</v>
      </c>
      <c r="U610" t="s">
        <v>16</v>
      </c>
      <c r="V610" t="s">
        <v>37</v>
      </c>
    </row>
    <row r="611" spans="1:22" x14ac:dyDescent="0.25">
      <c r="A611" t="s">
        <v>395</v>
      </c>
      <c r="B611" t="s">
        <v>396</v>
      </c>
      <c r="C611" t="s">
        <v>397</v>
      </c>
      <c r="D611" s="3" t="s">
        <v>2357</v>
      </c>
      <c r="E611" s="3" t="s">
        <v>2358</v>
      </c>
      <c r="F611">
        <v>2009</v>
      </c>
      <c r="G611">
        <v>2009</v>
      </c>
      <c r="H611" t="s">
        <v>17</v>
      </c>
      <c r="I611" t="s">
        <v>16</v>
      </c>
      <c r="J611">
        <v>0</v>
      </c>
      <c r="K611" s="3" t="s">
        <v>17</v>
      </c>
      <c r="L611" s="3">
        <v>0</v>
      </c>
      <c r="M611" s="3">
        <v>0</v>
      </c>
      <c r="N611" s="3">
        <v>365</v>
      </c>
      <c r="O611" s="3">
        <v>25</v>
      </c>
      <c r="P611" s="3">
        <v>25</v>
      </c>
      <c r="Q611">
        <v>0</v>
      </c>
      <c r="R611" s="3">
        <v>4</v>
      </c>
      <c r="S611" s="3">
        <v>50</v>
      </c>
      <c r="T611" s="3">
        <v>37</v>
      </c>
      <c r="U611" t="s">
        <v>16</v>
      </c>
      <c r="V611" t="s">
        <v>37</v>
      </c>
    </row>
    <row r="612" spans="1:22" x14ac:dyDescent="0.25">
      <c r="A612" t="s">
        <v>395</v>
      </c>
      <c r="B612" t="s">
        <v>396</v>
      </c>
      <c r="C612" t="s">
        <v>397</v>
      </c>
      <c r="D612" s="3" t="s">
        <v>2357</v>
      </c>
      <c r="E612" s="3" t="s">
        <v>2358</v>
      </c>
      <c r="F612">
        <v>2009</v>
      </c>
      <c r="G612">
        <v>2009</v>
      </c>
      <c r="H612" t="s">
        <v>17</v>
      </c>
      <c r="I612" t="s">
        <v>16</v>
      </c>
      <c r="J612">
        <v>0</v>
      </c>
      <c r="K612" s="3" t="s">
        <v>17</v>
      </c>
      <c r="L612" s="3">
        <v>0</v>
      </c>
      <c r="M612" s="3">
        <v>0</v>
      </c>
      <c r="N612" s="3">
        <v>365</v>
      </c>
      <c r="O612" s="3">
        <v>30</v>
      </c>
      <c r="P612" s="3">
        <v>30</v>
      </c>
      <c r="Q612">
        <v>0</v>
      </c>
      <c r="R612" s="3">
        <v>4</v>
      </c>
      <c r="S612" s="3">
        <v>50</v>
      </c>
      <c r="T612" s="3">
        <v>39</v>
      </c>
      <c r="U612" t="s">
        <v>16</v>
      </c>
      <c r="V612" t="s">
        <v>37</v>
      </c>
    </row>
    <row r="613" spans="1:22" x14ac:dyDescent="0.25">
      <c r="A613" t="s">
        <v>395</v>
      </c>
      <c r="B613" t="s">
        <v>396</v>
      </c>
      <c r="C613" t="s">
        <v>397</v>
      </c>
      <c r="D613" s="3" t="s">
        <v>2357</v>
      </c>
      <c r="E613" s="3" t="s">
        <v>2358</v>
      </c>
      <c r="F613">
        <v>2009</v>
      </c>
      <c r="G613">
        <v>2009</v>
      </c>
      <c r="H613" t="s">
        <v>17</v>
      </c>
      <c r="I613" t="s">
        <v>16</v>
      </c>
      <c r="J613">
        <v>0</v>
      </c>
      <c r="K613" s="3" t="s">
        <v>17</v>
      </c>
      <c r="L613" s="3">
        <v>0</v>
      </c>
      <c r="M613" s="3">
        <v>0</v>
      </c>
      <c r="N613" s="3">
        <v>365</v>
      </c>
      <c r="O613" s="3">
        <v>15</v>
      </c>
      <c r="P613" s="3">
        <v>5</v>
      </c>
      <c r="Q613">
        <v>0</v>
      </c>
      <c r="R613" s="3">
        <v>4</v>
      </c>
      <c r="S613" s="3">
        <v>50</v>
      </c>
      <c r="T613" s="3">
        <v>1</v>
      </c>
      <c r="U613" t="s">
        <v>16</v>
      </c>
      <c r="V613" t="s">
        <v>37</v>
      </c>
    </row>
    <row r="614" spans="1:22" x14ac:dyDescent="0.25">
      <c r="A614" t="s">
        <v>395</v>
      </c>
      <c r="B614" t="s">
        <v>396</v>
      </c>
      <c r="C614" t="s">
        <v>397</v>
      </c>
      <c r="D614" s="3" t="s">
        <v>2357</v>
      </c>
      <c r="E614" s="3" t="s">
        <v>2358</v>
      </c>
      <c r="F614">
        <v>2009</v>
      </c>
      <c r="G614">
        <v>2009</v>
      </c>
      <c r="H614" t="s">
        <v>17</v>
      </c>
      <c r="I614" t="s">
        <v>16</v>
      </c>
      <c r="J614">
        <v>0</v>
      </c>
      <c r="K614" s="3" t="s">
        <v>17</v>
      </c>
      <c r="L614" s="3">
        <v>0</v>
      </c>
      <c r="M614" s="3">
        <v>0</v>
      </c>
      <c r="N614" s="3">
        <v>365</v>
      </c>
      <c r="O614" s="3">
        <v>20</v>
      </c>
      <c r="P614" s="3">
        <v>10</v>
      </c>
      <c r="Q614">
        <v>0</v>
      </c>
      <c r="R614" s="3">
        <v>4</v>
      </c>
      <c r="S614" s="3">
        <v>50</v>
      </c>
      <c r="T614" s="3">
        <v>1</v>
      </c>
      <c r="U614" t="s">
        <v>16</v>
      </c>
      <c r="V614" t="s">
        <v>37</v>
      </c>
    </row>
    <row r="615" spans="1:22" x14ac:dyDescent="0.25">
      <c r="A615" t="s">
        <v>395</v>
      </c>
      <c r="B615" t="s">
        <v>396</v>
      </c>
      <c r="C615" t="s">
        <v>397</v>
      </c>
      <c r="D615" s="3" t="s">
        <v>2357</v>
      </c>
      <c r="E615" s="3" t="s">
        <v>2358</v>
      </c>
      <c r="F615">
        <v>2009</v>
      </c>
      <c r="G615">
        <v>2009</v>
      </c>
      <c r="H615" t="s">
        <v>17</v>
      </c>
      <c r="I615" t="s">
        <v>16</v>
      </c>
      <c r="J615">
        <v>0</v>
      </c>
      <c r="K615" s="3" t="s">
        <v>17</v>
      </c>
      <c r="L615" s="3">
        <v>0</v>
      </c>
      <c r="M615" s="3">
        <v>0</v>
      </c>
      <c r="N615" s="3">
        <v>365</v>
      </c>
      <c r="O615" s="3">
        <v>25</v>
      </c>
      <c r="P615" s="3">
        <v>15</v>
      </c>
      <c r="Q615">
        <v>0</v>
      </c>
      <c r="R615" s="3">
        <v>4</v>
      </c>
      <c r="S615" s="3">
        <v>50</v>
      </c>
      <c r="T615" s="3">
        <v>1</v>
      </c>
      <c r="U615" t="s">
        <v>16</v>
      </c>
      <c r="V615" t="s">
        <v>37</v>
      </c>
    </row>
    <row r="616" spans="1:22" x14ac:dyDescent="0.25">
      <c r="A616" t="s">
        <v>395</v>
      </c>
      <c r="B616" t="s">
        <v>396</v>
      </c>
      <c r="C616" t="s">
        <v>397</v>
      </c>
      <c r="D616" s="3" t="s">
        <v>2357</v>
      </c>
      <c r="E616" s="3" t="s">
        <v>2358</v>
      </c>
      <c r="F616">
        <v>2009</v>
      </c>
      <c r="G616">
        <v>2009</v>
      </c>
      <c r="H616" t="s">
        <v>17</v>
      </c>
      <c r="I616" t="s">
        <v>16</v>
      </c>
      <c r="J616">
        <v>0</v>
      </c>
      <c r="K616" s="3" t="s">
        <v>17</v>
      </c>
      <c r="L616" s="3">
        <v>0</v>
      </c>
      <c r="M616" s="3">
        <v>0</v>
      </c>
      <c r="N616" s="3">
        <v>365</v>
      </c>
      <c r="O616" s="3">
        <v>30</v>
      </c>
      <c r="P616" s="3">
        <v>20</v>
      </c>
      <c r="Q616">
        <v>0</v>
      </c>
      <c r="R616" s="3">
        <v>4</v>
      </c>
      <c r="S616" s="3">
        <v>50</v>
      </c>
      <c r="T616" s="3">
        <v>39</v>
      </c>
      <c r="U616" t="s">
        <v>16</v>
      </c>
      <c r="V616" t="s">
        <v>37</v>
      </c>
    </row>
    <row r="617" spans="1:22" x14ac:dyDescent="0.25">
      <c r="A617" t="s">
        <v>395</v>
      </c>
      <c r="B617" t="s">
        <v>396</v>
      </c>
      <c r="C617" t="s">
        <v>397</v>
      </c>
      <c r="D617" s="3" t="s">
        <v>2357</v>
      </c>
      <c r="E617" s="3" t="s">
        <v>2358</v>
      </c>
      <c r="F617">
        <v>2009</v>
      </c>
      <c r="G617">
        <v>2009</v>
      </c>
      <c r="H617" t="s">
        <v>17</v>
      </c>
      <c r="I617">
        <v>0</v>
      </c>
      <c r="J617">
        <v>120</v>
      </c>
      <c r="K617" s="3" t="s">
        <v>17</v>
      </c>
      <c r="L617" s="3">
        <v>0</v>
      </c>
      <c r="M617" s="3">
        <v>0</v>
      </c>
      <c r="N617" s="3">
        <v>365</v>
      </c>
      <c r="O617" s="3">
        <v>20</v>
      </c>
      <c r="P617" s="3">
        <v>20</v>
      </c>
      <c r="Q617">
        <v>12</v>
      </c>
      <c r="R617" s="3">
        <v>4</v>
      </c>
      <c r="S617" s="3">
        <v>50</v>
      </c>
      <c r="T617" s="3">
        <v>2.5</v>
      </c>
      <c r="U617" t="s">
        <v>16</v>
      </c>
      <c r="V617" t="s">
        <v>37</v>
      </c>
    </row>
    <row r="618" spans="1:22" x14ac:dyDescent="0.25">
      <c r="A618" t="s">
        <v>395</v>
      </c>
      <c r="B618" t="s">
        <v>396</v>
      </c>
      <c r="C618" t="s">
        <v>397</v>
      </c>
      <c r="D618" s="3" t="s">
        <v>2357</v>
      </c>
      <c r="E618" s="3" t="s">
        <v>2358</v>
      </c>
      <c r="F618">
        <v>2009</v>
      </c>
      <c r="G618">
        <v>2009</v>
      </c>
      <c r="H618" t="s">
        <v>17</v>
      </c>
      <c r="I618">
        <v>0</v>
      </c>
      <c r="J618">
        <v>120</v>
      </c>
      <c r="K618" s="3" t="s">
        <v>17</v>
      </c>
      <c r="L618" s="3">
        <v>0</v>
      </c>
      <c r="M618" s="3">
        <v>0</v>
      </c>
      <c r="N618" s="3">
        <v>365</v>
      </c>
      <c r="O618" s="3">
        <v>20</v>
      </c>
      <c r="P618" s="3">
        <v>20</v>
      </c>
      <c r="Q618">
        <v>0</v>
      </c>
      <c r="R618" s="3">
        <v>4</v>
      </c>
      <c r="S618" s="3">
        <v>50</v>
      </c>
      <c r="T618" s="3">
        <v>96.5</v>
      </c>
      <c r="U618" t="s">
        <v>16</v>
      </c>
      <c r="V618" t="s">
        <v>37</v>
      </c>
    </row>
    <row r="619" spans="1:22" x14ac:dyDescent="0.25">
      <c r="A619" t="s">
        <v>398</v>
      </c>
      <c r="B619" t="s">
        <v>399</v>
      </c>
      <c r="C619" t="s">
        <v>402</v>
      </c>
      <c r="D619" s="3" t="s">
        <v>2359</v>
      </c>
      <c r="E619" s="3" t="s">
        <v>2360</v>
      </c>
      <c r="F619">
        <v>2010</v>
      </c>
      <c r="G619">
        <v>2011</v>
      </c>
      <c r="H619" t="s">
        <v>17</v>
      </c>
      <c r="I619">
        <v>5</v>
      </c>
      <c r="J619">
        <v>28</v>
      </c>
      <c r="K619" s="3" t="s">
        <v>17</v>
      </c>
      <c r="L619" s="3">
        <v>0</v>
      </c>
      <c r="M619" s="3">
        <v>0</v>
      </c>
      <c r="N619" t="s">
        <v>16</v>
      </c>
      <c r="O619" s="3">
        <v>15</v>
      </c>
      <c r="P619" s="3">
        <v>15</v>
      </c>
      <c r="Q619" s="3">
        <v>14</v>
      </c>
      <c r="R619" s="3">
        <v>5</v>
      </c>
      <c r="S619" s="3">
        <v>20</v>
      </c>
      <c r="T619" s="3">
        <v>0</v>
      </c>
      <c r="U619" t="s">
        <v>16</v>
      </c>
      <c r="V619" t="s">
        <v>16</v>
      </c>
    </row>
    <row r="620" spans="1:22" x14ac:dyDescent="0.25">
      <c r="A620" t="s">
        <v>398</v>
      </c>
      <c r="B620" t="s">
        <v>400</v>
      </c>
      <c r="C620" t="s">
        <v>403</v>
      </c>
      <c r="D620" s="3" t="s">
        <v>2361</v>
      </c>
      <c r="E620" s="3" t="s">
        <v>2362</v>
      </c>
      <c r="F620">
        <v>2010</v>
      </c>
      <c r="G620">
        <v>2011</v>
      </c>
      <c r="H620" t="s">
        <v>17</v>
      </c>
      <c r="I620">
        <v>5</v>
      </c>
      <c r="J620">
        <v>28</v>
      </c>
      <c r="K620" s="3" t="s">
        <v>17</v>
      </c>
      <c r="L620" s="3">
        <v>0</v>
      </c>
      <c r="M620" s="3">
        <v>0</v>
      </c>
      <c r="N620" t="s">
        <v>16</v>
      </c>
      <c r="O620" s="3">
        <v>15</v>
      </c>
      <c r="P620" s="3">
        <v>15</v>
      </c>
      <c r="Q620" s="3">
        <v>14</v>
      </c>
      <c r="R620" s="3">
        <v>5</v>
      </c>
      <c r="S620" s="3">
        <v>20</v>
      </c>
      <c r="T620" s="3">
        <v>0</v>
      </c>
      <c r="U620" t="s">
        <v>16</v>
      </c>
      <c r="V620" t="s">
        <v>16</v>
      </c>
    </row>
    <row r="621" spans="1:22" x14ac:dyDescent="0.25">
      <c r="A621" t="s">
        <v>398</v>
      </c>
      <c r="B621" t="s">
        <v>401</v>
      </c>
      <c r="C621" t="s">
        <v>404</v>
      </c>
      <c r="D621" s="3" t="s">
        <v>2363</v>
      </c>
      <c r="E621" s="3" t="s">
        <v>2364</v>
      </c>
      <c r="F621">
        <v>2010</v>
      </c>
      <c r="G621">
        <v>2011</v>
      </c>
      <c r="H621" t="s">
        <v>17</v>
      </c>
      <c r="I621">
        <v>5</v>
      </c>
      <c r="J621">
        <v>28</v>
      </c>
      <c r="K621" s="3" t="s">
        <v>17</v>
      </c>
      <c r="L621" s="3">
        <v>0</v>
      </c>
      <c r="M621" s="3">
        <v>0</v>
      </c>
      <c r="N621" t="s">
        <v>16</v>
      </c>
      <c r="O621" s="3">
        <v>15</v>
      </c>
      <c r="P621" s="3">
        <v>15</v>
      </c>
      <c r="Q621" s="3">
        <v>14</v>
      </c>
      <c r="R621" s="3">
        <v>5</v>
      </c>
      <c r="S621" s="3">
        <v>20</v>
      </c>
      <c r="T621" s="3">
        <v>0</v>
      </c>
      <c r="U621" t="s">
        <v>16</v>
      </c>
      <c r="V621" t="s">
        <v>16</v>
      </c>
    </row>
    <row r="622" spans="1:22" x14ac:dyDescent="0.25">
      <c r="A622" t="s">
        <v>398</v>
      </c>
      <c r="B622" t="s">
        <v>399</v>
      </c>
      <c r="C622" t="s">
        <v>402</v>
      </c>
      <c r="D622" s="3" t="s">
        <v>2359</v>
      </c>
      <c r="E622" s="3" t="s">
        <v>2360</v>
      </c>
      <c r="F622">
        <v>2010</v>
      </c>
      <c r="G622">
        <v>2011</v>
      </c>
      <c r="H622" t="s">
        <v>17</v>
      </c>
      <c r="I622">
        <v>20</v>
      </c>
      <c r="J622">
        <v>28</v>
      </c>
      <c r="K622" s="3" t="s">
        <v>17</v>
      </c>
      <c r="L622" s="3">
        <v>0</v>
      </c>
      <c r="M622" s="3">
        <v>0</v>
      </c>
      <c r="N622" t="s">
        <v>16</v>
      </c>
      <c r="O622" s="3">
        <v>15</v>
      </c>
      <c r="P622" s="3">
        <v>15</v>
      </c>
      <c r="Q622" s="3">
        <v>14</v>
      </c>
      <c r="R622" s="3">
        <v>5</v>
      </c>
      <c r="S622" s="3">
        <v>20</v>
      </c>
      <c r="T622" s="3">
        <v>0</v>
      </c>
      <c r="U622" t="s">
        <v>16</v>
      </c>
      <c r="V622" t="s">
        <v>16</v>
      </c>
    </row>
    <row r="623" spans="1:22" x14ac:dyDescent="0.25">
      <c r="A623" t="s">
        <v>398</v>
      </c>
      <c r="B623" t="s">
        <v>400</v>
      </c>
      <c r="C623" t="s">
        <v>403</v>
      </c>
      <c r="D623" s="3" t="s">
        <v>2361</v>
      </c>
      <c r="E623" s="3" t="s">
        <v>2362</v>
      </c>
      <c r="F623">
        <v>2010</v>
      </c>
      <c r="G623">
        <v>2011</v>
      </c>
      <c r="H623" t="s">
        <v>17</v>
      </c>
      <c r="I623">
        <v>20</v>
      </c>
      <c r="J623">
        <v>28</v>
      </c>
      <c r="K623" s="3" t="s">
        <v>17</v>
      </c>
      <c r="L623" s="3">
        <v>0</v>
      </c>
      <c r="M623" s="3">
        <v>0</v>
      </c>
      <c r="N623" t="s">
        <v>16</v>
      </c>
      <c r="O623" s="3">
        <v>15</v>
      </c>
      <c r="P623" s="3">
        <v>15</v>
      </c>
      <c r="Q623" s="3">
        <v>14</v>
      </c>
      <c r="R623" s="3">
        <v>5</v>
      </c>
      <c r="S623" s="3">
        <v>20</v>
      </c>
      <c r="T623" s="3">
        <v>10</v>
      </c>
      <c r="U623" t="s">
        <v>16</v>
      </c>
      <c r="V623" t="s">
        <v>16</v>
      </c>
    </row>
    <row r="624" spans="1:22" x14ac:dyDescent="0.25">
      <c r="A624" t="s">
        <v>398</v>
      </c>
      <c r="B624" t="s">
        <v>401</v>
      </c>
      <c r="C624" t="s">
        <v>404</v>
      </c>
      <c r="D624" s="3" t="s">
        <v>2363</v>
      </c>
      <c r="E624" s="3" t="s">
        <v>2364</v>
      </c>
      <c r="F624">
        <v>2010</v>
      </c>
      <c r="G624">
        <v>2011</v>
      </c>
      <c r="H624" t="s">
        <v>17</v>
      </c>
      <c r="I624">
        <v>20</v>
      </c>
      <c r="J624">
        <v>28</v>
      </c>
      <c r="K624" s="3" t="s">
        <v>17</v>
      </c>
      <c r="L624" s="3">
        <v>0</v>
      </c>
      <c r="M624" s="3">
        <v>0</v>
      </c>
      <c r="N624" t="s">
        <v>16</v>
      </c>
      <c r="O624" s="3">
        <v>15</v>
      </c>
      <c r="P624" s="3">
        <v>15</v>
      </c>
      <c r="Q624" s="3">
        <v>14</v>
      </c>
      <c r="R624" s="3">
        <v>5</v>
      </c>
      <c r="S624" s="3">
        <v>20</v>
      </c>
      <c r="T624" s="3">
        <v>0</v>
      </c>
      <c r="U624" t="s">
        <v>16</v>
      </c>
      <c r="V624" t="s">
        <v>16</v>
      </c>
    </row>
    <row r="625" spans="1:22" x14ac:dyDescent="0.25">
      <c r="A625" t="s">
        <v>398</v>
      </c>
      <c r="B625" t="s">
        <v>401</v>
      </c>
      <c r="C625" t="s">
        <v>404</v>
      </c>
      <c r="D625" s="3" t="s">
        <v>2363</v>
      </c>
      <c r="E625" s="3" t="s">
        <v>2364</v>
      </c>
      <c r="F625">
        <v>2010</v>
      </c>
      <c r="G625">
        <v>2011</v>
      </c>
      <c r="H625" t="s">
        <v>17</v>
      </c>
      <c r="I625">
        <v>5</v>
      </c>
      <c r="J625">
        <v>28</v>
      </c>
      <c r="K625" s="3" t="s">
        <v>15</v>
      </c>
      <c r="L625" s="3">
        <v>0</v>
      </c>
      <c r="M625" s="3">
        <v>0</v>
      </c>
      <c r="N625" t="s">
        <v>16</v>
      </c>
      <c r="O625" s="3">
        <v>15</v>
      </c>
      <c r="P625" s="3">
        <v>15</v>
      </c>
      <c r="Q625" s="3">
        <v>14</v>
      </c>
      <c r="R625" s="3">
        <v>5</v>
      </c>
      <c r="S625" s="3">
        <v>20</v>
      </c>
      <c r="T625" s="3">
        <v>0</v>
      </c>
      <c r="U625" t="s">
        <v>16</v>
      </c>
      <c r="V625" t="s">
        <v>16</v>
      </c>
    </row>
    <row r="626" spans="1:22" x14ac:dyDescent="0.25">
      <c r="A626" t="s">
        <v>398</v>
      </c>
      <c r="B626" t="s">
        <v>401</v>
      </c>
      <c r="C626" t="s">
        <v>404</v>
      </c>
      <c r="D626" s="3" t="s">
        <v>2363</v>
      </c>
      <c r="E626" s="3" t="s">
        <v>2364</v>
      </c>
      <c r="F626">
        <v>2010</v>
      </c>
      <c r="G626">
        <v>2011</v>
      </c>
      <c r="H626" t="s">
        <v>17</v>
      </c>
      <c r="I626">
        <v>20</v>
      </c>
      <c r="J626">
        <v>28</v>
      </c>
      <c r="K626" s="3" t="s">
        <v>15</v>
      </c>
      <c r="L626" s="3">
        <v>0</v>
      </c>
      <c r="M626" s="3">
        <v>0</v>
      </c>
      <c r="N626" t="s">
        <v>16</v>
      </c>
      <c r="O626" s="3">
        <v>15</v>
      </c>
      <c r="P626" s="3">
        <v>15</v>
      </c>
      <c r="Q626" s="3">
        <v>14</v>
      </c>
      <c r="R626" s="3">
        <v>5</v>
      </c>
      <c r="S626" s="3">
        <v>20</v>
      </c>
      <c r="T626" s="3">
        <v>0</v>
      </c>
      <c r="U626" t="s">
        <v>16</v>
      </c>
      <c r="V626" t="s">
        <v>16</v>
      </c>
    </row>
    <row r="627" spans="1:22" x14ac:dyDescent="0.25">
      <c r="A627" t="s">
        <v>405</v>
      </c>
      <c r="B627" t="s">
        <v>128</v>
      </c>
      <c r="C627" t="s">
        <v>406</v>
      </c>
      <c r="D627" s="3" t="s">
        <v>2365</v>
      </c>
      <c r="E627" s="3" t="s">
        <v>2366</v>
      </c>
      <c r="F627">
        <v>2011</v>
      </c>
      <c r="G627">
        <v>2011</v>
      </c>
      <c r="H627" t="s">
        <v>17</v>
      </c>
      <c r="I627" t="s">
        <v>16</v>
      </c>
      <c r="J627">
        <v>0</v>
      </c>
      <c r="K627" s="3" t="s">
        <v>15</v>
      </c>
      <c r="L627" s="3">
        <v>0</v>
      </c>
      <c r="M627" s="3">
        <v>0</v>
      </c>
      <c r="N627" s="3">
        <v>30</v>
      </c>
      <c r="O627" s="3">
        <v>9</v>
      </c>
      <c r="P627" s="3">
        <v>9</v>
      </c>
      <c r="Q627" s="3">
        <v>0</v>
      </c>
      <c r="R627" s="3">
        <v>44</v>
      </c>
      <c r="S627" s="3">
        <v>25</v>
      </c>
      <c r="T627" s="3">
        <v>62</v>
      </c>
      <c r="U627" t="s">
        <v>16</v>
      </c>
      <c r="V627" t="s">
        <v>16</v>
      </c>
    </row>
    <row r="628" spans="1:22" x14ac:dyDescent="0.25">
      <c r="A628" t="s">
        <v>405</v>
      </c>
      <c r="B628" t="s">
        <v>128</v>
      </c>
      <c r="C628" t="s">
        <v>406</v>
      </c>
      <c r="D628" s="3" t="s">
        <v>2365</v>
      </c>
      <c r="E628" s="3" t="s">
        <v>2366</v>
      </c>
      <c r="F628">
        <v>2011</v>
      </c>
      <c r="G628">
        <v>2011</v>
      </c>
      <c r="H628" t="s">
        <v>17</v>
      </c>
      <c r="I628" t="s">
        <v>16</v>
      </c>
      <c r="J628">
        <v>0</v>
      </c>
      <c r="K628" s="3" t="s">
        <v>15</v>
      </c>
      <c r="L628" s="3">
        <v>0</v>
      </c>
      <c r="M628" s="3">
        <v>0</v>
      </c>
      <c r="N628" s="3">
        <v>30</v>
      </c>
      <c r="O628" s="3">
        <v>12</v>
      </c>
      <c r="P628" s="3">
        <v>12</v>
      </c>
      <c r="Q628" s="3">
        <v>0</v>
      </c>
      <c r="R628" s="3">
        <v>44</v>
      </c>
      <c r="S628" s="3">
        <v>25</v>
      </c>
      <c r="T628" s="3">
        <v>66</v>
      </c>
      <c r="U628" t="s">
        <v>16</v>
      </c>
      <c r="V628" t="s">
        <v>16</v>
      </c>
    </row>
    <row r="629" spans="1:22" x14ac:dyDescent="0.25">
      <c r="A629" t="s">
        <v>405</v>
      </c>
      <c r="B629" t="s">
        <v>128</v>
      </c>
      <c r="C629" t="s">
        <v>406</v>
      </c>
      <c r="D629" s="3" t="s">
        <v>2365</v>
      </c>
      <c r="E629" s="3" t="s">
        <v>2366</v>
      </c>
      <c r="F629">
        <v>2011</v>
      </c>
      <c r="G629">
        <v>2011</v>
      </c>
      <c r="H629" t="s">
        <v>17</v>
      </c>
      <c r="I629" t="s">
        <v>16</v>
      </c>
      <c r="J629">
        <v>0</v>
      </c>
      <c r="K629" s="3" t="s">
        <v>15</v>
      </c>
      <c r="L629" s="3">
        <v>0</v>
      </c>
      <c r="M629" s="3">
        <v>0</v>
      </c>
      <c r="N629" s="3">
        <v>30</v>
      </c>
      <c r="O629" s="3">
        <v>15</v>
      </c>
      <c r="P629" s="3">
        <v>15</v>
      </c>
      <c r="Q629" s="3">
        <v>0</v>
      </c>
      <c r="R629" s="3">
        <v>48</v>
      </c>
      <c r="S629" s="3">
        <v>25</v>
      </c>
      <c r="T629" s="3">
        <v>89</v>
      </c>
      <c r="U629" t="s">
        <v>16</v>
      </c>
      <c r="V629" t="s">
        <v>16</v>
      </c>
    </row>
    <row r="630" spans="1:22" x14ac:dyDescent="0.25">
      <c r="A630" t="s">
        <v>405</v>
      </c>
      <c r="B630" t="s">
        <v>128</v>
      </c>
      <c r="C630" t="s">
        <v>406</v>
      </c>
      <c r="D630" s="3" t="s">
        <v>2365</v>
      </c>
      <c r="E630" s="3" t="s">
        <v>2366</v>
      </c>
      <c r="F630">
        <v>2011</v>
      </c>
      <c r="G630">
        <v>2011</v>
      </c>
      <c r="H630" t="s">
        <v>17</v>
      </c>
      <c r="I630" t="s">
        <v>16</v>
      </c>
      <c r="J630">
        <v>0</v>
      </c>
      <c r="K630" s="3" t="s">
        <v>15</v>
      </c>
      <c r="L630" s="3">
        <v>0</v>
      </c>
      <c r="M630" s="3">
        <v>0</v>
      </c>
      <c r="N630" s="3">
        <v>30</v>
      </c>
      <c r="O630" s="3">
        <v>18</v>
      </c>
      <c r="P630" s="3">
        <v>18</v>
      </c>
      <c r="Q630" s="3">
        <v>0</v>
      </c>
      <c r="R630" s="3">
        <v>44</v>
      </c>
      <c r="S630" s="3">
        <v>25</v>
      </c>
      <c r="T630" s="3">
        <v>91</v>
      </c>
      <c r="U630" t="s">
        <v>16</v>
      </c>
      <c r="V630" t="s">
        <v>16</v>
      </c>
    </row>
    <row r="631" spans="1:22" x14ac:dyDescent="0.25">
      <c r="A631" t="s">
        <v>405</v>
      </c>
      <c r="B631" t="s">
        <v>128</v>
      </c>
      <c r="C631" t="s">
        <v>406</v>
      </c>
      <c r="D631" s="3" t="s">
        <v>2365</v>
      </c>
      <c r="E631" s="3" t="s">
        <v>2366</v>
      </c>
      <c r="F631">
        <v>2011</v>
      </c>
      <c r="G631">
        <v>2011</v>
      </c>
      <c r="H631" t="s">
        <v>17</v>
      </c>
      <c r="I631" t="s">
        <v>16</v>
      </c>
      <c r="J631">
        <v>0</v>
      </c>
      <c r="K631" s="3" t="s">
        <v>15</v>
      </c>
      <c r="L631" s="3">
        <v>0</v>
      </c>
      <c r="M631" s="3">
        <v>0</v>
      </c>
      <c r="N631" s="3">
        <v>30</v>
      </c>
      <c r="O631" s="3">
        <v>21</v>
      </c>
      <c r="P631" s="3">
        <v>21</v>
      </c>
      <c r="Q631" s="3">
        <v>0</v>
      </c>
      <c r="R631" s="3">
        <v>44</v>
      </c>
      <c r="S631" s="3">
        <v>25</v>
      </c>
      <c r="T631" s="3">
        <v>95</v>
      </c>
      <c r="U631" t="s">
        <v>16</v>
      </c>
      <c r="V631" t="s">
        <v>16</v>
      </c>
    </row>
    <row r="632" spans="1:22" x14ac:dyDescent="0.25">
      <c r="A632" t="s">
        <v>405</v>
      </c>
      <c r="B632" t="s">
        <v>128</v>
      </c>
      <c r="C632" t="s">
        <v>406</v>
      </c>
      <c r="D632" s="3" t="s">
        <v>2365</v>
      </c>
      <c r="E632" s="3" t="s">
        <v>2366</v>
      </c>
      <c r="F632">
        <v>2011</v>
      </c>
      <c r="G632">
        <v>2011</v>
      </c>
      <c r="H632" t="s">
        <v>17</v>
      </c>
      <c r="I632" t="s">
        <v>16</v>
      </c>
      <c r="J632">
        <v>0</v>
      </c>
      <c r="K632" s="3" t="s">
        <v>17</v>
      </c>
      <c r="L632" s="3">
        <v>0</v>
      </c>
      <c r="M632" s="3">
        <v>0</v>
      </c>
      <c r="N632" s="3">
        <v>30</v>
      </c>
      <c r="O632" s="3">
        <v>18</v>
      </c>
      <c r="P632" s="3">
        <v>18</v>
      </c>
      <c r="Q632" s="3">
        <v>0</v>
      </c>
      <c r="R632" s="3">
        <v>22</v>
      </c>
      <c r="S632" s="3">
        <v>25</v>
      </c>
      <c r="T632" s="3">
        <v>0</v>
      </c>
      <c r="U632" t="s">
        <v>16</v>
      </c>
      <c r="V632" t="s">
        <v>16</v>
      </c>
    </row>
    <row r="633" spans="1:22" x14ac:dyDescent="0.25">
      <c r="A633" t="s">
        <v>407</v>
      </c>
      <c r="B633" t="s">
        <v>408</v>
      </c>
      <c r="C633" t="s">
        <v>409</v>
      </c>
      <c r="D633" s="3" t="s">
        <v>2367</v>
      </c>
      <c r="E633" s="3" t="s">
        <v>2368</v>
      </c>
      <c r="F633">
        <v>2011</v>
      </c>
      <c r="G633">
        <v>2011</v>
      </c>
      <c r="H633" t="s">
        <v>15</v>
      </c>
      <c r="I633">
        <v>4</v>
      </c>
      <c r="J633">
        <v>20</v>
      </c>
      <c r="K633" s="3" t="s">
        <v>17</v>
      </c>
      <c r="L633" s="3">
        <v>0</v>
      </c>
      <c r="M633" s="3">
        <v>0</v>
      </c>
      <c r="N633" s="3">
        <v>123</v>
      </c>
      <c r="O633" s="3">
        <v>27</v>
      </c>
      <c r="P633" s="3">
        <v>27</v>
      </c>
      <c r="Q633" s="3">
        <v>12</v>
      </c>
      <c r="R633" s="3">
        <v>5</v>
      </c>
      <c r="S633" s="3">
        <v>10</v>
      </c>
      <c r="T633" s="3">
        <v>20</v>
      </c>
      <c r="U633" t="s">
        <v>16</v>
      </c>
      <c r="V633" t="s">
        <v>16</v>
      </c>
    </row>
    <row r="634" spans="1:22" x14ac:dyDescent="0.25">
      <c r="A634" t="s">
        <v>426</v>
      </c>
      <c r="B634" t="s">
        <v>410</v>
      </c>
      <c r="C634" t="s">
        <v>411</v>
      </c>
      <c r="D634" t="s">
        <v>2369</v>
      </c>
      <c r="E634" t="s">
        <v>2370</v>
      </c>
      <c r="F634">
        <v>2005</v>
      </c>
      <c r="G634">
        <v>2005</v>
      </c>
      <c r="H634" t="s">
        <v>15</v>
      </c>
      <c r="I634" t="s">
        <v>16</v>
      </c>
      <c r="J634">
        <v>0</v>
      </c>
      <c r="K634" s="3" t="s">
        <v>17</v>
      </c>
      <c r="L634" s="3">
        <v>0</v>
      </c>
      <c r="M634" s="3">
        <v>0</v>
      </c>
      <c r="N634">
        <v>42</v>
      </c>
      <c r="O634" s="3">
        <v>20</v>
      </c>
      <c r="P634" s="3">
        <v>10</v>
      </c>
      <c r="Q634" s="3">
        <v>14</v>
      </c>
      <c r="R634" s="3">
        <v>3</v>
      </c>
      <c r="S634" s="3">
        <v>25</v>
      </c>
      <c r="T634">
        <v>0</v>
      </c>
      <c r="U634" t="s">
        <v>16</v>
      </c>
      <c r="V634" t="s">
        <v>16</v>
      </c>
    </row>
    <row r="635" spans="1:22" x14ac:dyDescent="0.25">
      <c r="A635" t="s">
        <v>426</v>
      </c>
      <c r="B635" t="s">
        <v>410</v>
      </c>
      <c r="C635" t="s">
        <v>412</v>
      </c>
      <c r="D635" t="s">
        <v>2371</v>
      </c>
      <c r="E635" t="s">
        <v>2372</v>
      </c>
      <c r="F635">
        <v>2005</v>
      </c>
      <c r="G635">
        <v>2005</v>
      </c>
      <c r="H635" t="s">
        <v>15</v>
      </c>
      <c r="I635" t="s">
        <v>16</v>
      </c>
      <c r="J635">
        <v>0</v>
      </c>
      <c r="K635" s="3" t="s">
        <v>17</v>
      </c>
      <c r="L635" s="3">
        <v>0</v>
      </c>
      <c r="M635" s="3">
        <v>0</v>
      </c>
      <c r="N635">
        <v>42</v>
      </c>
      <c r="O635" s="3">
        <v>20</v>
      </c>
      <c r="P635" s="3">
        <v>10</v>
      </c>
      <c r="Q635" s="3">
        <v>14</v>
      </c>
      <c r="R635" s="3">
        <v>3</v>
      </c>
      <c r="S635" s="3">
        <v>25</v>
      </c>
      <c r="T635">
        <v>0</v>
      </c>
      <c r="U635" t="s">
        <v>16</v>
      </c>
      <c r="V635" t="s">
        <v>16</v>
      </c>
    </row>
    <row r="636" spans="1:22" x14ac:dyDescent="0.25">
      <c r="A636" t="s">
        <v>426</v>
      </c>
      <c r="B636" t="s">
        <v>410</v>
      </c>
      <c r="C636" t="s">
        <v>413</v>
      </c>
      <c r="D636" t="s">
        <v>2373</v>
      </c>
      <c r="E636" t="s">
        <v>2374</v>
      </c>
      <c r="F636">
        <v>2005</v>
      </c>
      <c r="G636">
        <v>2005</v>
      </c>
      <c r="H636" t="s">
        <v>15</v>
      </c>
      <c r="I636" t="s">
        <v>16</v>
      </c>
      <c r="J636">
        <v>0</v>
      </c>
      <c r="K636" s="3" t="s">
        <v>17</v>
      </c>
      <c r="L636" s="3">
        <v>0</v>
      </c>
      <c r="M636" s="3">
        <v>0</v>
      </c>
      <c r="N636">
        <v>42</v>
      </c>
      <c r="O636" s="3">
        <v>20</v>
      </c>
      <c r="P636" s="3">
        <v>10</v>
      </c>
      <c r="Q636" s="3">
        <v>14</v>
      </c>
      <c r="R636" s="3">
        <v>3</v>
      </c>
      <c r="S636" s="3">
        <v>25</v>
      </c>
      <c r="T636">
        <v>0</v>
      </c>
      <c r="U636" t="s">
        <v>16</v>
      </c>
      <c r="V636" t="s">
        <v>16</v>
      </c>
    </row>
    <row r="637" spans="1:22" x14ac:dyDescent="0.25">
      <c r="A637" t="s">
        <v>426</v>
      </c>
      <c r="B637" t="s">
        <v>410</v>
      </c>
      <c r="C637" t="s">
        <v>414</v>
      </c>
      <c r="D637" t="s">
        <v>2375</v>
      </c>
      <c r="E637" t="s">
        <v>2376</v>
      </c>
      <c r="F637">
        <v>2005</v>
      </c>
      <c r="G637">
        <v>2005</v>
      </c>
      <c r="H637" t="s">
        <v>15</v>
      </c>
      <c r="I637" t="s">
        <v>16</v>
      </c>
      <c r="J637">
        <v>0</v>
      </c>
      <c r="K637" s="3" t="s">
        <v>17</v>
      </c>
      <c r="L637" s="3">
        <v>0</v>
      </c>
      <c r="M637" s="3">
        <v>0</v>
      </c>
      <c r="N637">
        <v>42</v>
      </c>
      <c r="O637" s="3">
        <v>20</v>
      </c>
      <c r="P637" s="3">
        <v>10</v>
      </c>
      <c r="Q637" s="3">
        <v>14</v>
      </c>
      <c r="R637" s="3">
        <v>3</v>
      </c>
      <c r="S637" s="3">
        <v>25</v>
      </c>
      <c r="T637">
        <v>0</v>
      </c>
      <c r="U637" t="s">
        <v>16</v>
      </c>
      <c r="V637" t="s">
        <v>16</v>
      </c>
    </row>
    <row r="638" spans="1:22" x14ac:dyDescent="0.25">
      <c r="A638" t="s">
        <v>426</v>
      </c>
      <c r="B638" t="s">
        <v>410</v>
      </c>
      <c r="C638" t="s">
        <v>415</v>
      </c>
      <c r="D638" t="s">
        <v>2377</v>
      </c>
      <c r="E638" t="s">
        <v>2378</v>
      </c>
      <c r="F638">
        <v>2005</v>
      </c>
      <c r="G638">
        <v>2005</v>
      </c>
      <c r="H638" t="s">
        <v>15</v>
      </c>
      <c r="I638" t="s">
        <v>16</v>
      </c>
      <c r="J638">
        <v>0</v>
      </c>
      <c r="K638" s="3" t="s">
        <v>17</v>
      </c>
      <c r="L638" s="3">
        <v>0</v>
      </c>
      <c r="M638" s="3">
        <v>0</v>
      </c>
      <c r="N638">
        <v>42</v>
      </c>
      <c r="O638" s="3">
        <v>20</v>
      </c>
      <c r="P638" s="3">
        <v>10</v>
      </c>
      <c r="Q638" s="3">
        <v>14</v>
      </c>
      <c r="R638" s="3">
        <v>3</v>
      </c>
      <c r="S638" s="3">
        <v>25</v>
      </c>
      <c r="T638">
        <v>0</v>
      </c>
      <c r="U638" t="s">
        <v>16</v>
      </c>
      <c r="V638" t="s">
        <v>16</v>
      </c>
    </row>
    <row r="639" spans="1:22" x14ac:dyDescent="0.25">
      <c r="A639" t="s">
        <v>426</v>
      </c>
      <c r="B639" t="s">
        <v>410</v>
      </c>
      <c r="C639" t="s">
        <v>416</v>
      </c>
      <c r="D639" t="s">
        <v>2379</v>
      </c>
      <c r="E639" t="s">
        <v>2380</v>
      </c>
      <c r="F639">
        <v>2005</v>
      </c>
      <c r="G639">
        <v>2005</v>
      </c>
      <c r="H639" t="s">
        <v>15</v>
      </c>
      <c r="I639" t="s">
        <v>16</v>
      </c>
      <c r="J639">
        <v>0</v>
      </c>
      <c r="K639" s="3" t="s">
        <v>17</v>
      </c>
      <c r="L639" s="3">
        <v>0</v>
      </c>
      <c r="M639" s="3">
        <v>0</v>
      </c>
      <c r="N639">
        <v>42</v>
      </c>
      <c r="O639" s="3">
        <v>20</v>
      </c>
      <c r="P639" s="3">
        <v>10</v>
      </c>
      <c r="Q639" s="3">
        <v>14</v>
      </c>
      <c r="R639" s="3">
        <v>3</v>
      </c>
      <c r="S639" s="3">
        <v>25</v>
      </c>
      <c r="T639">
        <v>0</v>
      </c>
      <c r="U639" t="s">
        <v>16</v>
      </c>
      <c r="V639" t="s">
        <v>16</v>
      </c>
    </row>
    <row r="640" spans="1:22" x14ac:dyDescent="0.25">
      <c r="A640" t="s">
        <v>426</v>
      </c>
      <c r="B640" t="s">
        <v>417</v>
      </c>
      <c r="C640" t="s">
        <v>411</v>
      </c>
      <c r="D640" t="s">
        <v>2381</v>
      </c>
      <c r="E640" t="s">
        <v>2382</v>
      </c>
      <c r="F640">
        <v>2005</v>
      </c>
      <c r="G640">
        <v>2005</v>
      </c>
      <c r="H640" t="s">
        <v>15</v>
      </c>
      <c r="I640" t="s">
        <v>16</v>
      </c>
      <c r="J640">
        <v>0</v>
      </c>
      <c r="K640" s="3" t="s">
        <v>17</v>
      </c>
      <c r="L640" s="3">
        <v>0</v>
      </c>
      <c r="M640" s="3">
        <v>0</v>
      </c>
      <c r="N640">
        <v>42</v>
      </c>
      <c r="O640" s="3">
        <v>20</v>
      </c>
      <c r="P640" s="3">
        <v>10</v>
      </c>
      <c r="Q640" s="3">
        <v>14</v>
      </c>
      <c r="R640" s="3">
        <v>3</v>
      </c>
      <c r="S640" s="3">
        <v>25</v>
      </c>
      <c r="T640">
        <v>0</v>
      </c>
      <c r="U640" t="s">
        <v>16</v>
      </c>
      <c r="V640" t="s">
        <v>16</v>
      </c>
    </row>
    <row r="641" spans="1:22" x14ac:dyDescent="0.25">
      <c r="A641" t="s">
        <v>426</v>
      </c>
      <c r="B641" t="s">
        <v>417</v>
      </c>
      <c r="C641" t="s">
        <v>412</v>
      </c>
      <c r="D641" t="s">
        <v>2371</v>
      </c>
      <c r="E641" t="s">
        <v>2372</v>
      </c>
      <c r="F641">
        <v>2005</v>
      </c>
      <c r="G641">
        <v>2005</v>
      </c>
      <c r="H641" t="s">
        <v>15</v>
      </c>
      <c r="I641" t="s">
        <v>16</v>
      </c>
      <c r="J641">
        <v>0</v>
      </c>
      <c r="K641" s="3" t="s">
        <v>17</v>
      </c>
      <c r="L641" s="3">
        <v>0</v>
      </c>
      <c r="M641" s="3">
        <v>0</v>
      </c>
      <c r="N641">
        <v>42</v>
      </c>
      <c r="O641" s="3">
        <v>20</v>
      </c>
      <c r="P641" s="3">
        <v>10</v>
      </c>
      <c r="Q641" s="3">
        <v>14</v>
      </c>
      <c r="R641" s="3">
        <v>3</v>
      </c>
      <c r="S641" s="3">
        <v>25</v>
      </c>
      <c r="T641">
        <v>0</v>
      </c>
      <c r="U641" t="s">
        <v>16</v>
      </c>
      <c r="V641" t="s">
        <v>16</v>
      </c>
    </row>
    <row r="642" spans="1:22" x14ac:dyDescent="0.25">
      <c r="A642" t="s">
        <v>426</v>
      </c>
      <c r="B642" t="s">
        <v>417</v>
      </c>
      <c r="C642" t="s">
        <v>414</v>
      </c>
      <c r="D642" t="s">
        <v>2383</v>
      </c>
      <c r="E642" t="s">
        <v>2384</v>
      </c>
      <c r="F642">
        <v>2005</v>
      </c>
      <c r="G642">
        <v>2005</v>
      </c>
      <c r="H642" t="s">
        <v>15</v>
      </c>
      <c r="I642" t="s">
        <v>16</v>
      </c>
      <c r="J642">
        <v>0</v>
      </c>
      <c r="K642" s="3" t="s">
        <v>17</v>
      </c>
      <c r="L642" s="3">
        <v>0</v>
      </c>
      <c r="M642" s="3">
        <v>0</v>
      </c>
      <c r="N642">
        <v>42</v>
      </c>
      <c r="O642" s="3">
        <v>20</v>
      </c>
      <c r="P642" s="3">
        <v>10</v>
      </c>
      <c r="Q642" s="3">
        <v>14</v>
      </c>
      <c r="R642" s="3">
        <v>3</v>
      </c>
      <c r="S642" s="3">
        <v>25</v>
      </c>
      <c r="T642">
        <v>0</v>
      </c>
      <c r="U642" t="s">
        <v>16</v>
      </c>
      <c r="V642" t="s">
        <v>16</v>
      </c>
    </row>
    <row r="643" spans="1:22" x14ac:dyDescent="0.25">
      <c r="A643" t="s">
        <v>426</v>
      </c>
      <c r="B643" t="s">
        <v>417</v>
      </c>
      <c r="C643" t="s">
        <v>416</v>
      </c>
      <c r="D643" t="s">
        <v>2385</v>
      </c>
      <c r="E643" t="s">
        <v>2386</v>
      </c>
      <c r="F643">
        <v>2005</v>
      </c>
      <c r="G643">
        <v>2005</v>
      </c>
      <c r="H643" t="s">
        <v>15</v>
      </c>
      <c r="I643" t="s">
        <v>16</v>
      </c>
      <c r="J643">
        <v>0</v>
      </c>
      <c r="K643" s="3" t="s">
        <v>17</v>
      </c>
      <c r="L643" s="3">
        <v>0</v>
      </c>
      <c r="M643" s="3">
        <v>0</v>
      </c>
      <c r="N643">
        <v>42</v>
      </c>
      <c r="O643" s="3">
        <v>20</v>
      </c>
      <c r="P643" s="3">
        <v>10</v>
      </c>
      <c r="Q643" s="3">
        <v>14</v>
      </c>
      <c r="R643" s="3">
        <v>3</v>
      </c>
      <c r="S643" s="3">
        <v>25</v>
      </c>
      <c r="T643">
        <v>0</v>
      </c>
      <c r="U643" t="s">
        <v>16</v>
      </c>
      <c r="V643" t="s">
        <v>16</v>
      </c>
    </row>
    <row r="644" spans="1:22" x14ac:dyDescent="0.25">
      <c r="A644" t="s">
        <v>426</v>
      </c>
      <c r="B644" t="s">
        <v>418</v>
      </c>
      <c r="C644" t="s">
        <v>411</v>
      </c>
      <c r="D644" t="s">
        <v>2387</v>
      </c>
      <c r="E644" t="s">
        <v>2388</v>
      </c>
      <c r="F644">
        <v>2005</v>
      </c>
      <c r="G644">
        <v>2005</v>
      </c>
      <c r="H644" t="s">
        <v>15</v>
      </c>
      <c r="I644" t="s">
        <v>16</v>
      </c>
      <c r="J644">
        <v>0</v>
      </c>
      <c r="K644" s="3" t="s">
        <v>17</v>
      </c>
      <c r="L644" s="3">
        <v>0</v>
      </c>
      <c r="M644" s="3">
        <v>0</v>
      </c>
      <c r="N644">
        <v>42</v>
      </c>
      <c r="O644" s="3">
        <v>20</v>
      </c>
      <c r="P644" s="3">
        <v>10</v>
      </c>
      <c r="Q644" s="3">
        <v>14</v>
      </c>
      <c r="R644" s="3">
        <v>3</v>
      </c>
      <c r="S644" s="3">
        <v>25</v>
      </c>
      <c r="T644">
        <v>0</v>
      </c>
      <c r="U644" t="s">
        <v>16</v>
      </c>
      <c r="V644" t="s">
        <v>16</v>
      </c>
    </row>
    <row r="645" spans="1:22" x14ac:dyDescent="0.25">
      <c r="A645" t="s">
        <v>426</v>
      </c>
      <c r="B645" t="s">
        <v>418</v>
      </c>
      <c r="C645" t="s">
        <v>412</v>
      </c>
      <c r="D645" t="s">
        <v>2371</v>
      </c>
      <c r="E645" t="s">
        <v>2372</v>
      </c>
      <c r="F645">
        <v>2005</v>
      </c>
      <c r="G645">
        <v>2005</v>
      </c>
      <c r="H645" t="s">
        <v>15</v>
      </c>
      <c r="I645" t="s">
        <v>16</v>
      </c>
      <c r="J645">
        <v>0</v>
      </c>
      <c r="K645" s="3" t="s">
        <v>17</v>
      </c>
      <c r="L645" s="3">
        <v>0</v>
      </c>
      <c r="M645" s="3">
        <v>0</v>
      </c>
      <c r="N645">
        <v>42</v>
      </c>
      <c r="O645" s="3">
        <v>20</v>
      </c>
      <c r="P645" s="3">
        <v>10</v>
      </c>
      <c r="Q645" s="3">
        <v>14</v>
      </c>
      <c r="R645" s="3">
        <v>3</v>
      </c>
      <c r="S645" s="3">
        <v>25</v>
      </c>
      <c r="T645">
        <v>0</v>
      </c>
      <c r="U645" t="s">
        <v>16</v>
      </c>
      <c r="V645" t="s">
        <v>16</v>
      </c>
    </row>
    <row r="646" spans="1:22" x14ac:dyDescent="0.25">
      <c r="A646" t="s">
        <v>426</v>
      </c>
      <c r="B646" t="s">
        <v>418</v>
      </c>
      <c r="C646" t="s">
        <v>413</v>
      </c>
      <c r="D646" t="s">
        <v>2105</v>
      </c>
      <c r="E646" t="s">
        <v>2389</v>
      </c>
      <c r="F646">
        <v>2005</v>
      </c>
      <c r="G646">
        <v>2005</v>
      </c>
      <c r="H646" t="s">
        <v>15</v>
      </c>
      <c r="I646" t="s">
        <v>16</v>
      </c>
      <c r="J646">
        <v>0</v>
      </c>
      <c r="K646" s="3" t="s">
        <v>17</v>
      </c>
      <c r="L646" s="3">
        <v>0</v>
      </c>
      <c r="M646" s="3">
        <v>0</v>
      </c>
      <c r="N646">
        <v>42</v>
      </c>
      <c r="O646" s="3">
        <v>20</v>
      </c>
      <c r="P646" s="3">
        <v>10</v>
      </c>
      <c r="Q646" s="3">
        <v>14</v>
      </c>
      <c r="R646" s="3">
        <v>3</v>
      </c>
      <c r="S646" s="3">
        <v>25</v>
      </c>
      <c r="T646">
        <v>0</v>
      </c>
      <c r="U646" t="s">
        <v>16</v>
      </c>
      <c r="V646" t="s">
        <v>16</v>
      </c>
    </row>
    <row r="647" spans="1:22" x14ac:dyDescent="0.25">
      <c r="A647" t="s">
        <v>426</v>
      </c>
      <c r="B647" t="s">
        <v>418</v>
      </c>
      <c r="C647" t="s">
        <v>414</v>
      </c>
      <c r="D647" t="s">
        <v>2375</v>
      </c>
      <c r="E647" t="s">
        <v>2376</v>
      </c>
      <c r="F647">
        <v>2005</v>
      </c>
      <c r="G647">
        <v>2005</v>
      </c>
      <c r="H647" t="s">
        <v>15</v>
      </c>
      <c r="I647" t="s">
        <v>16</v>
      </c>
      <c r="J647">
        <v>0</v>
      </c>
      <c r="K647" s="3" t="s">
        <v>17</v>
      </c>
      <c r="L647" s="3">
        <v>0</v>
      </c>
      <c r="M647" s="3">
        <v>0</v>
      </c>
      <c r="N647">
        <v>42</v>
      </c>
      <c r="O647" s="3">
        <v>20</v>
      </c>
      <c r="P647" s="3">
        <v>10</v>
      </c>
      <c r="Q647" s="3">
        <v>14</v>
      </c>
      <c r="R647" s="3">
        <v>3</v>
      </c>
      <c r="S647" s="3">
        <v>25</v>
      </c>
      <c r="T647">
        <v>0</v>
      </c>
      <c r="U647" t="s">
        <v>16</v>
      </c>
      <c r="V647" t="s">
        <v>16</v>
      </c>
    </row>
    <row r="648" spans="1:22" x14ac:dyDescent="0.25">
      <c r="A648" t="s">
        <v>426</v>
      </c>
      <c r="B648" t="s">
        <v>418</v>
      </c>
      <c r="C648" t="s">
        <v>415</v>
      </c>
      <c r="D648" t="s">
        <v>2390</v>
      </c>
      <c r="E648" t="s">
        <v>2391</v>
      </c>
      <c r="F648">
        <v>2005</v>
      </c>
      <c r="G648">
        <v>2005</v>
      </c>
      <c r="H648" t="s">
        <v>15</v>
      </c>
      <c r="I648" t="s">
        <v>16</v>
      </c>
      <c r="J648">
        <v>0</v>
      </c>
      <c r="K648" s="3" t="s">
        <v>17</v>
      </c>
      <c r="L648" s="3">
        <v>0</v>
      </c>
      <c r="M648" s="3">
        <v>0</v>
      </c>
      <c r="N648">
        <v>42</v>
      </c>
      <c r="O648" s="3">
        <v>20</v>
      </c>
      <c r="P648" s="3">
        <v>10</v>
      </c>
      <c r="Q648" s="3">
        <v>14</v>
      </c>
      <c r="R648" s="3">
        <v>3</v>
      </c>
      <c r="S648" s="3">
        <v>25</v>
      </c>
      <c r="T648">
        <v>0</v>
      </c>
      <c r="U648" t="s">
        <v>16</v>
      </c>
      <c r="V648" t="s">
        <v>16</v>
      </c>
    </row>
    <row r="649" spans="1:22" x14ac:dyDescent="0.25">
      <c r="A649" t="s">
        <v>426</v>
      </c>
      <c r="B649" t="s">
        <v>418</v>
      </c>
      <c r="C649" t="s">
        <v>416</v>
      </c>
      <c r="D649" t="s">
        <v>2392</v>
      </c>
      <c r="E649" t="s">
        <v>2393</v>
      </c>
      <c r="F649">
        <v>2005</v>
      </c>
      <c r="G649">
        <v>2005</v>
      </c>
      <c r="H649" t="s">
        <v>15</v>
      </c>
      <c r="I649" t="s">
        <v>16</v>
      </c>
      <c r="J649">
        <v>0</v>
      </c>
      <c r="K649" s="3" t="s">
        <v>17</v>
      </c>
      <c r="L649" s="3">
        <v>0</v>
      </c>
      <c r="M649" s="3">
        <v>0</v>
      </c>
      <c r="N649">
        <v>42</v>
      </c>
      <c r="O649" s="3">
        <v>20</v>
      </c>
      <c r="P649" s="3">
        <v>10</v>
      </c>
      <c r="Q649" s="3">
        <v>14</v>
      </c>
      <c r="R649" s="3">
        <v>3</v>
      </c>
      <c r="S649" s="3">
        <v>25</v>
      </c>
      <c r="T649">
        <v>0</v>
      </c>
      <c r="U649" t="s">
        <v>16</v>
      </c>
      <c r="V649" t="s">
        <v>16</v>
      </c>
    </row>
    <row r="650" spans="1:22" x14ac:dyDescent="0.25">
      <c r="A650" t="s">
        <v>426</v>
      </c>
      <c r="B650" t="s">
        <v>419</v>
      </c>
      <c r="C650" t="s">
        <v>411</v>
      </c>
      <c r="D650" t="s">
        <v>2394</v>
      </c>
      <c r="E650" t="s">
        <v>2388</v>
      </c>
      <c r="F650">
        <v>2005</v>
      </c>
      <c r="G650">
        <v>2005</v>
      </c>
      <c r="H650" t="s">
        <v>15</v>
      </c>
      <c r="I650" t="s">
        <v>16</v>
      </c>
      <c r="J650">
        <v>0</v>
      </c>
      <c r="K650" s="3" t="s">
        <v>17</v>
      </c>
      <c r="L650" s="3">
        <v>0</v>
      </c>
      <c r="M650" s="3">
        <v>0</v>
      </c>
      <c r="N650">
        <v>42</v>
      </c>
      <c r="O650" s="3">
        <v>20</v>
      </c>
      <c r="P650" s="3">
        <v>10</v>
      </c>
      <c r="Q650" s="3">
        <v>14</v>
      </c>
      <c r="R650" s="3">
        <v>3</v>
      </c>
      <c r="S650" s="3">
        <v>25</v>
      </c>
      <c r="T650">
        <v>0</v>
      </c>
      <c r="U650" t="s">
        <v>16</v>
      </c>
      <c r="V650" t="s">
        <v>16</v>
      </c>
    </row>
    <row r="651" spans="1:22" x14ac:dyDescent="0.25">
      <c r="A651" t="s">
        <v>426</v>
      </c>
      <c r="B651" t="s">
        <v>419</v>
      </c>
      <c r="C651" t="s">
        <v>412</v>
      </c>
      <c r="D651" t="s">
        <v>2395</v>
      </c>
      <c r="E651" t="s">
        <v>2396</v>
      </c>
      <c r="F651">
        <v>2005</v>
      </c>
      <c r="G651">
        <v>2005</v>
      </c>
      <c r="H651" t="s">
        <v>15</v>
      </c>
      <c r="I651" t="s">
        <v>16</v>
      </c>
      <c r="J651">
        <v>0</v>
      </c>
      <c r="K651" s="3" t="s">
        <v>17</v>
      </c>
      <c r="L651" s="3">
        <v>0</v>
      </c>
      <c r="M651" s="3">
        <v>0</v>
      </c>
      <c r="N651">
        <v>42</v>
      </c>
      <c r="O651" s="3">
        <v>20</v>
      </c>
      <c r="P651" s="3">
        <v>10</v>
      </c>
      <c r="Q651" s="3">
        <v>14</v>
      </c>
      <c r="R651" s="3">
        <v>3</v>
      </c>
      <c r="S651" s="3">
        <v>25</v>
      </c>
      <c r="T651">
        <v>0</v>
      </c>
      <c r="U651" t="s">
        <v>16</v>
      </c>
      <c r="V651" t="s">
        <v>16</v>
      </c>
    </row>
    <row r="652" spans="1:22" x14ac:dyDescent="0.25">
      <c r="A652" t="s">
        <v>426</v>
      </c>
      <c r="B652" t="s">
        <v>419</v>
      </c>
      <c r="C652" t="s">
        <v>414</v>
      </c>
      <c r="D652" t="s">
        <v>2383</v>
      </c>
      <c r="E652" t="s">
        <v>2384</v>
      </c>
      <c r="F652">
        <v>2005</v>
      </c>
      <c r="G652">
        <v>2005</v>
      </c>
      <c r="H652" t="s">
        <v>15</v>
      </c>
      <c r="I652" t="s">
        <v>16</v>
      </c>
      <c r="J652">
        <v>0</v>
      </c>
      <c r="K652" s="3" t="s">
        <v>17</v>
      </c>
      <c r="L652" s="3">
        <v>0</v>
      </c>
      <c r="M652" s="3">
        <v>0</v>
      </c>
      <c r="N652">
        <v>42</v>
      </c>
      <c r="O652" s="3">
        <v>20</v>
      </c>
      <c r="P652" s="3">
        <v>10</v>
      </c>
      <c r="Q652" s="3">
        <v>14</v>
      </c>
      <c r="R652" s="3">
        <v>3</v>
      </c>
      <c r="S652" s="3">
        <v>25</v>
      </c>
      <c r="T652">
        <v>0</v>
      </c>
      <c r="U652" t="s">
        <v>16</v>
      </c>
      <c r="V652" t="s">
        <v>16</v>
      </c>
    </row>
    <row r="653" spans="1:22" x14ac:dyDescent="0.25">
      <c r="A653" t="s">
        <v>426</v>
      </c>
      <c r="B653" t="s">
        <v>419</v>
      </c>
      <c r="C653" t="s">
        <v>415</v>
      </c>
      <c r="D653" t="s">
        <v>2397</v>
      </c>
      <c r="E653" t="s">
        <v>2398</v>
      </c>
      <c r="F653">
        <v>2005</v>
      </c>
      <c r="G653">
        <v>2005</v>
      </c>
      <c r="H653" t="s">
        <v>15</v>
      </c>
      <c r="I653" t="s">
        <v>16</v>
      </c>
      <c r="J653">
        <v>0</v>
      </c>
      <c r="K653" s="3" t="s">
        <v>17</v>
      </c>
      <c r="L653" s="3">
        <v>0</v>
      </c>
      <c r="M653" s="3">
        <v>0</v>
      </c>
      <c r="N653">
        <v>42</v>
      </c>
      <c r="O653" s="3">
        <v>20</v>
      </c>
      <c r="P653" s="3">
        <v>10</v>
      </c>
      <c r="Q653" s="3">
        <v>14</v>
      </c>
      <c r="R653" s="3">
        <v>3</v>
      </c>
      <c r="S653" s="3">
        <v>25</v>
      </c>
      <c r="T653">
        <v>0</v>
      </c>
      <c r="U653" t="s">
        <v>16</v>
      </c>
      <c r="V653" t="s">
        <v>16</v>
      </c>
    </row>
    <row r="654" spans="1:22" x14ac:dyDescent="0.25">
      <c r="A654" t="s">
        <v>426</v>
      </c>
      <c r="B654" t="s">
        <v>419</v>
      </c>
      <c r="C654" t="s">
        <v>416</v>
      </c>
      <c r="D654" t="s">
        <v>2399</v>
      </c>
      <c r="E654" t="s">
        <v>2400</v>
      </c>
      <c r="F654">
        <v>2005</v>
      </c>
      <c r="G654">
        <v>2005</v>
      </c>
      <c r="H654" t="s">
        <v>15</v>
      </c>
      <c r="I654" t="s">
        <v>16</v>
      </c>
      <c r="J654">
        <v>0</v>
      </c>
      <c r="K654" s="3" t="s">
        <v>17</v>
      </c>
      <c r="L654" s="3">
        <v>0</v>
      </c>
      <c r="M654" s="3">
        <v>0</v>
      </c>
      <c r="N654">
        <v>42</v>
      </c>
      <c r="O654" s="3">
        <v>20</v>
      </c>
      <c r="P654" s="3">
        <v>10</v>
      </c>
      <c r="Q654" s="3">
        <v>14</v>
      </c>
      <c r="R654" s="3">
        <v>3</v>
      </c>
      <c r="S654" s="3">
        <v>25</v>
      </c>
      <c r="T654">
        <v>0</v>
      </c>
      <c r="U654" t="s">
        <v>16</v>
      </c>
      <c r="V654" t="s">
        <v>16</v>
      </c>
    </row>
    <row r="655" spans="1:22" x14ac:dyDescent="0.25">
      <c r="A655" t="s">
        <v>426</v>
      </c>
      <c r="B655" t="s">
        <v>420</v>
      </c>
      <c r="C655" t="s">
        <v>411</v>
      </c>
      <c r="D655" t="s">
        <v>2387</v>
      </c>
      <c r="E655" t="s">
        <v>2388</v>
      </c>
      <c r="F655">
        <v>2005</v>
      </c>
      <c r="G655">
        <v>2005</v>
      </c>
      <c r="H655" t="s">
        <v>15</v>
      </c>
      <c r="I655" t="s">
        <v>16</v>
      </c>
      <c r="J655">
        <v>0</v>
      </c>
      <c r="K655" s="3" t="s">
        <v>17</v>
      </c>
      <c r="L655" s="3">
        <v>0</v>
      </c>
      <c r="M655" s="3">
        <v>0</v>
      </c>
      <c r="N655">
        <v>42</v>
      </c>
      <c r="O655" s="3">
        <v>20</v>
      </c>
      <c r="P655" s="3">
        <v>10</v>
      </c>
      <c r="Q655" s="3">
        <v>14</v>
      </c>
      <c r="R655" s="3">
        <v>3</v>
      </c>
      <c r="S655" s="3">
        <v>25</v>
      </c>
      <c r="T655">
        <v>1</v>
      </c>
      <c r="U655" t="s">
        <v>16</v>
      </c>
      <c r="V655" t="s">
        <v>16</v>
      </c>
    </row>
    <row r="656" spans="1:22" x14ac:dyDescent="0.25">
      <c r="A656" t="s">
        <v>426</v>
      </c>
      <c r="B656" t="s">
        <v>420</v>
      </c>
      <c r="C656" t="s">
        <v>412</v>
      </c>
      <c r="D656" t="s">
        <v>2395</v>
      </c>
      <c r="E656" t="s">
        <v>2396</v>
      </c>
      <c r="F656">
        <v>2005</v>
      </c>
      <c r="G656">
        <v>2005</v>
      </c>
      <c r="H656" t="s">
        <v>15</v>
      </c>
      <c r="I656" t="s">
        <v>16</v>
      </c>
      <c r="J656">
        <v>0</v>
      </c>
      <c r="K656" s="3" t="s">
        <v>17</v>
      </c>
      <c r="L656" s="3">
        <v>0</v>
      </c>
      <c r="M656" s="3">
        <v>0</v>
      </c>
      <c r="N656">
        <v>42</v>
      </c>
      <c r="O656" s="3">
        <v>20</v>
      </c>
      <c r="P656" s="3">
        <v>10</v>
      </c>
      <c r="Q656" s="3">
        <v>14</v>
      </c>
      <c r="R656" s="3">
        <v>3</v>
      </c>
      <c r="S656" s="3">
        <v>25</v>
      </c>
      <c r="T656">
        <v>9</v>
      </c>
      <c r="U656" t="s">
        <v>16</v>
      </c>
      <c r="V656" t="s">
        <v>16</v>
      </c>
    </row>
    <row r="657" spans="1:22" x14ac:dyDescent="0.25">
      <c r="A657" t="s">
        <v>426</v>
      </c>
      <c r="B657" t="s">
        <v>420</v>
      </c>
      <c r="C657" t="s">
        <v>413</v>
      </c>
      <c r="D657" t="s">
        <v>2373</v>
      </c>
      <c r="E657" t="s">
        <v>2374</v>
      </c>
      <c r="F657">
        <v>2005</v>
      </c>
      <c r="G657">
        <v>2005</v>
      </c>
      <c r="H657" t="s">
        <v>15</v>
      </c>
      <c r="I657" t="s">
        <v>16</v>
      </c>
      <c r="J657">
        <v>0</v>
      </c>
      <c r="K657" s="3" t="s">
        <v>17</v>
      </c>
      <c r="L657" s="3">
        <v>0</v>
      </c>
      <c r="M657" s="3">
        <v>0</v>
      </c>
      <c r="N657">
        <v>42</v>
      </c>
      <c r="O657" s="3">
        <v>20</v>
      </c>
      <c r="P657" s="3">
        <v>10</v>
      </c>
      <c r="Q657" s="3">
        <v>14</v>
      </c>
      <c r="R657" s="3">
        <v>3</v>
      </c>
      <c r="S657" s="3">
        <v>25</v>
      </c>
      <c r="T657">
        <v>4</v>
      </c>
      <c r="U657" t="s">
        <v>16</v>
      </c>
      <c r="V657" t="s">
        <v>16</v>
      </c>
    </row>
    <row r="658" spans="1:22" x14ac:dyDescent="0.25">
      <c r="A658" t="s">
        <v>426</v>
      </c>
      <c r="B658" t="s">
        <v>420</v>
      </c>
      <c r="C658" t="s">
        <v>414</v>
      </c>
      <c r="D658" t="s">
        <v>2383</v>
      </c>
      <c r="E658" t="s">
        <v>2384</v>
      </c>
      <c r="F658">
        <v>2005</v>
      </c>
      <c r="G658">
        <v>2005</v>
      </c>
      <c r="H658" t="s">
        <v>15</v>
      </c>
      <c r="I658" t="s">
        <v>16</v>
      </c>
      <c r="J658">
        <v>0</v>
      </c>
      <c r="K658" s="3" t="s">
        <v>17</v>
      </c>
      <c r="L658" s="3">
        <v>0</v>
      </c>
      <c r="M658" s="3">
        <v>0</v>
      </c>
      <c r="N658">
        <v>42</v>
      </c>
      <c r="O658" s="3">
        <v>20</v>
      </c>
      <c r="P658" s="3">
        <v>10</v>
      </c>
      <c r="Q658" s="3">
        <v>14</v>
      </c>
      <c r="R658" s="3">
        <v>3</v>
      </c>
      <c r="S658" s="3">
        <v>25</v>
      </c>
      <c r="T658">
        <v>19</v>
      </c>
      <c r="U658" t="s">
        <v>16</v>
      </c>
      <c r="V658" t="s">
        <v>16</v>
      </c>
    </row>
    <row r="659" spans="1:22" x14ac:dyDescent="0.25">
      <c r="A659" t="s">
        <v>426</v>
      </c>
      <c r="B659" t="s">
        <v>420</v>
      </c>
      <c r="C659" t="s">
        <v>416</v>
      </c>
      <c r="D659" t="s">
        <v>2385</v>
      </c>
      <c r="E659" t="s">
        <v>2386</v>
      </c>
      <c r="F659">
        <v>2005</v>
      </c>
      <c r="G659">
        <v>2005</v>
      </c>
      <c r="H659" t="s">
        <v>15</v>
      </c>
      <c r="I659" t="s">
        <v>16</v>
      </c>
      <c r="J659">
        <v>0</v>
      </c>
      <c r="K659" s="3" t="s">
        <v>17</v>
      </c>
      <c r="L659" s="3">
        <v>0</v>
      </c>
      <c r="M659" s="3">
        <v>0</v>
      </c>
      <c r="N659">
        <v>42</v>
      </c>
      <c r="O659" s="3">
        <v>20</v>
      </c>
      <c r="P659" s="3">
        <v>10</v>
      </c>
      <c r="Q659" s="3">
        <v>14</v>
      </c>
      <c r="R659" s="3">
        <v>3</v>
      </c>
      <c r="S659" s="3">
        <v>25</v>
      </c>
      <c r="T659">
        <v>58</v>
      </c>
      <c r="U659" t="s">
        <v>16</v>
      </c>
      <c r="V659" t="s">
        <v>16</v>
      </c>
    </row>
    <row r="660" spans="1:22" x14ac:dyDescent="0.25">
      <c r="A660" t="s">
        <v>426</v>
      </c>
      <c r="B660" t="s">
        <v>421</v>
      </c>
      <c r="C660" t="s">
        <v>411</v>
      </c>
      <c r="D660" t="s">
        <v>2401</v>
      </c>
      <c r="E660" t="s">
        <v>2402</v>
      </c>
      <c r="F660">
        <v>2005</v>
      </c>
      <c r="G660">
        <v>2005</v>
      </c>
      <c r="H660" t="s">
        <v>15</v>
      </c>
      <c r="I660" t="s">
        <v>16</v>
      </c>
      <c r="J660">
        <v>0</v>
      </c>
      <c r="K660" s="3" t="s">
        <v>17</v>
      </c>
      <c r="L660" s="3">
        <v>0</v>
      </c>
      <c r="M660" s="3">
        <v>0</v>
      </c>
      <c r="N660">
        <v>42</v>
      </c>
      <c r="O660" s="3">
        <v>20</v>
      </c>
      <c r="P660" s="3">
        <v>10</v>
      </c>
      <c r="Q660" s="3">
        <v>14</v>
      </c>
      <c r="R660" s="3">
        <v>3</v>
      </c>
      <c r="S660" s="3">
        <v>25</v>
      </c>
      <c r="T660">
        <v>4</v>
      </c>
      <c r="U660" t="s">
        <v>16</v>
      </c>
      <c r="V660" t="s">
        <v>16</v>
      </c>
    </row>
    <row r="661" spans="1:22" x14ac:dyDescent="0.25">
      <c r="A661" t="s">
        <v>426</v>
      </c>
      <c r="B661" t="s">
        <v>421</v>
      </c>
      <c r="C661" t="s">
        <v>412</v>
      </c>
      <c r="D661" t="s">
        <v>2395</v>
      </c>
      <c r="E661" t="s">
        <v>2396</v>
      </c>
      <c r="F661">
        <v>2005</v>
      </c>
      <c r="G661">
        <v>2005</v>
      </c>
      <c r="H661" t="s">
        <v>15</v>
      </c>
      <c r="I661" t="s">
        <v>16</v>
      </c>
      <c r="J661">
        <v>0</v>
      </c>
      <c r="K661" s="3" t="s">
        <v>17</v>
      </c>
      <c r="L661" s="3">
        <v>0</v>
      </c>
      <c r="M661" s="3">
        <v>0</v>
      </c>
      <c r="N661">
        <v>42</v>
      </c>
      <c r="O661" s="3">
        <v>20</v>
      </c>
      <c r="P661" s="3">
        <v>10</v>
      </c>
      <c r="Q661" s="3">
        <v>14</v>
      </c>
      <c r="R661" s="3">
        <v>3</v>
      </c>
      <c r="S661" s="3">
        <v>25</v>
      </c>
      <c r="T661">
        <v>0</v>
      </c>
      <c r="U661" t="s">
        <v>16</v>
      </c>
      <c r="V661" t="s">
        <v>16</v>
      </c>
    </row>
    <row r="662" spans="1:22" x14ac:dyDescent="0.25">
      <c r="A662" t="s">
        <v>426</v>
      </c>
      <c r="B662" t="s">
        <v>421</v>
      </c>
      <c r="C662" t="s">
        <v>413</v>
      </c>
      <c r="D662" t="s">
        <v>2105</v>
      </c>
      <c r="E662" t="s">
        <v>2389</v>
      </c>
      <c r="F662">
        <v>2005</v>
      </c>
      <c r="G662">
        <v>2005</v>
      </c>
      <c r="H662" t="s">
        <v>15</v>
      </c>
      <c r="I662" t="s">
        <v>16</v>
      </c>
      <c r="J662">
        <v>0</v>
      </c>
      <c r="K662" s="3" t="s">
        <v>17</v>
      </c>
      <c r="L662" s="3">
        <v>0</v>
      </c>
      <c r="M662" s="3">
        <v>0</v>
      </c>
      <c r="N662">
        <v>42</v>
      </c>
      <c r="O662" s="3">
        <v>20</v>
      </c>
      <c r="P662" s="3">
        <v>10</v>
      </c>
      <c r="Q662" s="3">
        <v>14</v>
      </c>
      <c r="R662" s="3">
        <v>3</v>
      </c>
      <c r="S662" s="3">
        <v>25</v>
      </c>
      <c r="T662">
        <v>1</v>
      </c>
      <c r="U662" t="s">
        <v>16</v>
      </c>
      <c r="V662" t="s">
        <v>16</v>
      </c>
    </row>
    <row r="663" spans="1:22" x14ac:dyDescent="0.25">
      <c r="A663" t="s">
        <v>426</v>
      </c>
      <c r="B663" t="s">
        <v>421</v>
      </c>
      <c r="C663" t="s">
        <v>414</v>
      </c>
      <c r="D663" t="s">
        <v>2403</v>
      </c>
      <c r="E663" t="s">
        <v>2404</v>
      </c>
      <c r="F663">
        <v>2005</v>
      </c>
      <c r="G663">
        <v>2005</v>
      </c>
      <c r="H663" t="s">
        <v>15</v>
      </c>
      <c r="I663" t="s">
        <v>16</v>
      </c>
      <c r="J663">
        <v>0</v>
      </c>
      <c r="K663" s="3" t="s">
        <v>17</v>
      </c>
      <c r="L663" s="3">
        <v>0</v>
      </c>
      <c r="M663" s="3">
        <v>0</v>
      </c>
      <c r="N663">
        <v>42</v>
      </c>
      <c r="O663" s="3">
        <v>20</v>
      </c>
      <c r="P663" s="3">
        <v>10</v>
      </c>
      <c r="Q663" s="3">
        <v>14</v>
      </c>
      <c r="R663" s="3">
        <v>3</v>
      </c>
      <c r="S663" s="3">
        <v>25</v>
      </c>
      <c r="T663">
        <v>0</v>
      </c>
      <c r="U663" t="s">
        <v>16</v>
      </c>
      <c r="V663" t="s">
        <v>16</v>
      </c>
    </row>
    <row r="664" spans="1:22" x14ac:dyDescent="0.25">
      <c r="A664" t="s">
        <v>426</v>
      </c>
      <c r="B664" t="s">
        <v>421</v>
      </c>
      <c r="C664" t="s">
        <v>415</v>
      </c>
      <c r="D664" t="s">
        <v>2390</v>
      </c>
      <c r="E664" t="s">
        <v>2405</v>
      </c>
      <c r="F664">
        <v>2005</v>
      </c>
      <c r="G664">
        <v>2005</v>
      </c>
      <c r="H664" t="s">
        <v>15</v>
      </c>
      <c r="I664" t="s">
        <v>16</v>
      </c>
      <c r="J664">
        <v>0</v>
      </c>
      <c r="K664" s="3" t="s">
        <v>17</v>
      </c>
      <c r="L664" s="3">
        <v>0</v>
      </c>
      <c r="M664" s="3">
        <v>0</v>
      </c>
      <c r="N664">
        <v>42</v>
      </c>
      <c r="O664" s="3">
        <v>20</v>
      </c>
      <c r="P664" s="3">
        <v>10</v>
      </c>
      <c r="Q664" s="3">
        <v>14</v>
      </c>
      <c r="R664" s="3">
        <v>3</v>
      </c>
      <c r="S664" s="3">
        <v>25</v>
      </c>
      <c r="T664">
        <v>3</v>
      </c>
      <c r="U664" t="s">
        <v>16</v>
      </c>
      <c r="V664" t="s">
        <v>16</v>
      </c>
    </row>
    <row r="665" spans="1:22" x14ac:dyDescent="0.25">
      <c r="A665" t="s">
        <v>426</v>
      </c>
      <c r="B665" t="s">
        <v>421</v>
      </c>
      <c r="C665" t="s">
        <v>416</v>
      </c>
      <c r="D665" t="s">
        <v>2406</v>
      </c>
      <c r="E665" t="s">
        <v>2407</v>
      </c>
      <c r="F665">
        <v>2005</v>
      </c>
      <c r="G665">
        <v>2005</v>
      </c>
      <c r="H665" t="s">
        <v>15</v>
      </c>
      <c r="I665" t="s">
        <v>16</v>
      </c>
      <c r="J665">
        <v>0</v>
      </c>
      <c r="K665" s="3" t="s">
        <v>17</v>
      </c>
      <c r="L665" s="3">
        <v>0</v>
      </c>
      <c r="M665" s="3">
        <v>0</v>
      </c>
      <c r="N665">
        <v>42</v>
      </c>
      <c r="O665" s="3">
        <v>20</v>
      </c>
      <c r="P665" s="3">
        <v>10</v>
      </c>
      <c r="Q665" s="3">
        <v>14</v>
      </c>
      <c r="R665" s="3">
        <v>3</v>
      </c>
      <c r="S665" s="3">
        <v>25</v>
      </c>
      <c r="T665">
        <v>0</v>
      </c>
      <c r="U665" t="s">
        <v>16</v>
      </c>
      <c r="V665" t="s">
        <v>16</v>
      </c>
    </row>
    <row r="666" spans="1:22" x14ac:dyDescent="0.25">
      <c r="A666" t="s">
        <v>426</v>
      </c>
      <c r="B666" t="s">
        <v>422</v>
      </c>
      <c r="C666" t="s">
        <v>411</v>
      </c>
      <c r="D666" t="s">
        <v>2381</v>
      </c>
      <c r="E666" t="s">
        <v>2382</v>
      </c>
      <c r="F666">
        <v>2005</v>
      </c>
      <c r="G666">
        <v>2005</v>
      </c>
      <c r="H666" t="s">
        <v>15</v>
      </c>
      <c r="I666" t="s">
        <v>16</v>
      </c>
      <c r="J666">
        <v>0</v>
      </c>
      <c r="K666" s="3" t="s">
        <v>17</v>
      </c>
      <c r="L666" s="3">
        <v>0</v>
      </c>
      <c r="M666" s="3">
        <v>0</v>
      </c>
      <c r="N666">
        <v>42</v>
      </c>
      <c r="O666" s="3">
        <v>20</v>
      </c>
      <c r="P666" s="3">
        <v>10</v>
      </c>
      <c r="Q666" s="3">
        <v>14</v>
      </c>
      <c r="R666" s="3">
        <v>3</v>
      </c>
      <c r="S666" s="3">
        <v>25</v>
      </c>
      <c r="T666">
        <v>0</v>
      </c>
      <c r="U666" t="s">
        <v>16</v>
      </c>
      <c r="V666" t="s">
        <v>16</v>
      </c>
    </row>
    <row r="667" spans="1:22" x14ac:dyDescent="0.25">
      <c r="A667" t="s">
        <v>426</v>
      </c>
      <c r="B667" t="s">
        <v>422</v>
      </c>
      <c r="C667" t="s">
        <v>412</v>
      </c>
      <c r="D667" t="s">
        <v>2371</v>
      </c>
      <c r="E667" t="s">
        <v>2372</v>
      </c>
      <c r="F667">
        <v>2005</v>
      </c>
      <c r="G667">
        <v>2005</v>
      </c>
      <c r="H667" t="s">
        <v>15</v>
      </c>
      <c r="I667" t="s">
        <v>16</v>
      </c>
      <c r="J667">
        <v>0</v>
      </c>
      <c r="K667" s="3" t="s">
        <v>17</v>
      </c>
      <c r="L667" s="3">
        <v>0</v>
      </c>
      <c r="M667" s="3">
        <v>0</v>
      </c>
      <c r="N667">
        <v>42</v>
      </c>
      <c r="O667" s="3">
        <v>20</v>
      </c>
      <c r="P667" s="3">
        <v>10</v>
      </c>
      <c r="Q667" s="3">
        <v>14</v>
      </c>
      <c r="R667" s="3">
        <v>3</v>
      </c>
      <c r="S667" s="3">
        <v>25</v>
      </c>
      <c r="T667">
        <v>0</v>
      </c>
      <c r="U667" t="s">
        <v>16</v>
      </c>
      <c r="V667" t="s">
        <v>16</v>
      </c>
    </row>
    <row r="668" spans="1:22" x14ac:dyDescent="0.25">
      <c r="A668" t="s">
        <v>426</v>
      </c>
      <c r="B668" t="s">
        <v>422</v>
      </c>
      <c r="C668" t="s">
        <v>413</v>
      </c>
      <c r="D668" t="s">
        <v>2408</v>
      </c>
      <c r="E668" t="s">
        <v>2389</v>
      </c>
      <c r="F668">
        <v>2005</v>
      </c>
      <c r="G668">
        <v>2005</v>
      </c>
      <c r="H668" t="s">
        <v>15</v>
      </c>
      <c r="I668" t="s">
        <v>16</v>
      </c>
      <c r="J668">
        <v>0</v>
      </c>
      <c r="K668" s="3" t="s">
        <v>17</v>
      </c>
      <c r="L668" s="3">
        <v>0</v>
      </c>
      <c r="M668" s="3">
        <v>0</v>
      </c>
      <c r="N668">
        <v>42</v>
      </c>
      <c r="O668" s="3">
        <v>20</v>
      </c>
      <c r="P668" s="3">
        <v>10</v>
      </c>
      <c r="Q668" s="3">
        <v>14</v>
      </c>
      <c r="R668" s="3">
        <v>3</v>
      </c>
      <c r="S668" s="3">
        <v>25</v>
      </c>
      <c r="T668">
        <v>0</v>
      </c>
      <c r="U668" t="s">
        <v>16</v>
      </c>
      <c r="V668" t="s">
        <v>16</v>
      </c>
    </row>
    <row r="669" spans="1:22" x14ac:dyDescent="0.25">
      <c r="A669" t="s">
        <v>426</v>
      </c>
      <c r="B669" t="s">
        <v>422</v>
      </c>
      <c r="C669" t="s">
        <v>414</v>
      </c>
      <c r="D669" t="s">
        <v>2409</v>
      </c>
      <c r="E669" t="s">
        <v>2410</v>
      </c>
      <c r="F669">
        <v>2005</v>
      </c>
      <c r="G669">
        <v>2005</v>
      </c>
      <c r="H669" t="s">
        <v>15</v>
      </c>
      <c r="I669" t="s">
        <v>16</v>
      </c>
      <c r="J669">
        <v>0</v>
      </c>
      <c r="K669" s="3" t="s">
        <v>17</v>
      </c>
      <c r="L669" s="3">
        <v>0</v>
      </c>
      <c r="M669" s="3">
        <v>0</v>
      </c>
      <c r="N669">
        <v>42</v>
      </c>
      <c r="O669" s="3">
        <v>20</v>
      </c>
      <c r="P669" s="3">
        <v>10</v>
      </c>
      <c r="Q669" s="3">
        <v>14</v>
      </c>
      <c r="R669" s="3">
        <v>3</v>
      </c>
      <c r="S669" s="3">
        <v>25</v>
      </c>
      <c r="T669">
        <v>0</v>
      </c>
      <c r="U669" t="s">
        <v>16</v>
      </c>
      <c r="V669" t="s">
        <v>16</v>
      </c>
    </row>
    <row r="670" spans="1:22" x14ac:dyDescent="0.25">
      <c r="A670" t="s">
        <v>426</v>
      </c>
      <c r="B670" t="s">
        <v>422</v>
      </c>
      <c r="C670" t="s">
        <v>415</v>
      </c>
      <c r="D670" t="s">
        <v>2377</v>
      </c>
      <c r="E670" t="s">
        <v>2378</v>
      </c>
      <c r="F670">
        <v>2005</v>
      </c>
      <c r="G670">
        <v>2005</v>
      </c>
      <c r="H670" t="s">
        <v>15</v>
      </c>
      <c r="I670" t="s">
        <v>16</v>
      </c>
      <c r="J670">
        <v>0</v>
      </c>
      <c r="K670" s="3" t="s">
        <v>17</v>
      </c>
      <c r="L670" s="3">
        <v>0</v>
      </c>
      <c r="M670" s="3">
        <v>0</v>
      </c>
      <c r="N670">
        <v>42</v>
      </c>
      <c r="O670" s="3">
        <v>20</v>
      </c>
      <c r="P670" s="3">
        <v>10</v>
      </c>
      <c r="Q670" s="3">
        <v>14</v>
      </c>
      <c r="R670" s="3">
        <v>3</v>
      </c>
      <c r="S670" s="3">
        <v>25</v>
      </c>
      <c r="T670">
        <v>0</v>
      </c>
      <c r="U670" t="s">
        <v>16</v>
      </c>
      <c r="V670" t="s">
        <v>16</v>
      </c>
    </row>
    <row r="671" spans="1:22" x14ac:dyDescent="0.25">
      <c r="A671" t="s">
        <v>426</v>
      </c>
      <c r="B671" t="s">
        <v>422</v>
      </c>
      <c r="C671" t="s">
        <v>416</v>
      </c>
      <c r="D671" t="s">
        <v>2385</v>
      </c>
      <c r="E671" t="s">
        <v>2386</v>
      </c>
      <c r="F671">
        <v>2005</v>
      </c>
      <c r="G671">
        <v>2005</v>
      </c>
      <c r="H671" t="s">
        <v>15</v>
      </c>
      <c r="I671" t="s">
        <v>16</v>
      </c>
      <c r="J671">
        <v>0</v>
      </c>
      <c r="K671" s="3" t="s">
        <v>17</v>
      </c>
      <c r="L671" s="3">
        <v>0</v>
      </c>
      <c r="M671" s="3">
        <v>0</v>
      </c>
      <c r="N671">
        <v>42</v>
      </c>
      <c r="O671" s="3">
        <v>20</v>
      </c>
      <c r="P671" s="3">
        <v>10</v>
      </c>
      <c r="Q671" s="3">
        <v>14</v>
      </c>
      <c r="R671" s="3">
        <v>3</v>
      </c>
      <c r="S671" s="3">
        <v>25</v>
      </c>
      <c r="T671">
        <v>0</v>
      </c>
      <c r="U671" t="s">
        <v>16</v>
      </c>
      <c r="V671" t="s">
        <v>16</v>
      </c>
    </row>
    <row r="672" spans="1:22" x14ac:dyDescent="0.25">
      <c r="A672" t="s">
        <v>426</v>
      </c>
      <c r="B672" t="s">
        <v>423</v>
      </c>
      <c r="C672" t="s">
        <v>411</v>
      </c>
      <c r="D672" t="s">
        <v>2401</v>
      </c>
      <c r="E672" t="s">
        <v>2402</v>
      </c>
      <c r="F672">
        <v>2005</v>
      </c>
      <c r="G672">
        <v>2005</v>
      </c>
      <c r="H672" t="s">
        <v>15</v>
      </c>
      <c r="I672" t="s">
        <v>16</v>
      </c>
      <c r="J672">
        <v>0</v>
      </c>
      <c r="K672" s="3" t="s">
        <v>17</v>
      </c>
      <c r="L672" s="3">
        <v>0</v>
      </c>
      <c r="M672" s="3">
        <v>0</v>
      </c>
      <c r="N672">
        <v>42</v>
      </c>
      <c r="O672" s="3">
        <v>20</v>
      </c>
      <c r="P672" s="3">
        <v>10</v>
      </c>
      <c r="Q672" s="3">
        <v>14</v>
      </c>
      <c r="R672" s="3">
        <v>3</v>
      </c>
      <c r="S672" s="3">
        <v>25</v>
      </c>
      <c r="T672">
        <v>18</v>
      </c>
      <c r="U672" t="s">
        <v>16</v>
      </c>
      <c r="V672" t="s">
        <v>16</v>
      </c>
    </row>
    <row r="673" spans="1:22" x14ac:dyDescent="0.25">
      <c r="A673" t="s">
        <v>426</v>
      </c>
      <c r="B673" t="s">
        <v>423</v>
      </c>
      <c r="C673" t="s">
        <v>412</v>
      </c>
      <c r="D673" t="s">
        <v>2371</v>
      </c>
      <c r="E673" t="s">
        <v>2372</v>
      </c>
      <c r="F673">
        <v>2005</v>
      </c>
      <c r="G673">
        <v>2005</v>
      </c>
      <c r="H673" t="s">
        <v>15</v>
      </c>
      <c r="I673" t="s">
        <v>16</v>
      </c>
      <c r="J673">
        <v>0</v>
      </c>
      <c r="K673" s="3" t="s">
        <v>17</v>
      </c>
      <c r="L673" s="3">
        <v>0</v>
      </c>
      <c r="M673" s="3">
        <v>0</v>
      </c>
      <c r="N673">
        <v>42</v>
      </c>
      <c r="O673" s="3">
        <v>20</v>
      </c>
      <c r="P673" s="3">
        <v>10</v>
      </c>
      <c r="Q673" s="3">
        <v>14</v>
      </c>
      <c r="R673" s="3">
        <v>3</v>
      </c>
      <c r="S673" s="3">
        <v>25</v>
      </c>
      <c r="T673">
        <v>2</v>
      </c>
      <c r="U673" t="s">
        <v>16</v>
      </c>
      <c r="V673" t="s">
        <v>16</v>
      </c>
    </row>
    <row r="674" spans="1:22" x14ac:dyDescent="0.25">
      <c r="A674" t="s">
        <v>426</v>
      </c>
      <c r="B674" t="s">
        <v>423</v>
      </c>
      <c r="C674" t="s">
        <v>413</v>
      </c>
      <c r="D674" t="s">
        <v>2411</v>
      </c>
      <c r="E674" t="s">
        <v>2412</v>
      </c>
      <c r="F674">
        <v>2005</v>
      </c>
      <c r="G674">
        <v>2005</v>
      </c>
      <c r="H674" t="s">
        <v>15</v>
      </c>
      <c r="I674" t="s">
        <v>16</v>
      </c>
      <c r="J674">
        <v>0</v>
      </c>
      <c r="K674" s="3" t="s">
        <v>17</v>
      </c>
      <c r="L674" s="3">
        <v>0</v>
      </c>
      <c r="M674" s="3">
        <v>0</v>
      </c>
      <c r="N674">
        <v>42</v>
      </c>
      <c r="O674" s="3">
        <v>20</v>
      </c>
      <c r="P674" s="3">
        <v>10</v>
      </c>
      <c r="Q674" s="3">
        <v>14</v>
      </c>
      <c r="R674" s="3">
        <v>3</v>
      </c>
      <c r="S674" s="3">
        <v>25</v>
      </c>
      <c r="T674">
        <v>7</v>
      </c>
      <c r="U674" t="s">
        <v>16</v>
      </c>
      <c r="V674" t="s">
        <v>16</v>
      </c>
    </row>
    <row r="675" spans="1:22" x14ac:dyDescent="0.25">
      <c r="A675" t="s">
        <v>426</v>
      </c>
      <c r="B675" t="s">
        <v>423</v>
      </c>
      <c r="C675" t="s">
        <v>414</v>
      </c>
      <c r="D675" t="s">
        <v>2383</v>
      </c>
      <c r="E675" t="s">
        <v>2384</v>
      </c>
      <c r="F675">
        <v>2005</v>
      </c>
      <c r="G675">
        <v>2005</v>
      </c>
      <c r="H675" t="s">
        <v>15</v>
      </c>
      <c r="I675" t="s">
        <v>16</v>
      </c>
      <c r="J675">
        <v>0</v>
      </c>
      <c r="K675" s="3" t="s">
        <v>17</v>
      </c>
      <c r="L675" s="3">
        <v>0</v>
      </c>
      <c r="M675" s="3">
        <v>0</v>
      </c>
      <c r="N675">
        <v>42</v>
      </c>
      <c r="O675" s="3">
        <v>20</v>
      </c>
      <c r="P675" s="3">
        <v>10</v>
      </c>
      <c r="Q675" s="3">
        <v>14</v>
      </c>
      <c r="R675" s="3">
        <v>3</v>
      </c>
      <c r="S675" s="3">
        <v>25</v>
      </c>
      <c r="T675">
        <v>19</v>
      </c>
      <c r="U675" t="s">
        <v>16</v>
      </c>
      <c r="V675" t="s">
        <v>16</v>
      </c>
    </row>
    <row r="676" spans="1:22" x14ac:dyDescent="0.25">
      <c r="A676" t="s">
        <v>426</v>
      </c>
      <c r="B676" t="s">
        <v>423</v>
      </c>
      <c r="C676" t="s">
        <v>415</v>
      </c>
      <c r="D676" t="s">
        <v>2397</v>
      </c>
      <c r="E676" t="s">
        <v>2391</v>
      </c>
      <c r="F676">
        <v>2005</v>
      </c>
      <c r="G676">
        <v>2005</v>
      </c>
      <c r="H676" t="s">
        <v>15</v>
      </c>
      <c r="I676" t="s">
        <v>16</v>
      </c>
      <c r="J676">
        <v>0</v>
      </c>
      <c r="K676" s="3" t="s">
        <v>17</v>
      </c>
      <c r="L676" s="3">
        <v>0</v>
      </c>
      <c r="M676" s="3">
        <v>0</v>
      </c>
      <c r="N676">
        <v>42</v>
      </c>
      <c r="O676" s="3">
        <v>20</v>
      </c>
      <c r="P676" s="3">
        <v>10</v>
      </c>
      <c r="Q676" s="3">
        <v>14</v>
      </c>
      <c r="R676" s="3">
        <v>3</v>
      </c>
      <c r="S676" s="3">
        <v>25</v>
      </c>
      <c r="T676">
        <v>0</v>
      </c>
      <c r="U676" t="s">
        <v>16</v>
      </c>
      <c r="V676" t="s">
        <v>16</v>
      </c>
    </row>
    <row r="677" spans="1:22" x14ac:dyDescent="0.25">
      <c r="A677" t="s">
        <v>426</v>
      </c>
      <c r="B677" t="s">
        <v>423</v>
      </c>
      <c r="C677" t="s">
        <v>416</v>
      </c>
      <c r="D677" t="s">
        <v>2399</v>
      </c>
      <c r="E677" t="s">
        <v>2400</v>
      </c>
      <c r="F677">
        <v>2005</v>
      </c>
      <c r="G677">
        <v>2005</v>
      </c>
      <c r="H677" t="s">
        <v>15</v>
      </c>
      <c r="I677" t="s">
        <v>16</v>
      </c>
      <c r="J677">
        <v>0</v>
      </c>
      <c r="K677" s="3" t="s">
        <v>17</v>
      </c>
      <c r="L677" s="3">
        <v>0</v>
      </c>
      <c r="M677" s="3">
        <v>0</v>
      </c>
      <c r="N677">
        <v>42</v>
      </c>
      <c r="O677" s="3">
        <v>20</v>
      </c>
      <c r="P677" s="3">
        <v>10</v>
      </c>
      <c r="Q677" s="3">
        <v>14</v>
      </c>
      <c r="R677" s="3">
        <v>3</v>
      </c>
      <c r="S677" s="3">
        <v>25</v>
      </c>
      <c r="T677">
        <v>8</v>
      </c>
      <c r="U677" t="s">
        <v>16</v>
      </c>
      <c r="V677" t="s">
        <v>16</v>
      </c>
    </row>
    <row r="678" spans="1:22" x14ac:dyDescent="0.25">
      <c r="A678" t="s">
        <v>426</v>
      </c>
      <c r="B678" t="s">
        <v>424</v>
      </c>
      <c r="C678" t="s">
        <v>411</v>
      </c>
      <c r="D678" t="s">
        <v>2394</v>
      </c>
      <c r="E678" t="s">
        <v>2388</v>
      </c>
      <c r="F678">
        <v>2005</v>
      </c>
      <c r="G678">
        <v>2005</v>
      </c>
      <c r="H678" t="s">
        <v>15</v>
      </c>
      <c r="I678" t="s">
        <v>16</v>
      </c>
      <c r="J678">
        <v>0</v>
      </c>
      <c r="K678" s="3" t="s">
        <v>17</v>
      </c>
      <c r="L678" s="3">
        <v>0</v>
      </c>
      <c r="M678" s="3">
        <v>0</v>
      </c>
      <c r="N678">
        <v>42</v>
      </c>
      <c r="O678" s="3">
        <v>20</v>
      </c>
      <c r="P678" s="3">
        <v>10</v>
      </c>
      <c r="Q678" s="3">
        <v>14</v>
      </c>
      <c r="R678" s="3">
        <v>3</v>
      </c>
      <c r="S678" s="3">
        <v>25</v>
      </c>
      <c r="T678">
        <v>0</v>
      </c>
      <c r="U678" t="s">
        <v>16</v>
      </c>
      <c r="V678" t="s">
        <v>16</v>
      </c>
    </row>
    <row r="679" spans="1:22" x14ac:dyDescent="0.25">
      <c r="A679" t="s">
        <v>426</v>
      </c>
      <c r="B679" t="s">
        <v>424</v>
      </c>
      <c r="C679" t="s">
        <v>412</v>
      </c>
      <c r="D679" t="s">
        <v>2395</v>
      </c>
      <c r="E679" t="s">
        <v>2396</v>
      </c>
      <c r="F679">
        <v>2005</v>
      </c>
      <c r="G679">
        <v>2005</v>
      </c>
      <c r="H679" t="s">
        <v>15</v>
      </c>
      <c r="I679" t="s">
        <v>16</v>
      </c>
      <c r="J679">
        <v>0</v>
      </c>
      <c r="K679" s="3" t="s">
        <v>17</v>
      </c>
      <c r="L679" s="3">
        <v>0</v>
      </c>
      <c r="M679" s="3">
        <v>0</v>
      </c>
      <c r="N679">
        <v>42</v>
      </c>
      <c r="O679" s="3">
        <v>20</v>
      </c>
      <c r="P679" s="3">
        <v>10</v>
      </c>
      <c r="Q679" s="3">
        <v>14</v>
      </c>
      <c r="R679" s="3">
        <v>3</v>
      </c>
      <c r="S679" s="3">
        <v>25</v>
      </c>
      <c r="T679">
        <v>0</v>
      </c>
      <c r="U679" t="s">
        <v>16</v>
      </c>
      <c r="V679" t="s">
        <v>16</v>
      </c>
    </row>
    <row r="680" spans="1:22" x14ac:dyDescent="0.25">
      <c r="A680" t="s">
        <v>426</v>
      </c>
      <c r="B680" t="s">
        <v>424</v>
      </c>
      <c r="C680" t="s">
        <v>413</v>
      </c>
      <c r="D680" t="s">
        <v>2413</v>
      </c>
      <c r="E680" t="s">
        <v>2414</v>
      </c>
      <c r="F680">
        <v>2005</v>
      </c>
      <c r="G680">
        <v>2005</v>
      </c>
      <c r="H680" t="s">
        <v>15</v>
      </c>
      <c r="I680" t="s">
        <v>16</v>
      </c>
      <c r="J680">
        <v>0</v>
      </c>
      <c r="K680" s="3" t="s">
        <v>17</v>
      </c>
      <c r="L680" s="3">
        <v>0</v>
      </c>
      <c r="M680" s="3">
        <v>0</v>
      </c>
      <c r="N680">
        <v>42</v>
      </c>
      <c r="O680" s="3">
        <v>20</v>
      </c>
      <c r="P680" s="3">
        <v>10</v>
      </c>
      <c r="Q680" s="3">
        <v>14</v>
      </c>
      <c r="R680" s="3">
        <v>3</v>
      </c>
      <c r="S680" s="3">
        <v>25</v>
      </c>
      <c r="T680">
        <v>4</v>
      </c>
      <c r="U680" t="s">
        <v>16</v>
      </c>
      <c r="V680" t="s">
        <v>16</v>
      </c>
    </row>
    <row r="681" spans="1:22" x14ac:dyDescent="0.25">
      <c r="A681" t="s">
        <v>426</v>
      </c>
      <c r="B681" t="s">
        <v>424</v>
      </c>
      <c r="C681" t="s">
        <v>414</v>
      </c>
      <c r="D681" t="s">
        <v>2383</v>
      </c>
      <c r="E681" t="s">
        <v>2415</v>
      </c>
      <c r="F681">
        <v>2005</v>
      </c>
      <c r="G681">
        <v>2005</v>
      </c>
      <c r="H681" t="s">
        <v>15</v>
      </c>
      <c r="I681" t="s">
        <v>16</v>
      </c>
      <c r="J681">
        <v>0</v>
      </c>
      <c r="K681" s="3" t="s">
        <v>17</v>
      </c>
      <c r="L681" s="3">
        <v>0</v>
      </c>
      <c r="M681" s="3">
        <v>0</v>
      </c>
      <c r="N681">
        <v>42</v>
      </c>
      <c r="O681" s="3">
        <v>20</v>
      </c>
      <c r="P681" s="3">
        <v>10</v>
      </c>
      <c r="Q681" s="3">
        <v>14</v>
      </c>
      <c r="R681" s="3">
        <v>3</v>
      </c>
      <c r="S681" s="3">
        <v>25</v>
      </c>
      <c r="T681">
        <v>0</v>
      </c>
      <c r="U681" t="s">
        <v>16</v>
      </c>
      <c r="V681" t="s">
        <v>16</v>
      </c>
    </row>
    <row r="682" spans="1:22" x14ac:dyDescent="0.25">
      <c r="A682" t="s">
        <v>426</v>
      </c>
      <c r="B682" t="s">
        <v>424</v>
      </c>
      <c r="C682" t="s">
        <v>415</v>
      </c>
      <c r="D682" t="s">
        <v>2390</v>
      </c>
      <c r="E682" t="s">
        <v>2416</v>
      </c>
      <c r="F682">
        <v>2005</v>
      </c>
      <c r="G682">
        <v>2005</v>
      </c>
      <c r="H682" t="s">
        <v>15</v>
      </c>
      <c r="I682" t="s">
        <v>16</v>
      </c>
      <c r="J682">
        <v>0</v>
      </c>
      <c r="K682" s="3" t="s">
        <v>17</v>
      </c>
      <c r="L682" s="3">
        <v>0</v>
      </c>
      <c r="M682" s="3">
        <v>0</v>
      </c>
      <c r="N682">
        <v>42</v>
      </c>
      <c r="O682" s="3">
        <v>20</v>
      </c>
      <c r="P682" s="3">
        <v>10</v>
      </c>
      <c r="Q682" s="3">
        <v>14</v>
      </c>
      <c r="R682" s="3">
        <v>3</v>
      </c>
      <c r="S682" s="3">
        <v>25</v>
      </c>
      <c r="T682">
        <v>0</v>
      </c>
      <c r="U682" t="s">
        <v>16</v>
      </c>
      <c r="V682" t="s">
        <v>16</v>
      </c>
    </row>
    <row r="683" spans="1:22" x14ac:dyDescent="0.25">
      <c r="A683" t="s">
        <v>426</v>
      </c>
      <c r="B683" t="s">
        <v>425</v>
      </c>
      <c r="C683" t="s">
        <v>411</v>
      </c>
      <c r="D683" t="s">
        <v>2394</v>
      </c>
      <c r="E683" t="s">
        <v>2388</v>
      </c>
      <c r="F683">
        <v>2005</v>
      </c>
      <c r="G683">
        <v>2005</v>
      </c>
      <c r="H683" t="s">
        <v>15</v>
      </c>
      <c r="I683" t="s">
        <v>16</v>
      </c>
      <c r="J683">
        <v>0</v>
      </c>
      <c r="K683" s="3" t="s">
        <v>17</v>
      </c>
      <c r="L683" s="3">
        <v>0</v>
      </c>
      <c r="M683" s="3">
        <v>0</v>
      </c>
      <c r="N683">
        <v>42</v>
      </c>
      <c r="O683" s="3">
        <v>20</v>
      </c>
      <c r="P683" s="3">
        <v>10</v>
      </c>
      <c r="Q683" s="3">
        <v>14</v>
      </c>
      <c r="R683" s="3">
        <v>3</v>
      </c>
      <c r="S683" s="3">
        <v>25</v>
      </c>
      <c r="T683">
        <v>56</v>
      </c>
      <c r="U683" t="s">
        <v>16</v>
      </c>
      <c r="V683" t="s">
        <v>16</v>
      </c>
    </row>
    <row r="684" spans="1:22" x14ac:dyDescent="0.25">
      <c r="A684" t="s">
        <v>426</v>
      </c>
      <c r="B684" t="s">
        <v>425</v>
      </c>
      <c r="C684" t="s">
        <v>412</v>
      </c>
      <c r="D684" t="s">
        <v>2395</v>
      </c>
      <c r="E684" t="s">
        <v>2396</v>
      </c>
      <c r="F684">
        <v>2005</v>
      </c>
      <c r="G684">
        <v>2005</v>
      </c>
      <c r="H684" t="s">
        <v>15</v>
      </c>
      <c r="I684" t="s">
        <v>16</v>
      </c>
      <c r="J684">
        <v>0</v>
      </c>
      <c r="K684" s="3" t="s">
        <v>17</v>
      </c>
      <c r="L684" s="3">
        <v>0</v>
      </c>
      <c r="M684" s="3">
        <v>0</v>
      </c>
      <c r="N684">
        <v>42</v>
      </c>
      <c r="O684" s="3">
        <v>20</v>
      </c>
      <c r="P684" s="3">
        <v>10</v>
      </c>
      <c r="Q684" s="3">
        <v>14</v>
      </c>
      <c r="R684" s="3">
        <v>3</v>
      </c>
      <c r="S684" s="3">
        <v>25</v>
      </c>
      <c r="T684">
        <v>3</v>
      </c>
      <c r="U684" t="s">
        <v>16</v>
      </c>
      <c r="V684" t="s">
        <v>16</v>
      </c>
    </row>
    <row r="685" spans="1:22" x14ac:dyDescent="0.25">
      <c r="A685" t="s">
        <v>426</v>
      </c>
      <c r="B685" t="s">
        <v>425</v>
      </c>
      <c r="C685" t="s">
        <v>413</v>
      </c>
      <c r="D685" t="s">
        <v>2411</v>
      </c>
      <c r="E685" t="s">
        <v>2412</v>
      </c>
      <c r="F685">
        <v>2005</v>
      </c>
      <c r="G685">
        <v>2005</v>
      </c>
      <c r="H685" t="s">
        <v>15</v>
      </c>
      <c r="I685" t="s">
        <v>16</v>
      </c>
      <c r="J685">
        <v>0</v>
      </c>
      <c r="K685" s="3" t="s">
        <v>17</v>
      </c>
      <c r="L685" s="3">
        <v>0</v>
      </c>
      <c r="M685" s="3">
        <v>0</v>
      </c>
      <c r="N685">
        <v>42</v>
      </c>
      <c r="O685" s="3">
        <v>20</v>
      </c>
      <c r="P685" s="3">
        <v>10</v>
      </c>
      <c r="Q685" s="3">
        <v>14</v>
      </c>
      <c r="R685" s="3">
        <v>3</v>
      </c>
      <c r="S685" s="3">
        <v>25</v>
      </c>
      <c r="T685">
        <v>0</v>
      </c>
      <c r="U685" t="s">
        <v>16</v>
      </c>
      <c r="V685" t="s">
        <v>16</v>
      </c>
    </row>
    <row r="686" spans="1:22" x14ac:dyDescent="0.25">
      <c r="A686" t="s">
        <v>426</v>
      </c>
      <c r="B686" t="s">
        <v>425</v>
      </c>
      <c r="C686" t="s">
        <v>414</v>
      </c>
      <c r="D686" t="s">
        <v>2383</v>
      </c>
      <c r="E686" t="s">
        <v>2415</v>
      </c>
      <c r="F686">
        <v>2005</v>
      </c>
      <c r="G686">
        <v>2005</v>
      </c>
      <c r="H686" t="s">
        <v>15</v>
      </c>
      <c r="I686" t="s">
        <v>16</v>
      </c>
      <c r="J686">
        <v>0</v>
      </c>
      <c r="K686" s="3" t="s">
        <v>17</v>
      </c>
      <c r="L686" s="3">
        <v>0</v>
      </c>
      <c r="M686" s="3">
        <v>0</v>
      </c>
      <c r="N686">
        <v>42</v>
      </c>
      <c r="O686" s="3">
        <v>20</v>
      </c>
      <c r="P686" s="3">
        <v>10</v>
      </c>
      <c r="Q686" s="3">
        <v>14</v>
      </c>
      <c r="R686" s="3">
        <v>3</v>
      </c>
      <c r="S686" s="3">
        <v>25</v>
      </c>
      <c r="T686">
        <v>1</v>
      </c>
      <c r="U686" t="s">
        <v>16</v>
      </c>
      <c r="V686" t="s">
        <v>16</v>
      </c>
    </row>
    <row r="687" spans="1:22" x14ac:dyDescent="0.25">
      <c r="A687" t="s">
        <v>426</v>
      </c>
      <c r="B687" t="s">
        <v>425</v>
      </c>
      <c r="C687" t="s">
        <v>415</v>
      </c>
      <c r="D687" t="s">
        <v>2417</v>
      </c>
      <c r="E687" t="s">
        <v>2418</v>
      </c>
      <c r="F687">
        <v>2005</v>
      </c>
      <c r="G687">
        <v>2005</v>
      </c>
      <c r="H687" t="s">
        <v>15</v>
      </c>
      <c r="I687" t="s">
        <v>16</v>
      </c>
      <c r="J687">
        <v>0</v>
      </c>
      <c r="K687" s="3" t="s">
        <v>17</v>
      </c>
      <c r="L687" s="3">
        <v>0</v>
      </c>
      <c r="M687" s="3">
        <v>0</v>
      </c>
      <c r="N687">
        <v>42</v>
      </c>
      <c r="O687" s="3">
        <v>20</v>
      </c>
      <c r="P687" s="3">
        <v>10</v>
      </c>
      <c r="Q687" s="3">
        <v>14</v>
      </c>
      <c r="R687" s="3">
        <v>3</v>
      </c>
      <c r="S687" s="3">
        <v>25</v>
      </c>
      <c r="T687">
        <v>51</v>
      </c>
      <c r="U687" t="s">
        <v>16</v>
      </c>
      <c r="V687" t="s">
        <v>16</v>
      </c>
    </row>
    <row r="688" spans="1:22" x14ac:dyDescent="0.25">
      <c r="A688" t="s">
        <v>426</v>
      </c>
      <c r="B688" t="s">
        <v>425</v>
      </c>
      <c r="C688" t="s">
        <v>416</v>
      </c>
      <c r="D688" t="s">
        <v>2385</v>
      </c>
      <c r="E688" t="s">
        <v>2386</v>
      </c>
      <c r="F688">
        <v>2005</v>
      </c>
      <c r="G688">
        <v>2005</v>
      </c>
      <c r="H688" t="s">
        <v>15</v>
      </c>
      <c r="I688" t="s">
        <v>16</v>
      </c>
      <c r="J688">
        <v>0</v>
      </c>
      <c r="K688" s="3" t="s">
        <v>17</v>
      </c>
      <c r="L688" s="3">
        <v>0</v>
      </c>
      <c r="M688" s="3">
        <v>0</v>
      </c>
      <c r="N688">
        <v>42</v>
      </c>
      <c r="O688" s="3">
        <v>20</v>
      </c>
      <c r="P688" s="3">
        <v>10</v>
      </c>
      <c r="Q688" s="3">
        <v>14</v>
      </c>
      <c r="R688" s="3">
        <v>3</v>
      </c>
      <c r="S688" s="3">
        <v>25</v>
      </c>
      <c r="T688">
        <v>0</v>
      </c>
      <c r="U688" t="s">
        <v>16</v>
      </c>
      <c r="V688" t="s">
        <v>16</v>
      </c>
    </row>
    <row r="689" spans="1:22" x14ac:dyDescent="0.25">
      <c r="A689" t="s">
        <v>426</v>
      </c>
      <c r="B689" t="s">
        <v>142</v>
      </c>
      <c r="C689" t="s">
        <v>411</v>
      </c>
      <c r="D689" t="s">
        <v>2394</v>
      </c>
      <c r="E689" t="s">
        <v>2388</v>
      </c>
      <c r="F689">
        <v>2005</v>
      </c>
      <c r="G689">
        <v>2005</v>
      </c>
      <c r="H689" t="s">
        <v>15</v>
      </c>
      <c r="I689" t="s">
        <v>16</v>
      </c>
      <c r="J689">
        <v>0</v>
      </c>
      <c r="K689" s="3" t="s">
        <v>17</v>
      </c>
      <c r="L689" s="3">
        <v>0</v>
      </c>
      <c r="M689" s="3">
        <v>0</v>
      </c>
      <c r="N689">
        <v>42</v>
      </c>
      <c r="O689" s="3">
        <v>20</v>
      </c>
      <c r="P689" s="3">
        <v>10</v>
      </c>
      <c r="Q689" s="3">
        <v>14</v>
      </c>
      <c r="R689" s="3">
        <v>3</v>
      </c>
      <c r="S689" s="3">
        <v>25</v>
      </c>
      <c r="T689">
        <v>96</v>
      </c>
      <c r="U689" t="s">
        <v>16</v>
      </c>
      <c r="V689" t="s">
        <v>16</v>
      </c>
    </row>
    <row r="690" spans="1:22" x14ac:dyDescent="0.25">
      <c r="A690" t="s">
        <v>426</v>
      </c>
      <c r="B690" t="s">
        <v>142</v>
      </c>
      <c r="C690" t="s">
        <v>412</v>
      </c>
      <c r="D690" t="s">
        <v>2395</v>
      </c>
      <c r="E690" t="s">
        <v>2396</v>
      </c>
      <c r="F690">
        <v>2005</v>
      </c>
      <c r="G690">
        <v>2005</v>
      </c>
      <c r="H690" t="s">
        <v>15</v>
      </c>
      <c r="I690" t="s">
        <v>16</v>
      </c>
      <c r="J690">
        <v>0</v>
      </c>
      <c r="K690" s="3" t="s">
        <v>17</v>
      </c>
      <c r="L690" s="3">
        <v>0</v>
      </c>
      <c r="M690" s="3">
        <v>0</v>
      </c>
      <c r="N690">
        <v>42</v>
      </c>
      <c r="O690" s="3">
        <v>20</v>
      </c>
      <c r="P690" s="3">
        <v>10</v>
      </c>
      <c r="Q690" s="3">
        <v>14</v>
      </c>
      <c r="R690" s="3">
        <v>3</v>
      </c>
      <c r="S690" s="3">
        <v>25</v>
      </c>
      <c r="T690">
        <v>89</v>
      </c>
      <c r="U690" t="s">
        <v>16</v>
      </c>
      <c r="V690" t="s">
        <v>16</v>
      </c>
    </row>
    <row r="691" spans="1:22" x14ac:dyDescent="0.25">
      <c r="A691" t="s">
        <v>426</v>
      </c>
      <c r="B691" t="s">
        <v>142</v>
      </c>
      <c r="C691" t="s">
        <v>413</v>
      </c>
      <c r="D691" t="s">
        <v>2373</v>
      </c>
      <c r="E691" t="s">
        <v>2374</v>
      </c>
      <c r="F691">
        <v>2005</v>
      </c>
      <c r="G691">
        <v>2005</v>
      </c>
      <c r="H691" t="s">
        <v>15</v>
      </c>
      <c r="I691" t="s">
        <v>16</v>
      </c>
      <c r="J691">
        <v>0</v>
      </c>
      <c r="K691" s="3" t="s">
        <v>17</v>
      </c>
      <c r="L691" s="3">
        <v>0</v>
      </c>
      <c r="M691" s="3">
        <v>0</v>
      </c>
      <c r="N691">
        <v>42</v>
      </c>
      <c r="O691" s="3">
        <v>20</v>
      </c>
      <c r="P691" s="3">
        <v>10</v>
      </c>
      <c r="Q691" s="3">
        <v>14</v>
      </c>
      <c r="R691" s="3">
        <v>3</v>
      </c>
      <c r="S691" s="3">
        <v>25</v>
      </c>
      <c r="T691">
        <v>81</v>
      </c>
      <c r="U691" t="s">
        <v>16</v>
      </c>
      <c r="V691" t="s">
        <v>16</v>
      </c>
    </row>
    <row r="692" spans="1:22" x14ac:dyDescent="0.25">
      <c r="A692" t="s">
        <v>426</v>
      </c>
      <c r="B692" t="s">
        <v>142</v>
      </c>
      <c r="C692" t="s">
        <v>414</v>
      </c>
      <c r="D692" t="s">
        <v>2383</v>
      </c>
      <c r="E692" t="s">
        <v>2415</v>
      </c>
      <c r="F692">
        <v>2005</v>
      </c>
      <c r="G692">
        <v>2005</v>
      </c>
      <c r="H692" t="s">
        <v>15</v>
      </c>
      <c r="I692" t="s">
        <v>16</v>
      </c>
      <c r="J692">
        <v>0</v>
      </c>
      <c r="K692" s="3" t="s">
        <v>17</v>
      </c>
      <c r="L692" s="3">
        <v>0</v>
      </c>
      <c r="M692" s="3">
        <v>0</v>
      </c>
      <c r="N692">
        <v>42</v>
      </c>
      <c r="O692" s="3">
        <v>20</v>
      </c>
      <c r="P692" s="3">
        <v>10</v>
      </c>
      <c r="Q692" s="3">
        <v>14</v>
      </c>
      <c r="R692" s="3">
        <v>3</v>
      </c>
      <c r="S692" s="3">
        <v>25</v>
      </c>
      <c r="T692">
        <v>94</v>
      </c>
      <c r="U692" t="s">
        <v>16</v>
      </c>
      <c r="V692" t="s">
        <v>16</v>
      </c>
    </row>
    <row r="693" spans="1:22" x14ac:dyDescent="0.25">
      <c r="A693" t="s">
        <v>426</v>
      </c>
      <c r="B693" t="s">
        <v>142</v>
      </c>
      <c r="C693" t="s">
        <v>415</v>
      </c>
      <c r="D693" t="s">
        <v>2390</v>
      </c>
      <c r="E693" t="s">
        <v>2405</v>
      </c>
      <c r="F693">
        <v>2005</v>
      </c>
      <c r="G693">
        <v>2005</v>
      </c>
      <c r="H693" t="s">
        <v>15</v>
      </c>
      <c r="I693" t="s">
        <v>16</v>
      </c>
      <c r="J693">
        <v>0</v>
      </c>
      <c r="K693" s="3" t="s">
        <v>17</v>
      </c>
      <c r="L693" s="3">
        <v>0</v>
      </c>
      <c r="M693" s="3">
        <v>0</v>
      </c>
      <c r="N693">
        <v>42</v>
      </c>
      <c r="O693" s="3">
        <v>20</v>
      </c>
      <c r="P693" s="3">
        <v>10</v>
      </c>
      <c r="Q693" s="3">
        <v>14</v>
      </c>
      <c r="R693" s="3">
        <v>3</v>
      </c>
      <c r="S693" s="3">
        <v>25</v>
      </c>
      <c r="T693">
        <v>96</v>
      </c>
      <c r="U693" t="s">
        <v>16</v>
      </c>
      <c r="V693" t="s">
        <v>16</v>
      </c>
    </row>
    <row r="694" spans="1:22" x14ac:dyDescent="0.25">
      <c r="A694" t="s">
        <v>426</v>
      </c>
      <c r="B694" t="s">
        <v>142</v>
      </c>
      <c r="C694" t="s">
        <v>416</v>
      </c>
      <c r="D694" t="s">
        <v>2399</v>
      </c>
      <c r="E694" t="s">
        <v>2400</v>
      </c>
      <c r="F694">
        <v>2005</v>
      </c>
      <c r="G694">
        <v>2005</v>
      </c>
      <c r="H694" t="s">
        <v>15</v>
      </c>
      <c r="I694" t="s">
        <v>16</v>
      </c>
      <c r="J694">
        <v>0</v>
      </c>
      <c r="K694" s="3" t="s">
        <v>17</v>
      </c>
      <c r="L694" s="3">
        <v>0</v>
      </c>
      <c r="M694" s="3">
        <v>0</v>
      </c>
      <c r="N694">
        <v>42</v>
      </c>
      <c r="O694" s="3">
        <v>20</v>
      </c>
      <c r="P694" s="3">
        <v>10</v>
      </c>
      <c r="Q694" s="3">
        <v>14</v>
      </c>
      <c r="R694" s="3">
        <v>3</v>
      </c>
      <c r="S694" s="3">
        <v>25</v>
      </c>
      <c r="T694">
        <v>93</v>
      </c>
      <c r="U694" t="s">
        <v>16</v>
      </c>
      <c r="V694" t="s">
        <v>16</v>
      </c>
    </row>
    <row r="695" spans="1:22" x14ac:dyDescent="0.25">
      <c r="A695" t="s">
        <v>426</v>
      </c>
      <c r="B695" t="s">
        <v>410</v>
      </c>
      <c r="C695" t="s">
        <v>411</v>
      </c>
      <c r="D695" t="s">
        <v>2369</v>
      </c>
      <c r="E695" t="s">
        <v>2370</v>
      </c>
      <c r="F695">
        <v>2005</v>
      </c>
      <c r="G695">
        <v>2005</v>
      </c>
      <c r="H695" t="s">
        <v>15</v>
      </c>
      <c r="I695">
        <v>2</v>
      </c>
      <c r="J695">
        <v>126</v>
      </c>
      <c r="K695" s="3" t="s">
        <v>17</v>
      </c>
      <c r="L695" s="3">
        <v>0</v>
      </c>
      <c r="M695" s="3">
        <v>0</v>
      </c>
      <c r="N695">
        <v>42</v>
      </c>
      <c r="O695" s="3">
        <v>20</v>
      </c>
      <c r="P695" s="3">
        <v>10</v>
      </c>
      <c r="Q695" s="3">
        <v>14</v>
      </c>
      <c r="R695" s="3">
        <v>3</v>
      </c>
      <c r="S695" s="3">
        <v>25</v>
      </c>
      <c r="T695">
        <v>100</v>
      </c>
      <c r="U695" t="s">
        <v>16</v>
      </c>
      <c r="V695" t="s">
        <v>16</v>
      </c>
    </row>
    <row r="696" spans="1:22" x14ac:dyDescent="0.25">
      <c r="A696" t="s">
        <v>426</v>
      </c>
      <c r="B696" t="s">
        <v>410</v>
      </c>
      <c r="C696" t="s">
        <v>412</v>
      </c>
      <c r="D696" t="s">
        <v>2371</v>
      </c>
      <c r="E696" t="s">
        <v>2372</v>
      </c>
      <c r="F696">
        <v>2005</v>
      </c>
      <c r="G696">
        <v>2005</v>
      </c>
      <c r="H696" t="s">
        <v>15</v>
      </c>
      <c r="I696">
        <v>2</v>
      </c>
      <c r="J696">
        <v>126</v>
      </c>
      <c r="K696" s="3" t="s">
        <v>17</v>
      </c>
      <c r="L696" s="3">
        <v>0</v>
      </c>
      <c r="M696" s="3">
        <v>0</v>
      </c>
      <c r="N696">
        <v>42</v>
      </c>
      <c r="O696" s="3">
        <v>20</v>
      </c>
      <c r="P696" s="3">
        <v>10</v>
      </c>
      <c r="Q696" s="3">
        <v>14</v>
      </c>
      <c r="R696" s="3">
        <v>3</v>
      </c>
      <c r="S696" s="3">
        <v>25</v>
      </c>
      <c r="T696">
        <v>96</v>
      </c>
      <c r="U696" t="s">
        <v>16</v>
      </c>
      <c r="V696" t="s">
        <v>16</v>
      </c>
    </row>
    <row r="697" spans="1:22" x14ac:dyDescent="0.25">
      <c r="A697" t="s">
        <v>426</v>
      </c>
      <c r="B697" t="s">
        <v>410</v>
      </c>
      <c r="C697" t="s">
        <v>413</v>
      </c>
      <c r="D697" t="s">
        <v>2373</v>
      </c>
      <c r="E697" t="s">
        <v>2374</v>
      </c>
      <c r="F697">
        <v>2005</v>
      </c>
      <c r="G697">
        <v>2005</v>
      </c>
      <c r="H697" t="s">
        <v>15</v>
      </c>
      <c r="I697">
        <v>2</v>
      </c>
      <c r="J697">
        <v>126</v>
      </c>
      <c r="K697" s="3" t="s">
        <v>17</v>
      </c>
      <c r="L697" s="3">
        <v>0</v>
      </c>
      <c r="M697" s="3">
        <v>0</v>
      </c>
      <c r="N697">
        <v>42</v>
      </c>
      <c r="O697" s="3">
        <v>20</v>
      </c>
      <c r="P697" s="3">
        <v>10</v>
      </c>
      <c r="Q697" s="3">
        <v>14</v>
      </c>
      <c r="R697" s="3">
        <v>3</v>
      </c>
      <c r="S697" s="3">
        <v>25</v>
      </c>
      <c r="T697">
        <v>49</v>
      </c>
      <c r="U697" t="s">
        <v>16</v>
      </c>
      <c r="V697" t="s">
        <v>16</v>
      </c>
    </row>
    <row r="698" spans="1:22" x14ac:dyDescent="0.25">
      <c r="A698" t="s">
        <v>426</v>
      </c>
      <c r="B698" t="s">
        <v>410</v>
      </c>
      <c r="C698" t="s">
        <v>414</v>
      </c>
      <c r="D698" t="s">
        <v>2375</v>
      </c>
      <c r="E698" t="s">
        <v>2376</v>
      </c>
      <c r="F698">
        <v>2005</v>
      </c>
      <c r="G698">
        <v>2005</v>
      </c>
      <c r="H698" t="s">
        <v>15</v>
      </c>
      <c r="I698">
        <v>2</v>
      </c>
      <c r="J698">
        <v>126</v>
      </c>
      <c r="K698" s="3" t="s">
        <v>17</v>
      </c>
      <c r="L698" s="3">
        <v>0</v>
      </c>
      <c r="M698" s="3">
        <v>0</v>
      </c>
      <c r="N698">
        <v>42</v>
      </c>
      <c r="O698" s="3">
        <v>20</v>
      </c>
      <c r="P698" s="3">
        <v>10</v>
      </c>
      <c r="Q698" s="3">
        <v>14</v>
      </c>
      <c r="R698" s="3">
        <v>3</v>
      </c>
      <c r="S698" s="3">
        <v>25</v>
      </c>
      <c r="T698">
        <v>79</v>
      </c>
      <c r="U698" t="s">
        <v>16</v>
      </c>
      <c r="V698" t="s">
        <v>16</v>
      </c>
    </row>
    <row r="699" spans="1:22" x14ac:dyDescent="0.25">
      <c r="A699" t="s">
        <v>426</v>
      </c>
      <c r="B699" t="s">
        <v>410</v>
      </c>
      <c r="C699" t="s">
        <v>415</v>
      </c>
      <c r="D699" t="s">
        <v>2377</v>
      </c>
      <c r="E699" t="s">
        <v>2378</v>
      </c>
      <c r="F699">
        <v>2005</v>
      </c>
      <c r="G699">
        <v>2005</v>
      </c>
      <c r="H699" t="s">
        <v>15</v>
      </c>
      <c r="I699">
        <v>2</v>
      </c>
      <c r="J699">
        <v>126</v>
      </c>
      <c r="K699" s="3" t="s">
        <v>17</v>
      </c>
      <c r="L699" s="3">
        <v>0</v>
      </c>
      <c r="M699" s="3">
        <v>0</v>
      </c>
      <c r="N699">
        <v>42</v>
      </c>
      <c r="O699" s="3">
        <v>20</v>
      </c>
      <c r="P699" s="3">
        <v>10</v>
      </c>
      <c r="Q699" s="3">
        <v>14</v>
      </c>
      <c r="R699" s="3">
        <v>3</v>
      </c>
      <c r="S699" s="3">
        <v>25</v>
      </c>
      <c r="T699">
        <v>9</v>
      </c>
      <c r="U699" t="s">
        <v>16</v>
      </c>
      <c r="V699" t="s">
        <v>16</v>
      </c>
    </row>
    <row r="700" spans="1:22" x14ac:dyDescent="0.25">
      <c r="A700" t="s">
        <v>426</v>
      </c>
      <c r="B700" t="s">
        <v>410</v>
      </c>
      <c r="C700" t="s">
        <v>416</v>
      </c>
      <c r="D700" t="s">
        <v>2379</v>
      </c>
      <c r="E700" t="s">
        <v>2380</v>
      </c>
      <c r="F700">
        <v>2005</v>
      </c>
      <c r="G700">
        <v>2005</v>
      </c>
      <c r="H700" t="s">
        <v>15</v>
      </c>
      <c r="I700">
        <v>2</v>
      </c>
      <c r="J700">
        <v>126</v>
      </c>
      <c r="K700" s="3" t="s">
        <v>17</v>
      </c>
      <c r="L700" s="3">
        <v>0</v>
      </c>
      <c r="M700" s="3">
        <v>0</v>
      </c>
      <c r="N700">
        <v>42</v>
      </c>
      <c r="O700" s="3">
        <v>20</v>
      </c>
      <c r="P700" s="3">
        <v>10</v>
      </c>
      <c r="Q700" s="3">
        <v>14</v>
      </c>
      <c r="R700" s="3">
        <v>3</v>
      </c>
      <c r="S700" s="3">
        <v>25</v>
      </c>
      <c r="T700">
        <v>2</v>
      </c>
      <c r="U700" t="s">
        <v>16</v>
      </c>
      <c r="V700" t="s">
        <v>16</v>
      </c>
    </row>
    <row r="701" spans="1:22" x14ac:dyDescent="0.25">
      <c r="A701" t="s">
        <v>426</v>
      </c>
      <c r="B701" t="s">
        <v>417</v>
      </c>
      <c r="C701" t="s">
        <v>411</v>
      </c>
      <c r="D701" t="s">
        <v>2381</v>
      </c>
      <c r="E701" t="s">
        <v>2382</v>
      </c>
      <c r="F701">
        <v>2005</v>
      </c>
      <c r="G701">
        <v>2005</v>
      </c>
      <c r="H701" t="s">
        <v>15</v>
      </c>
      <c r="I701">
        <v>2</v>
      </c>
      <c r="J701">
        <v>126</v>
      </c>
      <c r="K701" s="3" t="s">
        <v>17</v>
      </c>
      <c r="L701" s="3">
        <v>0</v>
      </c>
      <c r="M701" s="3">
        <v>0</v>
      </c>
      <c r="N701">
        <v>42</v>
      </c>
      <c r="O701" s="3">
        <v>20</v>
      </c>
      <c r="P701" s="3">
        <v>10</v>
      </c>
      <c r="Q701" s="3">
        <v>14</v>
      </c>
      <c r="R701" s="3">
        <v>3</v>
      </c>
      <c r="S701" s="3">
        <v>25</v>
      </c>
      <c r="T701">
        <v>25</v>
      </c>
      <c r="U701" t="s">
        <v>16</v>
      </c>
      <c r="V701" t="s">
        <v>16</v>
      </c>
    </row>
    <row r="702" spans="1:22" x14ac:dyDescent="0.25">
      <c r="A702" t="s">
        <v>426</v>
      </c>
      <c r="B702" t="s">
        <v>417</v>
      </c>
      <c r="C702" t="s">
        <v>412</v>
      </c>
      <c r="D702" t="s">
        <v>2371</v>
      </c>
      <c r="E702" t="s">
        <v>2372</v>
      </c>
      <c r="F702">
        <v>2005</v>
      </c>
      <c r="G702">
        <v>2005</v>
      </c>
      <c r="H702" t="s">
        <v>15</v>
      </c>
      <c r="I702">
        <v>2</v>
      </c>
      <c r="J702">
        <v>126</v>
      </c>
      <c r="K702" s="3" t="s">
        <v>17</v>
      </c>
      <c r="L702" s="3">
        <v>0</v>
      </c>
      <c r="M702" s="3">
        <v>0</v>
      </c>
      <c r="N702">
        <v>42</v>
      </c>
      <c r="O702" s="3">
        <v>20</v>
      </c>
      <c r="P702" s="3">
        <v>10</v>
      </c>
      <c r="Q702" s="3">
        <v>14</v>
      </c>
      <c r="R702" s="3">
        <v>3</v>
      </c>
      <c r="S702" s="3">
        <v>25</v>
      </c>
      <c r="T702">
        <v>43</v>
      </c>
      <c r="U702" t="s">
        <v>16</v>
      </c>
      <c r="V702" t="s">
        <v>16</v>
      </c>
    </row>
    <row r="703" spans="1:22" x14ac:dyDescent="0.25">
      <c r="A703" t="s">
        <v>426</v>
      </c>
      <c r="B703" t="s">
        <v>417</v>
      </c>
      <c r="C703" t="s">
        <v>414</v>
      </c>
      <c r="D703" t="s">
        <v>2383</v>
      </c>
      <c r="E703" t="s">
        <v>2384</v>
      </c>
      <c r="F703">
        <v>2005</v>
      </c>
      <c r="G703">
        <v>2005</v>
      </c>
      <c r="H703" t="s">
        <v>15</v>
      </c>
      <c r="I703">
        <v>2</v>
      </c>
      <c r="J703">
        <v>126</v>
      </c>
      <c r="K703" s="3" t="s">
        <v>17</v>
      </c>
      <c r="L703" s="3">
        <v>0</v>
      </c>
      <c r="M703" s="3">
        <v>0</v>
      </c>
      <c r="N703">
        <v>42</v>
      </c>
      <c r="O703" s="3">
        <v>20</v>
      </c>
      <c r="P703" s="3">
        <v>10</v>
      </c>
      <c r="Q703" s="3">
        <v>14</v>
      </c>
      <c r="R703" s="3">
        <v>3</v>
      </c>
      <c r="S703" s="3">
        <v>25</v>
      </c>
      <c r="T703">
        <v>15</v>
      </c>
      <c r="U703" t="s">
        <v>16</v>
      </c>
      <c r="V703" t="s">
        <v>16</v>
      </c>
    </row>
    <row r="704" spans="1:22" x14ac:dyDescent="0.25">
      <c r="A704" t="s">
        <v>426</v>
      </c>
      <c r="B704" t="s">
        <v>417</v>
      </c>
      <c r="C704" t="s">
        <v>416</v>
      </c>
      <c r="D704" t="s">
        <v>2385</v>
      </c>
      <c r="E704" t="s">
        <v>2386</v>
      </c>
      <c r="F704">
        <v>2005</v>
      </c>
      <c r="G704">
        <v>2005</v>
      </c>
      <c r="H704" t="s">
        <v>15</v>
      </c>
      <c r="I704">
        <v>2</v>
      </c>
      <c r="J704">
        <v>126</v>
      </c>
      <c r="K704" s="3" t="s">
        <v>17</v>
      </c>
      <c r="L704" s="3">
        <v>0</v>
      </c>
      <c r="M704" s="3">
        <v>0</v>
      </c>
      <c r="N704">
        <v>42</v>
      </c>
      <c r="O704" s="3">
        <v>20</v>
      </c>
      <c r="P704" s="3">
        <v>10</v>
      </c>
      <c r="Q704" s="3">
        <v>14</v>
      </c>
      <c r="R704" s="3">
        <v>3</v>
      </c>
      <c r="S704" s="3">
        <v>25</v>
      </c>
      <c r="T704">
        <v>3</v>
      </c>
      <c r="U704" t="s">
        <v>16</v>
      </c>
      <c r="V704" t="s">
        <v>16</v>
      </c>
    </row>
    <row r="705" spans="1:22" x14ac:dyDescent="0.25">
      <c r="A705" t="s">
        <v>426</v>
      </c>
      <c r="B705" t="s">
        <v>418</v>
      </c>
      <c r="C705" t="s">
        <v>411</v>
      </c>
      <c r="D705" t="s">
        <v>2387</v>
      </c>
      <c r="E705" t="s">
        <v>2388</v>
      </c>
      <c r="F705">
        <v>2005</v>
      </c>
      <c r="G705">
        <v>2005</v>
      </c>
      <c r="H705" t="s">
        <v>15</v>
      </c>
      <c r="I705">
        <v>2</v>
      </c>
      <c r="J705">
        <v>126</v>
      </c>
      <c r="K705" s="3" t="s">
        <v>17</v>
      </c>
      <c r="L705" s="3">
        <v>0</v>
      </c>
      <c r="M705" s="3">
        <v>0</v>
      </c>
      <c r="N705">
        <v>42</v>
      </c>
      <c r="O705" s="3">
        <v>20</v>
      </c>
      <c r="P705" s="3">
        <v>10</v>
      </c>
      <c r="Q705" s="3">
        <v>14</v>
      </c>
      <c r="R705" s="3">
        <v>3</v>
      </c>
      <c r="S705" s="3">
        <v>25</v>
      </c>
      <c r="T705">
        <v>0</v>
      </c>
      <c r="U705" t="s">
        <v>16</v>
      </c>
      <c r="V705" t="s">
        <v>16</v>
      </c>
    </row>
    <row r="706" spans="1:22" x14ac:dyDescent="0.25">
      <c r="A706" t="s">
        <v>426</v>
      </c>
      <c r="B706" t="s">
        <v>418</v>
      </c>
      <c r="C706" t="s">
        <v>412</v>
      </c>
      <c r="D706" t="s">
        <v>2371</v>
      </c>
      <c r="E706" t="s">
        <v>2372</v>
      </c>
      <c r="F706">
        <v>2005</v>
      </c>
      <c r="G706">
        <v>2005</v>
      </c>
      <c r="H706" t="s">
        <v>15</v>
      </c>
      <c r="I706">
        <v>2</v>
      </c>
      <c r="J706">
        <v>126</v>
      </c>
      <c r="K706" s="3" t="s">
        <v>17</v>
      </c>
      <c r="L706" s="3">
        <v>0</v>
      </c>
      <c r="M706" s="3">
        <v>0</v>
      </c>
      <c r="N706">
        <v>42</v>
      </c>
      <c r="O706" s="3">
        <v>20</v>
      </c>
      <c r="P706" s="3">
        <v>10</v>
      </c>
      <c r="Q706" s="3">
        <v>14</v>
      </c>
      <c r="R706" s="3">
        <v>3</v>
      </c>
      <c r="S706" s="3">
        <v>25</v>
      </c>
      <c r="T706">
        <v>0</v>
      </c>
      <c r="U706" t="s">
        <v>16</v>
      </c>
      <c r="V706" t="s">
        <v>16</v>
      </c>
    </row>
    <row r="707" spans="1:22" x14ac:dyDescent="0.25">
      <c r="A707" t="s">
        <v>426</v>
      </c>
      <c r="B707" t="s">
        <v>418</v>
      </c>
      <c r="C707" t="s">
        <v>413</v>
      </c>
      <c r="D707" t="s">
        <v>2105</v>
      </c>
      <c r="E707" t="s">
        <v>2389</v>
      </c>
      <c r="F707">
        <v>2005</v>
      </c>
      <c r="G707">
        <v>2005</v>
      </c>
      <c r="H707" t="s">
        <v>15</v>
      </c>
      <c r="I707">
        <v>2</v>
      </c>
      <c r="J707">
        <v>126</v>
      </c>
      <c r="K707" s="3" t="s">
        <v>17</v>
      </c>
      <c r="L707" s="3">
        <v>0</v>
      </c>
      <c r="M707" s="3">
        <v>0</v>
      </c>
      <c r="N707">
        <v>42</v>
      </c>
      <c r="O707" s="3">
        <v>20</v>
      </c>
      <c r="P707" s="3">
        <v>10</v>
      </c>
      <c r="Q707" s="3">
        <v>14</v>
      </c>
      <c r="R707" s="3">
        <v>3</v>
      </c>
      <c r="S707" s="3">
        <v>25</v>
      </c>
      <c r="T707">
        <v>0</v>
      </c>
      <c r="U707" t="s">
        <v>16</v>
      </c>
      <c r="V707" t="s">
        <v>16</v>
      </c>
    </row>
    <row r="708" spans="1:22" x14ac:dyDescent="0.25">
      <c r="A708" t="s">
        <v>426</v>
      </c>
      <c r="B708" t="s">
        <v>418</v>
      </c>
      <c r="C708" t="s">
        <v>414</v>
      </c>
      <c r="D708" t="s">
        <v>2375</v>
      </c>
      <c r="E708" t="s">
        <v>2376</v>
      </c>
      <c r="F708">
        <v>2005</v>
      </c>
      <c r="G708">
        <v>2005</v>
      </c>
      <c r="H708" t="s">
        <v>15</v>
      </c>
      <c r="I708">
        <v>2</v>
      </c>
      <c r="J708">
        <v>126</v>
      </c>
      <c r="K708" s="3" t="s">
        <v>17</v>
      </c>
      <c r="L708" s="3">
        <v>0</v>
      </c>
      <c r="M708" s="3">
        <v>0</v>
      </c>
      <c r="N708">
        <v>42</v>
      </c>
      <c r="O708" s="3">
        <v>20</v>
      </c>
      <c r="P708" s="3">
        <v>10</v>
      </c>
      <c r="Q708" s="3">
        <v>14</v>
      </c>
      <c r="R708" s="3">
        <v>3</v>
      </c>
      <c r="S708" s="3">
        <v>25</v>
      </c>
      <c r="T708">
        <v>0</v>
      </c>
      <c r="U708" t="s">
        <v>16</v>
      </c>
      <c r="V708" t="s">
        <v>16</v>
      </c>
    </row>
    <row r="709" spans="1:22" x14ac:dyDescent="0.25">
      <c r="A709" t="s">
        <v>426</v>
      </c>
      <c r="B709" t="s">
        <v>418</v>
      </c>
      <c r="C709" t="s">
        <v>415</v>
      </c>
      <c r="D709" t="s">
        <v>2390</v>
      </c>
      <c r="E709" t="s">
        <v>2391</v>
      </c>
      <c r="F709">
        <v>2005</v>
      </c>
      <c r="G709">
        <v>2005</v>
      </c>
      <c r="H709" t="s">
        <v>15</v>
      </c>
      <c r="I709">
        <v>2</v>
      </c>
      <c r="J709">
        <v>126</v>
      </c>
      <c r="K709" s="3" t="s">
        <v>17</v>
      </c>
      <c r="L709" s="3">
        <v>0</v>
      </c>
      <c r="M709" s="3">
        <v>0</v>
      </c>
      <c r="N709">
        <v>42</v>
      </c>
      <c r="O709" s="3">
        <v>20</v>
      </c>
      <c r="P709" s="3">
        <v>10</v>
      </c>
      <c r="Q709" s="3">
        <v>14</v>
      </c>
      <c r="R709" s="3">
        <v>3</v>
      </c>
      <c r="S709" s="3">
        <v>25</v>
      </c>
      <c r="T709">
        <v>0</v>
      </c>
      <c r="U709" t="s">
        <v>16</v>
      </c>
      <c r="V709" t="s">
        <v>16</v>
      </c>
    </row>
    <row r="710" spans="1:22" x14ac:dyDescent="0.25">
      <c r="A710" t="s">
        <v>426</v>
      </c>
      <c r="B710" t="s">
        <v>418</v>
      </c>
      <c r="C710" t="s">
        <v>416</v>
      </c>
      <c r="D710" t="s">
        <v>2392</v>
      </c>
      <c r="E710" t="s">
        <v>2393</v>
      </c>
      <c r="F710">
        <v>2005</v>
      </c>
      <c r="G710">
        <v>2005</v>
      </c>
      <c r="H710" t="s">
        <v>15</v>
      </c>
      <c r="I710">
        <v>2</v>
      </c>
      <c r="J710">
        <v>126</v>
      </c>
      <c r="K710" s="3" t="s">
        <v>17</v>
      </c>
      <c r="L710" s="3">
        <v>0</v>
      </c>
      <c r="M710" s="3">
        <v>0</v>
      </c>
      <c r="N710">
        <v>42</v>
      </c>
      <c r="O710" s="3">
        <v>20</v>
      </c>
      <c r="P710" s="3">
        <v>10</v>
      </c>
      <c r="Q710" s="3">
        <v>14</v>
      </c>
      <c r="R710" s="3">
        <v>3</v>
      </c>
      <c r="S710" s="3">
        <v>25</v>
      </c>
      <c r="T710">
        <v>0</v>
      </c>
      <c r="U710" t="s">
        <v>16</v>
      </c>
      <c r="V710" t="s">
        <v>16</v>
      </c>
    </row>
    <row r="711" spans="1:22" x14ac:dyDescent="0.25">
      <c r="A711" t="s">
        <v>426</v>
      </c>
      <c r="B711" t="s">
        <v>419</v>
      </c>
      <c r="C711" t="s">
        <v>411</v>
      </c>
      <c r="D711" t="s">
        <v>2394</v>
      </c>
      <c r="E711" t="s">
        <v>2388</v>
      </c>
      <c r="F711">
        <v>2005</v>
      </c>
      <c r="G711">
        <v>2005</v>
      </c>
      <c r="H711" t="s">
        <v>15</v>
      </c>
      <c r="I711">
        <v>2</v>
      </c>
      <c r="J711">
        <v>126</v>
      </c>
      <c r="K711" s="3" t="s">
        <v>17</v>
      </c>
      <c r="L711" s="3">
        <v>0</v>
      </c>
      <c r="M711" s="3">
        <v>0</v>
      </c>
      <c r="N711">
        <v>42</v>
      </c>
      <c r="O711" s="3">
        <v>20</v>
      </c>
      <c r="P711" s="3">
        <v>10</v>
      </c>
      <c r="Q711" s="3">
        <v>14</v>
      </c>
      <c r="R711" s="3">
        <v>3</v>
      </c>
      <c r="S711" s="3">
        <v>25</v>
      </c>
      <c r="T711">
        <v>2</v>
      </c>
      <c r="U711" t="s">
        <v>16</v>
      </c>
      <c r="V711" t="s">
        <v>16</v>
      </c>
    </row>
    <row r="712" spans="1:22" x14ac:dyDescent="0.25">
      <c r="A712" t="s">
        <v>426</v>
      </c>
      <c r="B712" t="s">
        <v>419</v>
      </c>
      <c r="C712" t="s">
        <v>412</v>
      </c>
      <c r="D712" t="s">
        <v>2395</v>
      </c>
      <c r="E712" t="s">
        <v>2396</v>
      </c>
      <c r="F712">
        <v>2005</v>
      </c>
      <c r="G712">
        <v>2005</v>
      </c>
      <c r="H712" t="s">
        <v>15</v>
      </c>
      <c r="I712">
        <v>2</v>
      </c>
      <c r="J712">
        <v>126</v>
      </c>
      <c r="K712" s="3" t="s">
        <v>17</v>
      </c>
      <c r="L712" s="3">
        <v>0</v>
      </c>
      <c r="M712" s="3">
        <v>0</v>
      </c>
      <c r="N712">
        <v>42</v>
      </c>
      <c r="O712" s="3">
        <v>20</v>
      </c>
      <c r="P712" s="3">
        <v>10</v>
      </c>
      <c r="Q712" s="3">
        <v>14</v>
      </c>
      <c r="R712" s="3">
        <v>3</v>
      </c>
      <c r="S712" s="3">
        <v>25</v>
      </c>
      <c r="T712">
        <v>0</v>
      </c>
      <c r="U712" t="s">
        <v>16</v>
      </c>
      <c r="V712" t="s">
        <v>16</v>
      </c>
    </row>
    <row r="713" spans="1:22" x14ac:dyDescent="0.25">
      <c r="A713" t="s">
        <v>426</v>
      </c>
      <c r="B713" t="s">
        <v>419</v>
      </c>
      <c r="C713" t="s">
        <v>414</v>
      </c>
      <c r="D713" t="s">
        <v>2383</v>
      </c>
      <c r="E713" t="s">
        <v>2384</v>
      </c>
      <c r="F713">
        <v>2005</v>
      </c>
      <c r="G713">
        <v>2005</v>
      </c>
      <c r="H713" t="s">
        <v>15</v>
      </c>
      <c r="I713">
        <v>2</v>
      </c>
      <c r="J713">
        <v>126</v>
      </c>
      <c r="K713" s="3" t="s">
        <v>17</v>
      </c>
      <c r="L713" s="3">
        <v>0</v>
      </c>
      <c r="M713" s="3">
        <v>0</v>
      </c>
      <c r="N713">
        <v>42</v>
      </c>
      <c r="O713" s="3">
        <v>20</v>
      </c>
      <c r="P713" s="3">
        <v>10</v>
      </c>
      <c r="Q713" s="3">
        <v>14</v>
      </c>
      <c r="R713" s="3">
        <v>3</v>
      </c>
      <c r="S713" s="3">
        <v>25</v>
      </c>
      <c r="T713">
        <v>0</v>
      </c>
      <c r="U713" t="s">
        <v>16</v>
      </c>
      <c r="V713" t="s">
        <v>16</v>
      </c>
    </row>
    <row r="714" spans="1:22" x14ac:dyDescent="0.25">
      <c r="A714" t="s">
        <v>426</v>
      </c>
      <c r="B714" t="s">
        <v>419</v>
      </c>
      <c r="C714" t="s">
        <v>415</v>
      </c>
      <c r="D714" t="s">
        <v>2397</v>
      </c>
      <c r="E714" t="s">
        <v>2398</v>
      </c>
      <c r="F714">
        <v>2005</v>
      </c>
      <c r="G714">
        <v>2005</v>
      </c>
      <c r="H714" t="s">
        <v>15</v>
      </c>
      <c r="I714">
        <v>2</v>
      </c>
      <c r="J714">
        <v>126</v>
      </c>
      <c r="K714" s="3" t="s">
        <v>17</v>
      </c>
      <c r="L714" s="3">
        <v>0</v>
      </c>
      <c r="M714" s="3">
        <v>0</v>
      </c>
      <c r="N714">
        <v>42</v>
      </c>
      <c r="O714" s="3">
        <v>20</v>
      </c>
      <c r="P714" s="3">
        <v>10</v>
      </c>
      <c r="Q714" s="3">
        <v>14</v>
      </c>
      <c r="R714" s="3">
        <v>3</v>
      </c>
      <c r="S714" s="3">
        <v>25</v>
      </c>
      <c r="T714">
        <v>3</v>
      </c>
      <c r="U714" t="s">
        <v>16</v>
      </c>
      <c r="V714" t="s">
        <v>16</v>
      </c>
    </row>
    <row r="715" spans="1:22" x14ac:dyDescent="0.25">
      <c r="A715" t="s">
        <v>426</v>
      </c>
      <c r="B715" t="s">
        <v>419</v>
      </c>
      <c r="C715" t="s">
        <v>416</v>
      </c>
      <c r="D715" t="s">
        <v>2399</v>
      </c>
      <c r="E715" t="s">
        <v>2400</v>
      </c>
      <c r="F715">
        <v>2005</v>
      </c>
      <c r="G715">
        <v>2005</v>
      </c>
      <c r="H715" t="s">
        <v>15</v>
      </c>
      <c r="I715">
        <v>2</v>
      </c>
      <c r="J715">
        <v>126</v>
      </c>
      <c r="K715" s="3" t="s">
        <v>17</v>
      </c>
      <c r="L715" s="3">
        <v>0</v>
      </c>
      <c r="M715" s="3">
        <v>0</v>
      </c>
      <c r="N715">
        <v>42</v>
      </c>
      <c r="O715" s="3">
        <v>20</v>
      </c>
      <c r="P715" s="3">
        <v>10</v>
      </c>
      <c r="Q715" s="3">
        <v>14</v>
      </c>
      <c r="R715" s="3">
        <v>3</v>
      </c>
      <c r="S715" s="3">
        <v>25</v>
      </c>
      <c r="T715">
        <v>3</v>
      </c>
      <c r="U715" t="s">
        <v>16</v>
      </c>
      <c r="V715" t="s">
        <v>16</v>
      </c>
    </row>
    <row r="716" spans="1:22" x14ac:dyDescent="0.25">
      <c r="A716" t="s">
        <v>426</v>
      </c>
      <c r="B716" t="s">
        <v>420</v>
      </c>
      <c r="C716" t="s">
        <v>411</v>
      </c>
      <c r="D716" t="s">
        <v>2387</v>
      </c>
      <c r="E716" t="s">
        <v>2388</v>
      </c>
      <c r="F716">
        <v>2005</v>
      </c>
      <c r="G716">
        <v>2005</v>
      </c>
      <c r="H716" t="s">
        <v>15</v>
      </c>
      <c r="I716">
        <v>2</v>
      </c>
      <c r="J716">
        <v>126</v>
      </c>
      <c r="K716" s="3" t="s">
        <v>17</v>
      </c>
      <c r="L716" s="3">
        <v>0</v>
      </c>
      <c r="M716" s="3">
        <v>0</v>
      </c>
      <c r="N716">
        <v>42</v>
      </c>
      <c r="O716" s="3">
        <v>20</v>
      </c>
      <c r="P716" s="3">
        <v>10</v>
      </c>
      <c r="Q716" s="3">
        <v>14</v>
      </c>
      <c r="R716" s="3">
        <v>3</v>
      </c>
      <c r="S716" s="3">
        <v>25</v>
      </c>
      <c r="T716">
        <v>33</v>
      </c>
      <c r="U716" t="s">
        <v>16</v>
      </c>
      <c r="V716" t="s">
        <v>16</v>
      </c>
    </row>
    <row r="717" spans="1:22" x14ac:dyDescent="0.25">
      <c r="A717" t="s">
        <v>426</v>
      </c>
      <c r="B717" t="s">
        <v>420</v>
      </c>
      <c r="C717" t="s">
        <v>412</v>
      </c>
      <c r="D717" t="s">
        <v>2395</v>
      </c>
      <c r="E717" t="s">
        <v>2396</v>
      </c>
      <c r="F717">
        <v>2005</v>
      </c>
      <c r="G717">
        <v>2005</v>
      </c>
      <c r="H717" t="s">
        <v>15</v>
      </c>
      <c r="I717">
        <v>2</v>
      </c>
      <c r="J717">
        <v>126</v>
      </c>
      <c r="K717" s="3" t="s">
        <v>17</v>
      </c>
      <c r="L717" s="3">
        <v>0</v>
      </c>
      <c r="M717" s="3">
        <v>0</v>
      </c>
      <c r="N717">
        <v>42</v>
      </c>
      <c r="O717" s="3">
        <v>20</v>
      </c>
      <c r="P717" s="3">
        <v>10</v>
      </c>
      <c r="Q717" s="3">
        <v>14</v>
      </c>
      <c r="R717" s="3">
        <v>3</v>
      </c>
      <c r="S717" s="3">
        <v>25</v>
      </c>
      <c r="T717">
        <v>3</v>
      </c>
      <c r="U717" t="s">
        <v>16</v>
      </c>
      <c r="V717" t="s">
        <v>16</v>
      </c>
    </row>
    <row r="718" spans="1:22" x14ac:dyDescent="0.25">
      <c r="A718" t="s">
        <v>426</v>
      </c>
      <c r="B718" t="s">
        <v>420</v>
      </c>
      <c r="C718" t="s">
        <v>413</v>
      </c>
      <c r="D718" t="s">
        <v>2373</v>
      </c>
      <c r="E718" t="s">
        <v>2374</v>
      </c>
      <c r="F718">
        <v>2005</v>
      </c>
      <c r="G718">
        <v>2005</v>
      </c>
      <c r="H718" t="s">
        <v>15</v>
      </c>
      <c r="I718">
        <v>2</v>
      </c>
      <c r="J718">
        <v>126</v>
      </c>
      <c r="K718" s="3" t="s">
        <v>17</v>
      </c>
      <c r="L718" s="3">
        <v>0</v>
      </c>
      <c r="M718" s="3">
        <v>0</v>
      </c>
      <c r="N718">
        <v>42</v>
      </c>
      <c r="O718" s="3">
        <v>20</v>
      </c>
      <c r="P718" s="3">
        <v>10</v>
      </c>
      <c r="Q718" s="3">
        <v>14</v>
      </c>
      <c r="R718" s="3">
        <v>3</v>
      </c>
      <c r="S718" s="3">
        <v>25</v>
      </c>
      <c r="T718">
        <v>13</v>
      </c>
      <c r="U718" t="s">
        <v>16</v>
      </c>
      <c r="V718" t="s">
        <v>16</v>
      </c>
    </row>
    <row r="719" spans="1:22" x14ac:dyDescent="0.25">
      <c r="A719" t="s">
        <v>426</v>
      </c>
      <c r="B719" t="s">
        <v>420</v>
      </c>
      <c r="C719" t="s">
        <v>414</v>
      </c>
      <c r="D719" t="s">
        <v>2383</v>
      </c>
      <c r="E719" t="s">
        <v>2384</v>
      </c>
      <c r="F719">
        <v>2005</v>
      </c>
      <c r="G719">
        <v>2005</v>
      </c>
      <c r="H719" t="s">
        <v>15</v>
      </c>
      <c r="I719">
        <v>2</v>
      </c>
      <c r="J719">
        <v>126</v>
      </c>
      <c r="K719" s="3" t="s">
        <v>17</v>
      </c>
      <c r="L719" s="3">
        <v>0</v>
      </c>
      <c r="M719" s="3">
        <v>0</v>
      </c>
      <c r="N719">
        <v>42</v>
      </c>
      <c r="O719" s="3">
        <v>20</v>
      </c>
      <c r="P719" s="3">
        <v>10</v>
      </c>
      <c r="Q719" s="3">
        <v>14</v>
      </c>
      <c r="R719" s="3">
        <v>3</v>
      </c>
      <c r="S719" s="3">
        <v>25</v>
      </c>
      <c r="T719">
        <v>11</v>
      </c>
      <c r="U719" t="s">
        <v>16</v>
      </c>
      <c r="V719" t="s">
        <v>16</v>
      </c>
    </row>
    <row r="720" spans="1:22" x14ac:dyDescent="0.25">
      <c r="A720" t="s">
        <v>426</v>
      </c>
      <c r="B720" t="s">
        <v>420</v>
      </c>
      <c r="C720" t="s">
        <v>416</v>
      </c>
      <c r="D720" t="s">
        <v>2385</v>
      </c>
      <c r="E720" t="s">
        <v>2386</v>
      </c>
      <c r="F720">
        <v>2005</v>
      </c>
      <c r="G720">
        <v>2005</v>
      </c>
      <c r="H720" t="s">
        <v>15</v>
      </c>
      <c r="I720">
        <v>2</v>
      </c>
      <c r="J720">
        <v>126</v>
      </c>
      <c r="K720" s="3" t="s">
        <v>17</v>
      </c>
      <c r="L720" s="3">
        <v>0</v>
      </c>
      <c r="M720" s="3">
        <v>0</v>
      </c>
      <c r="N720">
        <v>42</v>
      </c>
      <c r="O720" s="3">
        <v>20</v>
      </c>
      <c r="P720" s="3">
        <v>10</v>
      </c>
      <c r="Q720" s="3">
        <v>14</v>
      </c>
      <c r="R720" s="3">
        <v>3</v>
      </c>
      <c r="S720" s="3">
        <v>25</v>
      </c>
      <c r="T720">
        <v>23</v>
      </c>
      <c r="U720" t="s">
        <v>16</v>
      </c>
      <c r="V720" t="s">
        <v>16</v>
      </c>
    </row>
    <row r="721" spans="1:22" x14ac:dyDescent="0.25">
      <c r="A721" t="s">
        <v>426</v>
      </c>
      <c r="B721" t="s">
        <v>421</v>
      </c>
      <c r="C721" t="s">
        <v>411</v>
      </c>
      <c r="D721" t="s">
        <v>2401</v>
      </c>
      <c r="E721" t="s">
        <v>2402</v>
      </c>
      <c r="F721">
        <v>2005</v>
      </c>
      <c r="G721">
        <v>2005</v>
      </c>
      <c r="H721" t="s">
        <v>15</v>
      </c>
      <c r="I721">
        <v>2</v>
      </c>
      <c r="J721">
        <v>126</v>
      </c>
      <c r="K721" s="3" t="s">
        <v>17</v>
      </c>
      <c r="L721" s="3">
        <v>0</v>
      </c>
      <c r="M721" s="3">
        <v>0</v>
      </c>
      <c r="N721">
        <v>42</v>
      </c>
      <c r="O721" s="3">
        <v>20</v>
      </c>
      <c r="P721" s="3">
        <v>10</v>
      </c>
      <c r="Q721" s="3">
        <v>14</v>
      </c>
      <c r="R721" s="3">
        <v>3</v>
      </c>
      <c r="S721" s="3">
        <v>25</v>
      </c>
      <c r="T721">
        <v>96</v>
      </c>
      <c r="U721" t="s">
        <v>16</v>
      </c>
      <c r="V721" t="s">
        <v>16</v>
      </c>
    </row>
    <row r="722" spans="1:22" x14ac:dyDescent="0.25">
      <c r="A722" t="s">
        <v>426</v>
      </c>
      <c r="B722" t="s">
        <v>421</v>
      </c>
      <c r="C722" t="s">
        <v>412</v>
      </c>
      <c r="D722" t="s">
        <v>2395</v>
      </c>
      <c r="E722" t="s">
        <v>2396</v>
      </c>
      <c r="F722">
        <v>2005</v>
      </c>
      <c r="G722">
        <v>2005</v>
      </c>
      <c r="H722" t="s">
        <v>15</v>
      </c>
      <c r="I722">
        <v>2</v>
      </c>
      <c r="J722">
        <v>126</v>
      </c>
      <c r="K722" s="3" t="s">
        <v>17</v>
      </c>
      <c r="L722" s="3">
        <v>0</v>
      </c>
      <c r="M722" s="3">
        <v>0</v>
      </c>
      <c r="N722">
        <v>42</v>
      </c>
      <c r="O722" s="3">
        <v>20</v>
      </c>
      <c r="P722" s="3">
        <v>10</v>
      </c>
      <c r="Q722" s="3">
        <v>14</v>
      </c>
      <c r="R722" s="3">
        <v>3</v>
      </c>
      <c r="S722" s="3">
        <v>25</v>
      </c>
      <c r="T722">
        <v>51</v>
      </c>
      <c r="U722" t="s">
        <v>16</v>
      </c>
      <c r="V722" t="s">
        <v>16</v>
      </c>
    </row>
    <row r="723" spans="1:22" x14ac:dyDescent="0.25">
      <c r="A723" t="s">
        <v>426</v>
      </c>
      <c r="B723" t="s">
        <v>421</v>
      </c>
      <c r="C723" t="s">
        <v>413</v>
      </c>
      <c r="D723" t="s">
        <v>2105</v>
      </c>
      <c r="E723" t="s">
        <v>2389</v>
      </c>
      <c r="F723">
        <v>2005</v>
      </c>
      <c r="G723">
        <v>2005</v>
      </c>
      <c r="H723" t="s">
        <v>15</v>
      </c>
      <c r="I723">
        <v>2</v>
      </c>
      <c r="J723">
        <v>126</v>
      </c>
      <c r="K723" s="3" t="s">
        <v>17</v>
      </c>
      <c r="L723" s="3">
        <v>0</v>
      </c>
      <c r="M723" s="3">
        <v>0</v>
      </c>
      <c r="N723">
        <v>42</v>
      </c>
      <c r="O723" s="3">
        <v>20</v>
      </c>
      <c r="P723" s="3">
        <v>10</v>
      </c>
      <c r="Q723" s="3">
        <v>14</v>
      </c>
      <c r="R723" s="3">
        <v>3</v>
      </c>
      <c r="S723" s="3">
        <v>25</v>
      </c>
      <c r="T723">
        <v>87</v>
      </c>
      <c r="U723" t="s">
        <v>16</v>
      </c>
      <c r="V723" t="s">
        <v>16</v>
      </c>
    </row>
    <row r="724" spans="1:22" x14ac:dyDescent="0.25">
      <c r="A724" t="s">
        <v>426</v>
      </c>
      <c r="B724" t="s">
        <v>421</v>
      </c>
      <c r="C724" t="s">
        <v>414</v>
      </c>
      <c r="D724" t="s">
        <v>2403</v>
      </c>
      <c r="E724" t="s">
        <v>2404</v>
      </c>
      <c r="F724">
        <v>2005</v>
      </c>
      <c r="G724">
        <v>2005</v>
      </c>
      <c r="H724" t="s">
        <v>15</v>
      </c>
      <c r="I724">
        <v>2</v>
      </c>
      <c r="J724">
        <v>126</v>
      </c>
      <c r="K724" s="3" t="s">
        <v>17</v>
      </c>
      <c r="L724" s="3">
        <v>0</v>
      </c>
      <c r="M724" s="3">
        <v>0</v>
      </c>
      <c r="N724">
        <v>42</v>
      </c>
      <c r="O724" s="3">
        <v>20</v>
      </c>
      <c r="P724" s="3">
        <v>10</v>
      </c>
      <c r="Q724" s="3">
        <v>14</v>
      </c>
      <c r="R724" s="3">
        <v>3</v>
      </c>
      <c r="S724" s="3">
        <v>25</v>
      </c>
      <c r="T724">
        <v>81</v>
      </c>
      <c r="U724" t="s">
        <v>16</v>
      </c>
      <c r="V724" t="s">
        <v>16</v>
      </c>
    </row>
    <row r="725" spans="1:22" x14ac:dyDescent="0.25">
      <c r="A725" t="s">
        <v>426</v>
      </c>
      <c r="B725" t="s">
        <v>421</v>
      </c>
      <c r="C725" t="s">
        <v>415</v>
      </c>
      <c r="D725" t="s">
        <v>2390</v>
      </c>
      <c r="E725" t="s">
        <v>2405</v>
      </c>
      <c r="F725">
        <v>2005</v>
      </c>
      <c r="G725">
        <v>2005</v>
      </c>
      <c r="H725" t="s">
        <v>15</v>
      </c>
      <c r="I725">
        <v>2</v>
      </c>
      <c r="J725">
        <v>126</v>
      </c>
      <c r="K725" s="3" t="s">
        <v>17</v>
      </c>
      <c r="L725" s="3">
        <v>0</v>
      </c>
      <c r="M725" s="3">
        <v>0</v>
      </c>
      <c r="N725">
        <v>42</v>
      </c>
      <c r="O725" s="3">
        <v>20</v>
      </c>
      <c r="P725" s="3">
        <v>10</v>
      </c>
      <c r="Q725" s="3">
        <v>14</v>
      </c>
      <c r="R725" s="3">
        <v>3</v>
      </c>
      <c r="S725" s="3">
        <v>25</v>
      </c>
      <c r="T725">
        <v>57</v>
      </c>
      <c r="U725" t="s">
        <v>16</v>
      </c>
      <c r="V725" t="s">
        <v>16</v>
      </c>
    </row>
    <row r="726" spans="1:22" x14ac:dyDescent="0.25">
      <c r="A726" t="s">
        <v>426</v>
      </c>
      <c r="B726" t="s">
        <v>421</v>
      </c>
      <c r="C726" t="s">
        <v>416</v>
      </c>
      <c r="D726" t="s">
        <v>2406</v>
      </c>
      <c r="E726" t="s">
        <v>2407</v>
      </c>
      <c r="F726">
        <v>2005</v>
      </c>
      <c r="G726">
        <v>2005</v>
      </c>
      <c r="H726" t="s">
        <v>15</v>
      </c>
      <c r="I726">
        <v>2</v>
      </c>
      <c r="J726">
        <v>126</v>
      </c>
      <c r="K726" s="3" t="s">
        <v>17</v>
      </c>
      <c r="L726" s="3">
        <v>0</v>
      </c>
      <c r="M726" s="3">
        <v>0</v>
      </c>
      <c r="N726">
        <v>42</v>
      </c>
      <c r="O726" s="3">
        <v>20</v>
      </c>
      <c r="P726" s="3">
        <v>10</v>
      </c>
      <c r="Q726" s="3">
        <v>14</v>
      </c>
      <c r="R726" s="3">
        <v>3</v>
      </c>
      <c r="S726" s="3">
        <v>25</v>
      </c>
      <c r="T726">
        <v>49</v>
      </c>
      <c r="U726" t="s">
        <v>16</v>
      </c>
      <c r="V726" t="s">
        <v>16</v>
      </c>
    </row>
    <row r="727" spans="1:22" x14ac:dyDescent="0.25">
      <c r="A727" t="s">
        <v>426</v>
      </c>
      <c r="B727" t="s">
        <v>422</v>
      </c>
      <c r="C727" t="s">
        <v>411</v>
      </c>
      <c r="D727" t="s">
        <v>2381</v>
      </c>
      <c r="E727" t="s">
        <v>2382</v>
      </c>
      <c r="F727">
        <v>2005</v>
      </c>
      <c r="G727">
        <v>2005</v>
      </c>
      <c r="H727" t="s">
        <v>15</v>
      </c>
      <c r="I727">
        <v>2</v>
      </c>
      <c r="J727">
        <v>126</v>
      </c>
      <c r="K727" s="3" t="s">
        <v>17</v>
      </c>
      <c r="L727" s="3">
        <v>0</v>
      </c>
      <c r="M727" s="3">
        <v>0</v>
      </c>
      <c r="N727">
        <v>42</v>
      </c>
      <c r="O727" s="3">
        <v>20</v>
      </c>
      <c r="P727" s="3">
        <v>10</v>
      </c>
      <c r="Q727" s="3">
        <v>14</v>
      </c>
      <c r="R727" s="3">
        <v>3</v>
      </c>
      <c r="S727" s="3">
        <v>25</v>
      </c>
      <c r="T727">
        <v>0</v>
      </c>
      <c r="U727" t="s">
        <v>16</v>
      </c>
      <c r="V727" t="s">
        <v>16</v>
      </c>
    </row>
    <row r="728" spans="1:22" x14ac:dyDescent="0.25">
      <c r="A728" t="s">
        <v>426</v>
      </c>
      <c r="B728" t="s">
        <v>422</v>
      </c>
      <c r="C728" t="s">
        <v>412</v>
      </c>
      <c r="D728" t="s">
        <v>2371</v>
      </c>
      <c r="E728" t="s">
        <v>2372</v>
      </c>
      <c r="F728">
        <v>2005</v>
      </c>
      <c r="G728">
        <v>2005</v>
      </c>
      <c r="H728" t="s">
        <v>15</v>
      </c>
      <c r="I728">
        <v>2</v>
      </c>
      <c r="J728">
        <v>126</v>
      </c>
      <c r="K728" s="3" t="s">
        <v>17</v>
      </c>
      <c r="L728" s="3">
        <v>0</v>
      </c>
      <c r="M728" s="3">
        <v>0</v>
      </c>
      <c r="N728">
        <v>42</v>
      </c>
      <c r="O728" s="3">
        <v>20</v>
      </c>
      <c r="P728" s="3">
        <v>10</v>
      </c>
      <c r="Q728" s="3">
        <v>14</v>
      </c>
      <c r="R728" s="3">
        <v>3</v>
      </c>
      <c r="S728" s="3">
        <v>25</v>
      </c>
      <c r="T728">
        <v>0</v>
      </c>
      <c r="U728" t="s">
        <v>16</v>
      </c>
      <c r="V728" t="s">
        <v>16</v>
      </c>
    </row>
    <row r="729" spans="1:22" x14ac:dyDescent="0.25">
      <c r="A729" t="s">
        <v>426</v>
      </c>
      <c r="B729" t="s">
        <v>422</v>
      </c>
      <c r="C729" t="s">
        <v>413</v>
      </c>
      <c r="D729" t="s">
        <v>2408</v>
      </c>
      <c r="E729" t="s">
        <v>2389</v>
      </c>
      <c r="F729">
        <v>2005</v>
      </c>
      <c r="G729">
        <v>2005</v>
      </c>
      <c r="H729" t="s">
        <v>15</v>
      </c>
      <c r="I729">
        <v>2</v>
      </c>
      <c r="J729">
        <v>126</v>
      </c>
      <c r="K729" s="3" t="s">
        <v>17</v>
      </c>
      <c r="L729" s="3">
        <v>0</v>
      </c>
      <c r="M729" s="3">
        <v>0</v>
      </c>
      <c r="N729">
        <v>42</v>
      </c>
      <c r="O729" s="3">
        <v>20</v>
      </c>
      <c r="P729" s="3">
        <v>10</v>
      </c>
      <c r="Q729" s="3">
        <v>14</v>
      </c>
      <c r="R729" s="3">
        <v>3</v>
      </c>
      <c r="S729" s="3">
        <v>25</v>
      </c>
      <c r="T729">
        <v>0</v>
      </c>
      <c r="U729" t="s">
        <v>16</v>
      </c>
      <c r="V729" t="s">
        <v>16</v>
      </c>
    </row>
    <row r="730" spans="1:22" x14ac:dyDescent="0.25">
      <c r="A730" t="s">
        <v>426</v>
      </c>
      <c r="B730" t="s">
        <v>422</v>
      </c>
      <c r="C730" t="s">
        <v>414</v>
      </c>
      <c r="D730" t="s">
        <v>2409</v>
      </c>
      <c r="E730" t="s">
        <v>2410</v>
      </c>
      <c r="F730">
        <v>2005</v>
      </c>
      <c r="G730">
        <v>2005</v>
      </c>
      <c r="H730" t="s">
        <v>15</v>
      </c>
      <c r="I730">
        <v>2</v>
      </c>
      <c r="J730">
        <v>126</v>
      </c>
      <c r="K730" s="3" t="s">
        <v>17</v>
      </c>
      <c r="L730" s="3">
        <v>0</v>
      </c>
      <c r="M730" s="3">
        <v>0</v>
      </c>
      <c r="N730">
        <v>42</v>
      </c>
      <c r="O730" s="3">
        <v>20</v>
      </c>
      <c r="P730" s="3">
        <v>10</v>
      </c>
      <c r="Q730" s="3">
        <v>14</v>
      </c>
      <c r="R730" s="3">
        <v>3</v>
      </c>
      <c r="S730" s="3">
        <v>25</v>
      </c>
      <c r="T730">
        <v>0</v>
      </c>
      <c r="U730" t="s">
        <v>16</v>
      </c>
      <c r="V730" t="s">
        <v>16</v>
      </c>
    </row>
    <row r="731" spans="1:22" x14ac:dyDescent="0.25">
      <c r="A731" t="s">
        <v>426</v>
      </c>
      <c r="B731" t="s">
        <v>422</v>
      </c>
      <c r="C731" t="s">
        <v>415</v>
      </c>
      <c r="D731" t="s">
        <v>2377</v>
      </c>
      <c r="E731" t="s">
        <v>2378</v>
      </c>
      <c r="F731">
        <v>2005</v>
      </c>
      <c r="G731">
        <v>2005</v>
      </c>
      <c r="H731" t="s">
        <v>15</v>
      </c>
      <c r="I731">
        <v>2</v>
      </c>
      <c r="J731">
        <v>126</v>
      </c>
      <c r="K731" s="3" t="s">
        <v>17</v>
      </c>
      <c r="L731" s="3">
        <v>0</v>
      </c>
      <c r="M731" s="3">
        <v>0</v>
      </c>
      <c r="N731">
        <v>42</v>
      </c>
      <c r="O731" s="3">
        <v>20</v>
      </c>
      <c r="P731" s="3">
        <v>10</v>
      </c>
      <c r="Q731" s="3">
        <v>14</v>
      </c>
      <c r="R731" s="3">
        <v>3</v>
      </c>
      <c r="S731" s="3">
        <v>25</v>
      </c>
      <c r="T731">
        <v>0</v>
      </c>
      <c r="U731" t="s">
        <v>16</v>
      </c>
      <c r="V731" t="s">
        <v>16</v>
      </c>
    </row>
    <row r="732" spans="1:22" x14ac:dyDescent="0.25">
      <c r="A732" t="s">
        <v>426</v>
      </c>
      <c r="B732" t="s">
        <v>422</v>
      </c>
      <c r="C732" t="s">
        <v>416</v>
      </c>
      <c r="D732" t="s">
        <v>2385</v>
      </c>
      <c r="E732" t="s">
        <v>2386</v>
      </c>
      <c r="F732">
        <v>2005</v>
      </c>
      <c r="G732">
        <v>2005</v>
      </c>
      <c r="H732" t="s">
        <v>15</v>
      </c>
      <c r="I732">
        <v>2</v>
      </c>
      <c r="J732">
        <v>126</v>
      </c>
      <c r="K732" s="3" t="s">
        <v>17</v>
      </c>
      <c r="L732" s="3">
        <v>0</v>
      </c>
      <c r="M732" s="3">
        <v>0</v>
      </c>
      <c r="N732">
        <v>42</v>
      </c>
      <c r="O732" s="3">
        <v>20</v>
      </c>
      <c r="P732" s="3">
        <v>10</v>
      </c>
      <c r="Q732" s="3">
        <v>14</v>
      </c>
      <c r="R732" s="3">
        <v>3</v>
      </c>
      <c r="S732" s="3">
        <v>25</v>
      </c>
      <c r="T732">
        <v>1</v>
      </c>
      <c r="U732" t="s">
        <v>16</v>
      </c>
      <c r="V732" t="s">
        <v>16</v>
      </c>
    </row>
    <row r="733" spans="1:22" x14ac:dyDescent="0.25">
      <c r="A733" t="s">
        <v>426</v>
      </c>
      <c r="B733" t="s">
        <v>423</v>
      </c>
      <c r="C733" t="s">
        <v>411</v>
      </c>
      <c r="D733" t="s">
        <v>2401</v>
      </c>
      <c r="E733" t="s">
        <v>2402</v>
      </c>
      <c r="F733">
        <v>2005</v>
      </c>
      <c r="G733">
        <v>2005</v>
      </c>
      <c r="H733" t="s">
        <v>15</v>
      </c>
      <c r="I733">
        <v>2</v>
      </c>
      <c r="J733">
        <v>126</v>
      </c>
      <c r="K733" s="3" t="s">
        <v>17</v>
      </c>
      <c r="L733" s="3">
        <v>0</v>
      </c>
      <c r="M733" s="3">
        <v>0</v>
      </c>
      <c r="N733">
        <v>42</v>
      </c>
      <c r="O733" s="3">
        <v>20</v>
      </c>
      <c r="P733" s="3">
        <v>10</v>
      </c>
      <c r="Q733" s="3">
        <v>14</v>
      </c>
      <c r="R733" s="3">
        <v>3</v>
      </c>
      <c r="S733" s="3">
        <v>25</v>
      </c>
      <c r="T733">
        <v>39</v>
      </c>
      <c r="U733" t="s">
        <v>16</v>
      </c>
      <c r="V733" t="s">
        <v>16</v>
      </c>
    </row>
    <row r="734" spans="1:22" x14ac:dyDescent="0.25">
      <c r="A734" t="s">
        <v>426</v>
      </c>
      <c r="B734" t="s">
        <v>423</v>
      </c>
      <c r="C734" t="s">
        <v>412</v>
      </c>
      <c r="D734" t="s">
        <v>2371</v>
      </c>
      <c r="E734" t="s">
        <v>2372</v>
      </c>
      <c r="F734">
        <v>2005</v>
      </c>
      <c r="G734">
        <v>2005</v>
      </c>
      <c r="H734" t="s">
        <v>15</v>
      </c>
      <c r="I734">
        <v>2</v>
      </c>
      <c r="J734">
        <v>126</v>
      </c>
      <c r="K734" s="3" t="s">
        <v>17</v>
      </c>
      <c r="L734" s="3">
        <v>0</v>
      </c>
      <c r="M734" s="3">
        <v>0</v>
      </c>
      <c r="N734">
        <v>42</v>
      </c>
      <c r="O734" s="3">
        <v>20</v>
      </c>
      <c r="P734" s="3">
        <v>10</v>
      </c>
      <c r="Q734" s="3">
        <v>14</v>
      </c>
      <c r="R734" s="3">
        <v>3</v>
      </c>
      <c r="S734" s="3">
        <v>25</v>
      </c>
      <c r="T734">
        <v>13</v>
      </c>
      <c r="U734" t="s">
        <v>16</v>
      </c>
      <c r="V734" t="s">
        <v>16</v>
      </c>
    </row>
    <row r="735" spans="1:22" x14ac:dyDescent="0.25">
      <c r="A735" t="s">
        <v>426</v>
      </c>
      <c r="B735" t="s">
        <v>423</v>
      </c>
      <c r="C735" t="s">
        <v>413</v>
      </c>
      <c r="D735" t="s">
        <v>2411</v>
      </c>
      <c r="E735" t="s">
        <v>2412</v>
      </c>
      <c r="F735">
        <v>2005</v>
      </c>
      <c r="G735">
        <v>2005</v>
      </c>
      <c r="H735" t="s">
        <v>15</v>
      </c>
      <c r="I735">
        <v>2</v>
      </c>
      <c r="J735">
        <v>126</v>
      </c>
      <c r="K735" s="3" t="s">
        <v>17</v>
      </c>
      <c r="L735" s="3">
        <v>0</v>
      </c>
      <c r="M735" s="3">
        <v>0</v>
      </c>
      <c r="N735">
        <v>42</v>
      </c>
      <c r="O735" s="3">
        <v>20</v>
      </c>
      <c r="P735" s="3">
        <v>10</v>
      </c>
      <c r="Q735" s="3">
        <v>14</v>
      </c>
      <c r="R735" s="3">
        <v>3</v>
      </c>
      <c r="S735" s="3">
        <v>25</v>
      </c>
      <c r="T735">
        <v>54</v>
      </c>
      <c r="U735" t="s">
        <v>16</v>
      </c>
      <c r="V735" t="s">
        <v>16</v>
      </c>
    </row>
    <row r="736" spans="1:22" x14ac:dyDescent="0.25">
      <c r="A736" t="s">
        <v>426</v>
      </c>
      <c r="B736" t="s">
        <v>423</v>
      </c>
      <c r="C736" t="s">
        <v>414</v>
      </c>
      <c r="D736" t="s">
        <v>2383</v>
      </c>
      <c r="E736" t="s">
        <v>2384</v>
      </c>
      <c r="F736">
        <v>2005</v>
      </c>
      <c r="G736">
        <v>2005</v>
      </c>
      <c r="H736" t="s">
        <v>15</v>
      </c>
      <c r="I736">
        <v>2</v>
      </c>
      <c r="J736">
        <v>126</v>
      </c>
      <c r="K736" s="3" t="s">
        <v>17</v>
      </c>
      <c r="L736" s="3">
        <v>0</v>
      </c>
      <c r="M736" s="3">
        <v>0</v>
      </c>
      <c r="N736">
        <v>42</v>
      </c>
      <c r="O736" s="3">
        <v>20</v>
      </c>
      <c r="P736" s="3">
        <v>10</v>
      </c>
      <c r="Q736" s="3">
        <v>14</v>
      </c>
      <c r="R736" s="3">
        <v>3</v>
      </c>
      <c r="S736" s="3">
        <v>25</v>
      </c>
      <c r="T736">
        <v>54</v>
      </c>
      <c r="U736" t="s">
        <v>16</v>
      </c>
      <c r="V736" t="s">
        <v>16</v>
      </c>
    </row>
    <row r="737" spans="1:22" x14ac:dyDescent="0.25">
      <c r="A737" t="s">
        <v>426</v>
      </c>
      <c r="B737" t="s">
        <v>423</v>
      </c>
      <c r="C737" t="s">
        <v>415</v>
      </c>
      <c r="D737" t="s">
        <v>2397</v>
      </c>
      <c r="E737" t="s">
        <v>2391</v>
      </c>
      <c r="F737">
        <v>2005</v>
      </c>
      <c r="G737">
        <v>2005</v>
      </c>
      <c r="H737" t="s">
        <v>15</v>
      </c>
      <c r="I737">
        <v>2</v>
      </c>
      <c r="J737">
        <v>126</v>
      </c>
      <c r="K737" s="3" t="s">
        <v>17</v>
      </c>
      <c r="L737" s="3">
        <v>0</v>
      </c>
      <c r="M737" s="3">
        <v>0</v>
      </c>
      <c r="N737">
        <v>42</v>
      </c>
      <c r="O737" s="3">
        <v>20</v>
      </c>
      <c r="P737" s="3">
        <v>10</v>
      </c>
      <c r="Q737" s="3">
        <v>14</v>
      </c>
      <c r="R737" s="3">
        <v>3</v>
      </c>
      <c r="S737" s="3">
        <v>25</v>
      </c>
      <c r="T737">
        <v>15</v>
      </c>
      <c r="U737" t="s">
        <v>16</v>
      </c>
      <c r="V737" t="s">
        <v>16</v>
      </c>
    </row>
    <row r="738" spans="1:22" x14ac:dyDescent="0.25">
      <c r="A738" t="s">
        <v>426</v>
      </c>
      <c r="B738" t="s">
        <v>423</v>
      </c>
      <c r="C738" t="s">
        <v>416</v>
      </c>
      <c r="D738" t="s">
        <v>2399</v>
      </c>
      <c r="E738" t="s">
        <v>2400</v>
      </c>
      <c r="F738">
        <v>2005</v>
      </c>
      <c r="G738">
        <v>2005</v>
      </c>
      <c r="H738" t="s">
        <v>15</v>
      </c>
      <c r="I738">
        <v>2</v>
      </c>
      <c r="J738">
        <v>126</v>
      </c>
      <c r="K738" s="3" t="s">
        <v>17</v>
      </c>
      <c r="L738" s="3">
        <v>0</v>
      </c>
      <c r="M738" s="3">
        <v>0</v>
      </c>
      <c r="N738">
        <v>42</v>
      </c>
      <c r="O738" s="3">
        <v>20</v>
      </c>
      <c r="P738" s="3">
        <v>10</v>
      </c>
      <c r="Q738" s="3">
        <v>14</v>
      </c>
      <c r="R738" s="3">
        <v>3</v>
      </c>
      <c r="S738" s="3">
        <v>25</v>
      </c>
      <c r="T738">
        <v>53</v>
      </c>
      <c r="U738" t="s">
        <v>16</v>
      </c>
      <c r="V738" t="s">
        <v>16</v>
      </c>
    </row>
    <row r="739" spans="1:22" x14ac:dyDescent="0.25">
      <c r="A739" t="s">
        <v>426</v>
      </c>
      <c r="B739" t="s">
        <v>424</v>
      </c>
      <c r="C739" t="s">
        <v>411</v>
      </c>
      <c r="D739" t="s">
        <v>2394</v>
      </c>
      <c r="E739" t="s">
        <v>2388</v>
      </c>
      <c r="F739">
        <v>2005</v>
      </c>
      <c r="G739">
        <v>2005</v>
      </c>
      <c r="H739" t="s">
        <v>15</v>
      </c>
      <c r="I739">
        <v>2</v>
      </c>
      <c r="J739">
        <v>126</v>
      </c>
      <c r="K739" s="3" t="s">
        <v>17</v>
      </c>
      <c r="L739" s="3">
        <v>0</v>
      </c>
      <c r="M739" s="3">
        <v>0</v>
      </c>
      <c r="N739">
        <v>42</v>
      </c>
      <c r="O739" s="3">
        <v>20</v>
      </c>
      <c r="P739" s="3">
        <v>10</v>
      </c>
      <c r="Q739" s="3">
        <v>14</v>
      </c>
      <c r="R739" s="3">
        <v>3</v>
      </c>
      <c r="S739" s="3">
        <v>25</v>
      </c>
      <c r="T739">
        <v>32</v>
      </c>
      <c r="U739" t="s">
        <v>16</v>
      </c>
      <c r="V739" t="s">
        <v>16</v>
      </c>
    </row>
    <row r="740" spans="1:22" x14ac:dyDescent="0.25">
      <c r="A740" t="s">
        <v>426</v>
      </c>
      <c r="B740" t="s">
        <v>424</v>
      </c>
      <c r="C740" t="s">
        <v>412</v>
      </c>
      <c r="D740" t="s">
        <v>2395</v>
      </c>
      <c r="E740" t="s">
        <v>2396</v>
      </c>
      <c r="F740">
        <v>2005</v>
      </c>
      <c r="G740">
        <v>2005</v>
      </c>
      <c r="H740" t="s">
        <v>15</v>
      </c>
      <c r="I740">
        <v>2</v>
      </c>
      <c r="J740">
        <v>126</v>
      </c>
      <c r="K740" s="3" t="s">
        <v>17</v>
      </c>
      <c r="L740" s="3">
        <v>0</v>
      </c>
      <c r="M740" s="3">
        <v>0</v>
      </c>
      <c r="N740">
        <v>42</v>
      </c>
      <c r="O740" s="3">
        <v>20</v>
      </c>
      <c r="P740" s="3">
        <v>10</v>
      </c>
      <c r="Q740" s="3">
        <v>14</v>
      </c>
      <c r="R740" s="3">
        <v>3</v>
      </c>
      <c r="S740" s="3">
        <v>25</v>
      </c>
      <c r="T740">
        <v>3</v>
      </c>
      <c r="U740" t="s">
        <v>16</v>
      </c>
      <c r="V740" t="s">
        <v>16</v>
      </c>
    </row>
    <row r="741" spans="1:22" x14ac:dyDescent="0.25">
      <c r="A741" t="s">
        <v>426</v>
      </c>
      <c r="B741" t="s">
        <v>424</v>
      </c>
      <c r="C741" t="s">
        <v>413</v>
      </c>
      <c r="D741" t="s">
        <v>2413</v>
      </c>
      <c r="E741" t="s">
        <v>2414</v>
      </c>
      <c r="F741">
        <v>2005</v>
      </c>
      <c r="G741">
        <v>2005</v>
      </c>
      <c r="H741" t="s">
        <v>15</v>
      </c>
      <c r="I741">
        <v>2</v>
      </c>
      <c r="J741">
        <v>126</v>
      </c>
      <c r="K741" s="3" t="s">
        <v>17</v>
      </c>
      <c r="L741" s="3">
        <v>0</v>
      </c>
      <c r="M741" s="3">
        <v>0</v>
      </c>
      <c r="N741">
        <v>42</v>
      </c>
      <c r="O741" s="3">
        <v>20</v>
      </c>
      <c r="P741" s="3">
        <v>10</v>
      </c>
      <c r="Q741" s="3">
        <v>14</v>
      </c>
      <c r="R741" s="3">
        <v>3</v>
      </c>
      <c r="S741" s="3">
        <v>25</v>
      </c>
      <c r="T741">
        <v>39</v>
      </c>
      <c r="U741" t="s">
        <v>16</v>
      </c>
      <c r="V741" t="s">
        <v>16</v>
      </c>
    </row>
    <row r="742" spans="1:22" x14ac:dyDescent="0.25">
      <c r="A742" t="s">
        <v>426</v>
      </c>
      <c r="B742" t="s">
        <v>424</v>
      </c>
      <c r="C742" t="s">
        <v>414</v>
      </c>
      <c r="D742" t="s">
        <v>2383</v>
      </c>
      <c r="E742" t="s">
        <v>2415</v>
      </c>
      <c r="F742">
        <v>2005</v>
      </c>
      <c r="G742">
        <v>2005</v>
      </c>
      <c r="H742" t="s">
        <v>15</v>
      </c>
      <c r="I742">
        <v>2</v>
      </c>
      <c r="J742">
        <v>126</v>
      </c>
      <c r="K742" s="3" t="s">
        <v>17</v>
      </c>
      <c r="L742" s="3">
        <v>0</v>
      </c>
      <c r="M742" s="3">
        <v>0</v>
      </c>
      <c r="N742">
        <v>42</v>
      </c>
      <c r="O742" s="3">
        <v>20</v>
      </c>
      <c r="P742" s="3">
        <v>10</v>
      </c>
      <c r="Q742" s="3">
        <v>14</v>
      </c>
      <c r="R742" s="3">
        <v>3</v>
      </c>
      <c r="S742" s="3">
        <v>25</v>
      </c>
      <c r="T742">
        <v>47</v>
      </c>
      <c r="U742" t="s">
        <v>16</v>
      </c>
      <c r="V742" t="s">
        <v>16</v>
      </c>
    </row>
    <row r="743" spans="1:22" x14ac:dyDescent="0.25">
      <c r="A743" t="s">
        <v>426</v>
      </c>
      <c r="B743" t="s">
        <v>424</v>
      </c>
      <c r="C743" t="s">
        <v>415</v>
      </c>
      <c r="D743" t="s">
        <v>2390</v>
      </c>
      <c r="E743" t="s">
        <v>2416</v>
      </c>
      <c r="F743">
        <v>2005</v>
      </c>
      <c r="G743">
        <v>2005</v>
      </c>
      <c r="H743" t="s">
        <v>15</v>
      </c>
      <c r="I743">
        <v>2</v>
      </c>
      <c r="J743">
        <v>126</v>
      </c>
      <c r="K743" s="3" t="s">
        <v>17</v>
      </c>
      <c r="L743" s="3">
        <v>0</v>
      </c>
      <c r="M743" s="3">
        <v>0</v>
      </c>
      <c r="N743">
        <v>42</v>
      </c>
      <c r="O743" s="3">
        <v>20</v>
      </c>
      <c r="P743" s="3">
        <v>10</v>
      </c>
      <c r="Q743" s="3">
        <v>14</v>
      </c>
      <c r="R743" s="3">
        <v>3</v>
      </c>
      <c r="S743" s="3">
        <v>25</v>
      </c>
      <c r="T743">
        <v>42</v>
      </c>
      <c r="U743" t="s">
        <v>16</v>
      </c>
      <c r="V743" t="s">
        <v>16</v>
      </c>
    </row>
    <row r="744" spans="1:22" x14ac:dyDescent="0.25">
      <c r="A744" t="s">
        <v>426</v>
      </c>
      <c r="B744" t="s">
        <v>425</v>
      </c>
      <c r="C744" t="s">
        <v>411</v>
      </c>
      <c r="D744" t="s">
        <v>2394</v>
      </c>
      <c r="E744" t="s">
        <v>2388</v>
      </c>
      <c r="F744">
        <v>2005</v>
      </c>
      <c r="G744">
        <v>2005</v>
      </c>
      <c r="H744" t="s">
        <v>15</v>
      </c>
      <c r="I744">
        <v>2</v>
      </c>
      <c r="J744">
        <v>126</v>
      </c>
      <c r="K744" s="3" t="s">
        <v>17</v>
      </c>
      <c r="L744" s="3">
        <v>0</v>
      </c>
      <c r="M744" s="3">
        <v>0</v>
      </c>
      <c r="N744">
        <v>42</v>
      </c>
      <c r="O744" s="3">
        <v>20</v>
      </c>
      <c r="P744" s="3">
        <v>10</v>
      </c>
      <c r="Q744" s="3">
        <v>14</v>
      </c>
      <c r="R744" s="3">
        <v>3</v>
      </c>
      <c r="S744" s="3">
        <v>25</v>
      </c>
      <c r="T744">
        <v>51</v>
      </c>
      <c r="U744" t="s">
        <v>16</v>
      </c>
      <c r="V744" t="s">
        <v>16</v>
      </c>
    </row>
    <row r="745" spans="1:22" x14ac:dyDescent="0.25">
      <c r="A745" t="s">
        <v>426</v>
      </c>
      <c r="B745" t="s">
        <v>425</v>
      </c>
      <c r="C745" t="s">
        <v>412</v>
      </c>
      <c r="D745" t="s">
        <v>2395</v>
      </c>
      <c r="E745" t="s">
        <v>2396</v>
      </c>
      <c r="F745">
        <v>2005</v>
      </c>
      <c r="G745">
        <v>2005</v>
      </c>
      <c r="H745" t="s">
        <v>15</v>
      </c>
      <c r="I745">
        <v>2</v>
      </c>
      <c r="J745">
        <v>126</v>
      </c>
      <c r="K745" s="3" t="s">
        <v>17</v>
      </c>
      <c r="L745" s="3">
        <v>0</v>
      </c>
      <c r="M745" s="3">
        <v>0</v>
      </c>
      <c r="N745">
        <v>42</v>
      </c>
      <c r="O745" s="3">
        <v>20</v>
      </c>
      <c r="P745" s="3">
        <v>10</v>
      </c>
      <c r="Q745" s="3">
        <v>14</v>
      </c>
      <c r="R745" s="3">
        <v>3</v>
      </c>
      <c r="S745" s="3">
        <v>25</v>
      </c>
      <c r="T745">
        <v>4</v>
      </c>
      <c r="U745" t="s">
        <v>16</v>
      </c>
      <c r="V745" t="s">
        <v>16</v>
      </c>
    </row>
    <row r="746" spans="1:22" x14ac:dyDescent="0.25">
      <c r="A746" t="s">
        <v>426</v>
      </c>
      <c r="B746" t="s">
        <v>425</v>
      </c>
      <c r="C746" t="s">
        <v>413</v>
      </c>
      <c r="D746" t="s">
        <v>2411</v>
      </c>
      <c r="E746" t="s">
        <v>2412</v>
      </c>
      <c r="F746">
        <v>2005</v>
      </c>
      <c r="G746">
        <v>2005</v>
      </c>
      <c r="H746" t="s">
        <v>15</v>
      </c>
      <c r="I746">
        <v>2</v>
      </c>
      <c r="J746">
        <v>126</v>
      </c>
      <c r="K746" s="3" t="s">
        <v>17</v>
      </c>
      <c r="L746" s="3">
        <v>0</v>
      </c>
      <c r="M746" s="3">
        <v>0</v>
      </c>
      <c r="N746">
        <v>42</v>
      </c>
      <c r="O746" s="3">
        <v>20</v>
      </c>
      <c r="P746" s="3">
        <v>10</v>
      </c>
      <c r="Q746" s="3">
        <v>14</v>
      </c>
      <c r="R746" s="3">
        <v>3</v>
      </c>
      <c r="S746" s="3">
        <v>25</v>
      </c>
      <c r="T746">
        <v>21</v>
      </c>
      <c r="U746" t="s">
        <v>16</v>
      </c>
      <c r="V746" t="s">
        <v>16</v>
      </c>
    </row>
    <row r="747" spans="1:22" x14ac:dyDescent="0.25">
      <c r="A747" t="s">
        <v>426</v>
      </c>
      <c r="B747" t="s">
        <v>425</v>
      </c>
      <c r="C747" t="s">
        <v>414</v>
      </c>
      <c r="D747" t="s">
        <v>2383</v>
      </c>
      <c r="E747" t="s">
        <v>2415</v>
      </c>
      <c r="F747">
        <v>2005</v>
      </c>
      <c r="G747">
        <v>2005</v>
      </c>
      <c r="H747" t="s">
        <v>15</v>
      </c>
      <c r="I747">
        <v>2</v>
      </c>
      <c r="J747">
        <v>126</v>
      </c>
      <c r="K747" s="3" t="s">
        <v>17</v>
      </c>
      <c r="L747" s="3">
        <v>0</v>
      </c>
      <c r="M747" s="3">
        <v>0</v>
      </c>
      <c r="N747">
        <v>42</v>
      </c>
      <c r="O747" s="3">
        <v>20</v>
      </c>
      <c r="P747" s="3">
        <v>10</v>
      </c>
      <c r="Q747" s="3">
        <v>14</v>
      </c>
      <c r="R747" s="3">
        <v>3</v>
      </c>
      <c r="S747" s="3">
        <v>25</v>
      </c>
      <c r="T747">
        <v>29</v>
      </c>
      <c r="U747" t="s">
        <v>16</v>
      </c>
      <c r="V747" t="s">
        <v>16</v>
      </c>
    </row>
    <row r="748" spans="1:22" x14ac:dyDescent="0.25">
      <c r="A748" t="s">
        <v>426</v>
      </c>
      <c r="B748" t="s">
        <v>425</v>
      </c>
      <c r="C748" t="s">
        <v>415</v>
      </c>
      <c r="D748" t="s">
        <v>2417</v>
      </c>
      <c r="E748" t="s">
        <v>2418</v>
      </c>
      <c r="F748">
        <v>2005</v>
      </c>
      <c r="G748">
        <v>2005</v>
      </c>
      <c r="H748" t="s">
        <v>15</v>
      </c>
      <c r="I748">
        <v>2</v>
      </c>
      <c r="J748">
        <v>126</v>
      </c>
      <c r="K748" s="3" t="s">
        <v>17</v>
      </c>
      <c r="L748" s="3">
        <v>0</v>
      </c>
      <c r="M748" s="3">
        <v>0</v>
      </c>
      <c r="N748">
        <v>42</v>
      </c>
      <c r="O748" s="3">
        <v>20</v>
      </c>
      <c r="P748" s="3">
        <v>10</v>
      </c>
      <c r="Q748" s="3">
        <v>14</v>
      </c>
      <c r="R748" s="3">
        <v>3</v>
      </c>
      <c r="S748" s="3">
        <v>25</v>
      </c>
      <c r="T748">
        <v>35</v>
      </c>
      <c r="U748" t="s">
        <v>16</v>
      </c>
      <c r="V748" t="s">
        <v>16</v>
      </c>
    </row>
    <row r="749" spans="1:22" x14ac:dyDescent="0.25">
      <c r="A749" t="s">
        <v>426</v>
      </c>
      <c r="B749" t="s">
        <v>425</v>
      </c>
      <c r="C749" t="s">
        <v>416</v>
      </c>
      <c r="D749" t="s">
        <v>2385</v>
      </c>
      <c r="E749" t="s">
        <v>2386</v>
      </c>
      <c r="F749">
        <v>2005</v>
      </c>
      <c r="G749">
        <v>2005</v>
      </c>
      <c r="H749" t="s">
        <v>15</v>
      </c>
      <c r="I749">
        <v>2</v>
      </c>
      <c r="J749">
        <v>126</v>
      </c>
      <c r="K749" s="3" t="s">
        <v>17</v>
      </c>
      <c r="L749" s="3">
        <v>0</v>
      </c>
      <c r="M749" s="3">
        <v>0</v>
      </c>
      <c r="N749">
        <v>42</v>
      </c>
      <c r="O749" s="3">
        <v>20</v>
      </c>
      <c r="P749" s="3">
        <v>10</v>
      </c>
      <c r="Q749" s="3">
        <v>14</v>
      </c>
      <c r="R749" s="3">
        <v>3</v>
      </c>
      <c r="S749" s="3">
        <v>25</v>
      </c>
      <c r="T749">
        <v>91</v>
      </c>
      <c r="U749" t="s">
        <v>16</v>
      </c>
      <c r="V749" t="s">
        <v>16</v>
      </c>
    </row>
    <row r="750" spans="1:22" x14ac:dyDescent="0.25">
      <c r="A750" t="s">
        <v>426</v>
      </c>
      <c r="B750" t="s">
        <v>142</v>
      </c>
      <c r="C750" t="s">
        <v>411</v>
      </c>
      <c r="D750" t="s">
        <v>2394</v>
      </c>
      <c r="E750" t="s">
        <v>2388</v>
      </c>
      <c r="F750">
        <v>2005</v>
      </c>
      <c r="G750">
        <v>2005</v>
      </c>
      <c r="H750" t="s">
        <v>15</v>
      </c>
      <c r="I750">
        <v>2</v>
      </c>
      <c r="J750">
        <v>126</v>
      </c>
      <c r="K750" s="3" t="s">
        <v>17</v>
      </c>
      <c r="L750" s="3">
        <v>0</v>
      </c>
      <c r="M750" s="3">
        <v>0</v>
      </c>
      <c r="N750">
        <v>42</v>
      </c>
      <c r="O750" s="3">
        <v>20</v>
      </c>
      <c r="P750" s="3">
        <v>10</v>
      </c>
      <c r="Q750" s="3">
        <v>14</v>
      </c>
      <c r="R750" s="3">
        <v>3</v>
      </c>
      <c r="S750" s="3">
        <v>25</v>
      </c>
      <c r="T750">
        <v>91</v>
      </c>
      <c r="U750" t="s">
        <v>16</v>
      </c>
      <c r="V750" t="s">
        <v>16</v>
      </c>
    </row>
    <row r="751" spans="1:22" x14ac:dyDescent="0.25">
      <c r="A751" t="s">
        <v>426</v>
      </c>
      <c r="B751" t="s">
        <v>142</v>
      </c>
      <c r="C751" t="s">
        <v>412</v>
      </c>
      <c r="D751" t="s">
        <v>2395</v>
      </c>
      <c r="E751" t="s">
        <v>2396</v>
      </c>
      <c r="F751">
        <v>2005</v>
      </c>
      <c r="G751">
        <v>2005</v>
      </c>
      <c r="H751" t="s">
        <v>15</v>
      </c>
      <c r="I751">
        <v>2</v>
      </c>
      <c r="J751">
        <v>126</v>
      </c>
      <c r="K751" s="3" t="s">
        <v>17</v>
      </c>
      <c r="L751" s="3">
        <v>0</v>
      </c>
      <c r="M751" s="3">
        <v>0</v>
      </c>
      <c r="N751">
        <v>42</v>
      </c>
      <c r="O751" s="3">
        <v>20</v>
      </c>
      <c r="P751" s="3">
        <v>10</v>
      </c>
      <c r="Q751" s="3">
        <v>14</v>
      </c>
      <c r="R751" s="3">
        <v>3</v>
      </c>
      <c r="S751" s="3">
        <v>25</v>
      </c>
      <c r="T751">
        <v>82</v>
      </c>
      <c r="U751" t="s">
        <v>16</v>
      </c>
      <c r="V751" t="s">
        <v>16</v>
      </c>
    </row>
    <row r="752" spans="1:22" x14ac:dyDescent="0.25">
      <c r="A752" t="s">
        <v>426</v>
      </c>
      <c r="B752" t="s">
        <v>142</v>
      </c>
      <c r="C752" t="s">
        <v>413</v>
      </c>
      <c r="D752" t="s">
        <v>2373</v>
      </c>
      <c r="E752" t="s">
        <v>2374</v>
      </c>
      <c r="F752">
        <v>2005</v>
      </c>
      <c r="G752">
        <v>2005</v>
      </c>
      <c r="H752" t="s">
        <v>15</v>
      </c>
      <c r="I752">
        <v>2</v>
      </c>
      <c r="J752">
        <v>126</v>
      </c>
      <c r="K752" s="3" t="s">
        <v>17</v>
      </c>
      <c r="L752" s="3">
        <v>0</v>
      </c>
      <c r="M752" s="3">
        <v>0</v>
      </c>
      <c r="N752">
        <v>42</v>
      </c>
      <c r="O752" s="3">
        <v>20</v>
      </c>
      <c r="P752" s="3">
        <v>10</v>
      </c>
      <c r="Q752" s="3">
        <v>14</v>
      </c>
      <c r="R752" s="3">
        <v>3</v>
      </c>
      <c r="S752" s="3">
        <v>25</v>
      </c>
      <c r="T752">
        <v>59</v>
      </c>
      <c r="U752" t="s">
        <v>16</v>
      </c>
      <c r="V752" t="s">
        <v>16</v>
      </c>
    </row>
    <row r="753" spans="1:22" x14ac:dyDescent="0.25">
      <c r="A753" t="s">
        <v>426</v>
      </c>
      <c r="B753" t="s">
        <v>142</v>
      </c>
      <c r="C753" t="s">
        <v>414</v>
      </c>
      <c r="D753" t="s">
        <v>2383</v>
      </c>
      <c r="E753" t="s">
        <v>2415</v>
      </c>
      <c r="F753">
        <v>2005</v>
      </c>
      <c r="G753">
        <v>2005</v>
      </c>
      <c r="H753" t="s">
        <v>15</v>
      </c>
      <c r="I753">
        <v>2</v>
      </c>
      <c r="J753">
        <v>126</v>
      </c>
      <c r="K753" s="3" t="s">
        <v>17</v>
      </c>
      <c r="L753" s="3">
        <v>0</v>
      </c>
      <c r="M753" s="3">
        <v>0</v>
      </c>
      <c r="N753">
        <v>42</v>
      </c>
      <c r="O753" s="3">
        <v>20</v>
      </c>
      <c r="P753" s="3">
        <v>10</v>
      </c>
      <c r="Q753" s="3">
        <v>14</v>
      </c>
      <c r="R753" s="3">
        <v>3</v>
      </c>
      <c r="S753" s="3">
        <v>25</v>
      </c>
      <c r="T753">
        <v>77</v>
      </c>
      <c r="U753" t="s">
        <v>16</v>
      </c>
      <c r="V753" t="s">
        <v>16</v>
      </c>
    </row>
    <row r="754" spans="1:22" x14ac:dyDescent="0.25">
      <c r="A754" t="s">
        <v>426</v>
      </c>
      <c r="B754" t="s">
        <v>142</v>
      </c>
      <c r="C754" t="s">
        <v>415</v>
      </c>
      <c r="D754" t="s">
        <v>2390</v>
      </c>
      <c r="E754" t="s">
        <v>2405</v>
      </c>
      <c r="F754">
        <v>2005</v>
      </c>
      <c r="G754">
        <v>2005</v>
      </c>
      <c r="H754" t="s">
        <v>15</v>
      </c>
      <c r="I754">
        <v>2</v>
      </c>
      <c r="J754">
        <v>126</v>
      </c>
      <c r="K754" s="3" t="s">
        <v>17</v>
      </c>
      <c r="L754" s="3">
        <v>0</v>
      </c>
      <c r="M754" s="3">
        <v>0</v>
      </c>
      <c r="N754">
        <v>42</v>
      </c>
      <c r="O754" s="3">
        <v>20</v>
      </c>
      <c r="P754" s="3">
        <v>10</v>
      </c>
      <c r="Q754" s="3">
        <v>14</v>
      </c>
      <c r="R754" s="3">
        <v>3</v>
      </c>
      <c r="S754" s="3">
        <v>25</v>
      </c>
      <c r="T754">
        <v>39</v>
      </c>
      <c r="U754" t="s">
        <v>16</v>
      </c>
      <c r="V754" t="s">
        <v>16</v>
      </c>
    </row>
    <row r="755" spans="1:22" x14ac:dyDescent="0.25">
      <c r="A755" t="s">
        <v>426</v>
      </c>
      <c r="B755" t="s">
        <v>142</v>
      </c>
      <c r="C755" t="s">
        <v>416</v>
      </c>
      <c r="D755" t="s">
        <v>2399</v>
      </c>
      <c r="E755" t="s">
        <v>2400</v>
      </c>
      <c r="F755">
        <v>2005</v>
      </c>
      <c r="G755">
        <v>2005</v>
      </c>
      <c r="H755" t="s">
        <v>15</v>
      </c>
      <c r="I755">
        <v>2</v>
      </c>
      <c r="J755">
        <v>126</v>
      </c>
      <c r="K755" s="3" t="s">
        <v>17</v>
      </c>
      <c r="L755" s="3">
        <v>0</v>
      </c>
      <c r="M755" s="3">
        <v>0</v>
      </c>
      <c r="N755">
        <v>42</v>
      </c>
      <c r="O755" s="3">
        <v>20</v>
      </c>
      <c r="P755" s="3">
        <v>10</v>
      </c>
      <c r="Q755" s="3">
        <v>14</v>
      </c>
      <c r="R755" s="3">
        <v>3</v>
      </c>
      <c r="S755" s="3">
        <v>25</v>
      </c>
      <c r="T755">
        <v>51</v>
      </c>
      <c r="U755" t="s">
        <v>16</v>
      </c>
      <c r="V755" t="s">
        <v>16</v>
      </c>
    </row>
    <row r="756" spans="1:22" x14ac:dyDescent="0.25">
      <c r="A756" t="s">
        <v>427</v>
      </c>
      <c r="B756" t="s">
        <v>428</v>
      </c>
      <c r="C756" t="s">
        <v>429</v>
      </c>
      <c r="D756" t="s">
        <v>2419</v>
      </c>
      <c r="E756" t="s">
        <v>2420</v>
      </c>
      <c r="F756">
        <v>2009</v>
      </c>
      <c r="G756">
        <v>2009</v>
      </c>
      <c r="H756" t="s">
        <v>15</v>
      </c>
      <c r="I756" t="s">
        <v>16</v>
      </c>
      <c r="J756">
        <v>0</v>
      </c>
      <c r="K756" s="3" t="s">
        <v>17</v>
      </c>
      <c r="L756" s="3">
        <v>0</v>
      </c>
      <c r="M756" s="3">
        <v>0</v>
      </c>
      <c r="N756">
        <v>56</v>
      </c>
      <c r="O756" s="3">
        <v>20</v>
      </c>
      <c r="P756" s="3">
        <v>10</v>
      </c>
      <c r="Q756" s="3">
        <v>12</v>
      </c>
      <c r="R756" s="3">
        <v>3</v>
      </c>
      <c r="S756" s="3">
        <v>50</v>
      </c>
      <c r="T756" s="3">
        <v>85</v>
      </c>
      <c r="U756" t="s">
        <v>16</v>
      </c>
      <c r="V756" t="s">
        <v>16</v>
      </c>
    </row>
    <row r="757" spans="1:22" x14ac:dyDescent="0.25">
      <c r="A757" t="s">
        <v>427</v>
      </c>
      <c r="B757" t="s">
        <v>142</v>
      </c>
      <c r="C757" t="s">
        <v>429</v>
      </c>
      <c r="D757" t="s">
        <v>2419</v>
      </c>
      <c r="E757" t="s">
        <v>2420</v>
      </c>
      <c r="F757">
        <v>2009</v>
      </c>
      <c r="G757">
        <v>2009</v>
      </c>
      <c r="H757" t="s">
        <v>15</v>
      </c>
      <c r="I757" t="s">
        <v>432</v>
      </c>
      <c r="J757">
        <v>112</v>
      </c>
      <c r="K757" s="3" t="s">
        <v>17</v>
      </c>
      <c r="L757" s="3">
        <v>0</v>
      </c>
      <c r="M757" s="3">
        <v>0</v>
      </c>
      <c r="N757">
        <v>42</v>
      </c>
      <c r="O757" s="3">
        <v>20</v>
      </c>
      <c r="P757" s="3">
        <v>10</v>
      </c>
      <c r="Q757" s="3">
        <v>12</v>
      </c>
      <c r="R757" s="3">
        <v>3</v>
      </c>
      <c r="S757" s="3">
        <v>50</v>
      </c>
      <c r="T757" s="3">
        <v>90</v>
      </c>
      <c r="U757" t="s">
        <v>16</v>
      </c>
      <c r="V757" t="s">
        <v>16</v>
      </c>
    </row>
    <row r="758" spans="1:22" x14ac:dyDescent="0.25">
      <c r="A758" t="s">
        <v>427</v>
      </c>
      <c r="B758" t="s">
        <v>428</v>
      </c>
      <c r="C758" t="s">
        <v>430</v>
      </c>
      <c r="D758" t="s">
        <v>2419</v>
      </c>
      <c r="E758" t="s">
        <v>2420</v>
      </c>
      <c r="F758">
        <v>2009</v>
      </c>
      <c r="G758">
        <v>2009</v>
      </c>
      <c r="H758" t="s">
        <v>15</v>
      </c>
      <c r="I758" t="s">
        <v>16</v>
      </c>
      <c r="J758">
        <v>0</v>
      </c>
      <c r="K758" s="3" t="s">
        <v>17</v>
      </c>
      <c r="L758" s="3">
        <v>0</v>
      </c>
      <c r="M758" s="3">
        <v>0</v>
      </c>
      <c r="N758">
        <v>56</v>
      </c>
      <c r="O758" s="3">
        <v>20</v>
      </c>
      <c r="P758" s="3">
        <v>10</v>
      </c>
      <c r="Q758" s="3">
        <v>12</v>
      </c>
      <c r="R758" s="3">
        <v>3</v>
      </c>
      <c r="S758" s="3">
        <v>50</v>
      </c>
      <c r="T758" s="3">
        <v>90</v>
      </c>
      <c r="U758" t="s">
        <v>16</v>
      </c>
      <c r="V758" t="s">
        <v>16</v>
      </c>
    </row>
    <row r="759" spans="1:22" x14ac:dyDescent="0.25">
      <c r="A759" t="s">
        <v>427</v>
      </c>
      <c r="B759" t="s">
        <v>142</v>
      </c>
      <c r="C759" t="s">
        <v>430</v>
      </c>
      <c r="D759" s="3" t="s">
        <v>2419</v>
      </c>
      <c r="E759" s="3" t="s">
        <v>2420</v>
      </c>
      <c r="F759">
        <v>2009</v>
      </c>
      <c r="G759">
        <v>2009</v>
      </c>
      <c r="H759" t="s">
        <v>15</v>
      </c>
      <c r="I759" t="s">
        <v>432</v>
      </c>
      <c r="J759">
        <v>112</v>
      </c>
      <c r="K759" s="3" t="s">
        <v>17</v>
      </c>
      <c r="L759" s="3">
        <v>0</v>
      </c>
      <c r="M759" s="3">
        <v>0</v>
      </c>
      <c r="N759">
        <v>42</v>
      </c>
      <c r="O759" s="3">
        <v>20</v>
      </c>
      <c r="P759" s="3">
        <v>10</v>
      </c>
      <c r="Q759" s="3">
        <v>12</v>
      </c>
      <c r="R759" s="3">
        <v>3</v>
      </c>
      <c r="S759" s="3">
        <v>50</v>
      </c>
      <c r="T759" s="3">
        <v>95</v>
      </c>
      <c r="U759" t="s">
        <v>16</v>
      </c>
      <c r="V759" t="s">
        <v>16</v>
      </c>
    </row>
    <row r="760" spans="1:22" x14ac:dyDescent="0.25">
      <c r="A760" t="s">
        <v>431</v>
      </c>
      <c r="B760" t="s">
        <v>428</v>
      </c>
      <c r="C760" t="s">
        <v>429</v>
      </c>
      <c r="D760" s="3" t="s">
        <v>2419</v>
      </c>
      <c r="E760" s="3" t="s">
        <v>2420</v>
      </c>
      <c r="F760">
        <v>2013</v>
      </c>
      <c r="G760">
        <v>2013</v>
      </c>
      <c r="H760" t="s">
        <v>15</v>
      </c>
      <c r="I760" t="s">
        <v>433</v>
      </c>
      <c r="J760">
        <v>154</v>
      </c>
      <c r="K760" s="3" t="s">
        <v>17</v>
      </c>
      <c r="L760" s="3">
        <v>0</v>
      </c>
      <c r="M760" s="3">
        <v>0</v>
      </c>
      <c r="N760" t="s">
        <v>16</v>
      </c>
      <c r="O760" s="3">
        <v>20</v>
      </c>
      <c r="P760" s="3">
        <v>20</v>
      </c>
      <c r="Q760" t="s">
        <v>16</v>
      </c>
      <c r="R760" s="3">
        <v>2</v>
      </c>
      <c r="S760" s="3">
        <v>50</v>
      </c>
      <c r="T760" s="3">
        <v>90</v>
      </c>
      <c r="U760" t="s">
        <v>16</v>
      </c>
      <c r="V760" t="s">
        <v>16</v>
      </c>
    </row>
    <row r="761" spans="1:22" x14ac:dyDescent="0.25">
      <c r="A761" t="s">
        <v>435</v>
      </c>
      <c r="B761" t="s">
        <v>434</v>
      </c>
      <c r="C761" t="s">
        <v>436</v>
      </c>
      <c r="D761" s="3" t="s">
        <v>2421</v>
      </c>
      <c r="E761" s="3" t="s">
        <v>2422</v>
      </c>
      <c r="F761">
        <v>2011</v>
      </c>
      <c r="G761">
        <v>2011</v>
      </c>
      <c r="H761" t="s">
        <v>17</v>
      </c>
      <c r="I761">
        <v>4</v>
      </c>
      <c r="J761">
        <v>224</v>
      </c>
      <c r="K761" s="3" t="s">
        <v>17</v>
      </c>
      <c r="L761" s="3">
        <v>0</v>
      </c>
      <c r="M761" s="3">
        <v>0</v>
      </c>
      <c r="N761">
        <v>60</v>
      </c>
      <c r="O761" s="3">
        <v>15</v>
      </c>
      <c r="P761" s="3">
        <v>15</v>
      </c>
      <c r="Q761">
        <v>8</v>
      </c>
      <c r="R761" s="3">
        <v>4</v>
      </c>
      <c r="S761" s="3">
        <v>25</v>
      </c>
      <c r="T761" s="3">
        <v>50</v>
      </c>
      <c r="U761" t="s">
        <v>16</v>
      </c>
      <c r="V761" t="s">
        <v>16</v>
      </c>
    </row>
    <row r="762" spans="1:22" x14ac:dyDescent="0.25">
      <c r="A762" t="s">
        <v>437</v>
      </c>
      <c r="B762" t="s">
        <v>438</v>
      </c>
      <c r="C762" t="s">
        <v>439</v>
      </c>
      <c r="D762" s="3" t="s">
        <v>2423</v>
      </c>
      <c r="E762" s="3" t="s">
        <v>2424</v>
      </c>
      <c r="F762">
        <v>2012</v>
      </c>
      <c r="G762">
        <v>2012</v>
      </c>
      <c r="H762" t="s">
        <v>17</v>
      </c>
      <c r="I762" t="s">
        <v>16</v>
      </c>
      <c r="J762">
        <v>0</v>
      </c>
      <c r="K762" s="3" t="s">
        <v>17</v>
      </c>
      <c r="L762" s="3">
        <v>0</v>
      </c>
      <c r="M762" s="3">
        <v>0</v>
      </c>
      <c r="N762" s="3">
        <v>28</v>
      </c>
      <c r="O762" s="3">
        <v>21</v>
      </c>
      <c r="P762" s="3">
        <v>21</v>
      </c>
      <c r="Q762" s="3">
        <v>12</v>
      </c>
      <c r="R762" s="3">
        <v>4</v>
      </c>
      <c r="S762" s="3">
        <v>25</v>
      </c>
      <c r="T762" s="3">
        <v>89.5</v>
      </c>
      <c r="U762" t="s">
        <v>16</v>
      </c>
      <c r="V762" t="s">
        <v>16</v>
      </c>
    </row>
    <row r="763" spans="1:22" x14ac:dyDescent="0.25">
      <c r="A763" t="s">
        <v>440</v>
      </c>
      <c r="B763" t="s">
        <v>170</v>
      </c>
      <c r="C763" t="s">
        <v>441</v>
      </c>
      <c r="D763" s="3" t="s">
        <v>2425</v>
      </c>
      <c r="E763" s="3" t="s">
        <v>2426</v>
      </c>
      <c r="F763">
        <v>2009</v>
      </c>
      <c r="G763">
        <v>2010</v>
      </c>
      <c r="H763" t="s">
        <v>15</v>
      </c>
      <c r="I763">
        <v>4.5</v>
      </c>
      <c r="J763">
        <v>70</v>
      </c>
      <c r="K763" s="3" t="s">
        <v>17</v>
      </c>
      <c r="L763" s="3">
        <v>0</v>
      </c>
      <c r="M763" s="3">
        <v>0</v>
      </c>
      <c r="N763">
        <v>98</v>
      </c>
      <c r="O763" s="3">
        <v>20</v>
      </c>
      <c r="P763" s="3">
        <v>20</v>
      </c>
      <c r="Q763" s="3">
        <v>16</v>
      </c>
      <c r="R763" s="3">
        <v>5</v>
      </c>
      <c r="S763" s="3">
        <v>30</v>
      </c>
      <c r="T763" s="3">
        <v>3</v>
      </c>
      <c r="U763" t="s">
        <v>16</v>
      </c>
      <c r="V763" t="s">
        <v>16</v>
      </c>
    </row>
    <row r="764" spans="1:22" x14ac:dyDescent="0.25">
      <c r="A764" t="s">
        <v>440</v>
      </c>
      <c r="B764" t="s">
        <v>170</v>
      </c>
      <c r="C764" t="s">
        <v>442</v>
      </c>
      <c r="D764" s="3" t="s">
        <v>2427</v>
      </c>
      <c r="E764" s="3" t="s">
        <v>2428</v>
      </c>
      <c r="F764">
        <v>2009</v>
      </c>
      <c r="G764">
        <v>2010</v>
      </c>
      <c r="H764" t="s">
        <v>15</v>
      </c>
      <c r="I764">
        <v>4.5</v>
      </c>
      <c r="J764">
        <v>70</v>
      </c>
      <c r="K764" s="3" t="s">
        <v>17</v>
      </c>
      <c r="L764" s="3">
        <v>0</v>
      </c>
      <c r="M764" s="3">
        <v>0</v>
      </c>
      <c r="N764">
        <v>98</v>
      </c>
      <c r="O764" s="3">
        <v>20</v>
      </c>
      <c r="P764" s="3">
        <v>20</v>
      </c>
      <c r="Q764" s="3">
        <v>16</v>
      </c>
      <c r="R764" s="3">
        <v>5</v>
      </c>
      <c r="S764" s="3">
        <v>30</v>
      </c>
      <c r="T764" s="3">
        <v>13</v>
      </c>
      <c r="U764" t="s">
        <v>16</v>
      </c>
      <c r="V764" t="s">
        <v>16</v>
      </c>
    </row>
    <row r="765" spans="1:22" x14ac:dyDescent="0.25">
      <c r="A765" t="s">
        <v>440</v>
      </c>
      <c r="B765" t="s">
        <v>170</v>
      </c>
      <c r="C765" t="s">
        <v>443</v>
      </c>
      <c r="D765" s="3" t="s">
        <v>2429</v>
      </c>
      <c r="E765" s="3" t="s">
        <v>2430</v>
      </c>
      <c r="F765">
        <v>2009</v>
      </c>
      <c r="G765">
        <v>2010</v>
      </c>
      <c r="H765" t="s">
        <v>15</v>
      </c>
      <c r="I765">
        <v>4.5</v>
      </c>
      <c r="J765">
        <v>70</v>
      </c>
      <c r="K765" s="3" t="s">
        <v>17</v>
      </c>
      <c r="L765" s="3">
        <v>0</v>
      </c>
      <c r="M765" s="3">
        <v>0</v>
      </c>
      <c r="N765">
        <v>98</v>
      </c>
      <c r="O765" s="3">
        <v>20</v>
      </c>
      <c r="P765" s="3">
        <v>20</v>
      </c>
      <c r="Q765" s="3">
        <v>16</v>
      </c>
      <c r="R765" s="3">
        <v>5</v>
      </c>
      <c r="S765" s="3">
        <v>30</v>
      </c>
      <c r="T765" s="3">
        <v>23</v>
      </c>
      <c r="U765" t="s">
        <v>16</v>
      </c>
      <c r="V765" t="s">
        <v>16</v>
      </c>
    </row>
    <row r="766" spans="1:22" x14ac:dyDescent="0.25">
      <c r="A766" t="s">
        <v>440</v>
      </c>
      <c r="B766" t="s">
        <v>170</v>
      </c>
      <c r="C766" t="s">
        <v>441</v>
      </c>
      <c r="D766" s="3" t="s">
        <v>2425</v>
      </c>
      <c r="E766" s="3" t="s">
        <v>2426</v>
      </c>
      <c r="F766">
        <v>2009</v>
      </c>
      <c r="G766">
        <v>2010</v>
      </c>
      <c r="H766" t="s">
        <v>15</v>
      </c>
      <c r="I766" t="s">
        <v>16</v>
      </c>
      <c r="J766">
        <v>0</v>
      </c>
      <c r="K766" s="3" t="s">
        <v>17</v>
      </c>
      <c r="L766" s="3">
        <v>0</v>
      </c>
      <c r="M766" s="3">
        <v>0</v>
      </c>
      <c r="N766">
        <v>98</v>
      </c>
      <c r="O766" s="3">
        <v>20</v>
      </c>
      <c r="P766" s="3">
        <v>20</v>
      </c>
      <c r="Q766" s="3">
        <v>16</v>
      </c>
      <c r="R766" s="3">
        <v>5</v>
      </c>
      <c r="S766" s="3">
        <v>30</v>
      </c>
      <c r="T766" s="3">
        <v>0</v>
      </c>
      <c r="U766" t="s">
        <v>16</v>
      </c>
      <c r="V766" t="s">
        <v>16</v>
      </c>
    </row>
    <row r="767" spans="1:22" x14ac:dyDescent="0.25">
      <c r="A767" t="s">
        <v>440</v>
      </c>
      <c r="B767" t="s">
        <v>170</v>
      </c>
      <c r="C767" t="s">
        <v>442</v>
      </c>
      <c r="D767" s="3" t="s">
        <v>2427</v>
      </c>
      <c r="E767" s="3" t="s">
        <v>2428</v>
      </c>
      <c r="F767">
        <v>2009</v>
      </c>
      <c r="G767">
        <v>2010</v>
      </c>
      <c r="H767" t="s">
        <v>15</v>
      </c>
      <c r="I767" t="s">
        <v>16</v>
      </c>
      <c r="J767">
        <v>0</v>
      </c>
      <c r="K767" s="3" t="s">
        <v>17</v>
      </c>
      <c r="L767" s="3">
        <v>0</v>
      </c>
      <c r="M767" s="3">
        <v>0</v>
      </c>
      <c r="N767">
        <v>98</v>
      </c>
      <c r="O767" s="3">
        <v>20</v>
      </c>
      <c r="P767" s="3">
        <v>20</v>
      </c>
      <c r="Q767" s="3">
        <v>16</v>
      </c>
      <c r="R767" s="3">
        <v>5</v>
      </c>
      <c r="S767" s="3">
        <v>30</v>
      </c>
      <c r="T767" s="3">
        <v>4</v>
      </c>
      <c r="U767" t="s">
        <v>16</v>
      </c>
      <c r="V767" t="s">
        <v>16</v>
      </c>
    </row>
    <row r="768" spans="1:22" x14ac:dyDescent="0.25">
      <c r="A768" t="s">
        <v>440</v>
      </c>
      <c r="B768" t="s">
        <v>170</v>
      </c>
      <c r="C768" t="s">
        <v>443</v>
      </c>
      <c r="D768" s="3" t="s">
        <v>2429</v>
      </c>
      <c r="E768" s="3" t="s">
        <v>2430</v>
      </c>
      <c r="F768">
        <v>2009</v>
      </c>
      <c r="G768">
        <v>2010</v>
      </c>
      <c r="H768" t="s">
        <v>15</v>
      </c>
      <c r="I768" t="s">
        <v>16</v>
      </c>
      <c r="J768">
        <v>0</v>
      </c>
      <c r="K768" s="3" t="s">
        <v>17</v>
      </c>
      <c r="L768" s="3">
        <v>0</v>
      </c>
      <c r="M768" s="3">
        <v>0</v>
      </c>
      <c r="N768">
        <v>98</v>
      </c>
      <c r="O768" s="3">
        <v>20</v>
      </c>
      <c r="P768" s="3">
        <v>20</v>
      </c>
      <c r="Q768" s="3">
        <v>16</v>
      </c>
      <c r="R768" s="3">
        <v>5</v>
      </c>
      <c r="S768" s="3">
        <v>30</v>
      </c>
      <c r="T768" s="3">
        <v>25</v>
      </c>
      <c r="U768" t="s">
        <v>16</v>
      </c>
      <c r="V768" t="s">
        <v>16</v>
      </c>
    </row>
    <row r="769" spans="1:22" x14ac:dyDescent="0.25">
      <c r="A769" t="s">
        <v>444</v>
      </c>
      <c r="B769" t="s">
        <v>80</v>
      </c>
      <c r="C769" t="s">
        <v>445</v>
      </c>
      <c r="D769" s="3" t="s">
        <v>2431</v>
      </c>
      <c r="E769" s="3" t="s">
        <v>2432</v>
      </c>
      <c r="F769">
        <v>2013</v>
      </c>
      <c r="G769">
        <v>2013</v>
      </c>
      <c r="H769" t="s">
        <v>15</v>
      </c>
      <c r="I769" t="s">
        <v>16</v>
      </c>
      <c r="J769">
        <v>0</v>
      </c>
      <c r="K769" s="3" t="s">
        <v>17</v>
      </c>
      <c r="L769" s="3">
        <v>0</v>
      </c>
      <c r="M769" s="3">
        <v>0</v>
      </c>
      <c r="N769" s="3">
        <v>36</v>
      </c>
      <c r="O769" s="3">
        <v>24</v>
      </c>
      <c r="P769" s="3">
        <v>24</v>
      </c>
      <c r="Q769" s="3">
        <v>18</v>
      </c>
      <c r="R769" s="3">
        <v>10</v>
      </c>
      <c r="S769" s="3">
        <v>10</v>
      </c>
      <c r="T769" s="3">
        <v>66</v>
      </c>
      <c r="U769" t="s">
        <v>16</v>
      </c>
      <c r="V769" t="s">
        <v>16</v>
      </c>
    </row>
    <row r="770" spans="1:22" x14ac:dyDescent="0.25">
      <c r="A770" t="s">
        <v>446</v>
      </c>
      <c r="B770" t="s">
        <v>448</v>
      </c>
      <c r="C770" t="s">
        <v>447</v>
      </c>
      <c r="D770" s="3" t="s">
        <v>2433</v>
      </c>
      <c r="E770" s="3" t="s">
        <v>2434</v>
      </c>
      <c r="F770">
        <v>2009</v>
      </c>
      <c r="G770">
        <v>2009</v>
      </c>
      <c r="H770" t="s">
        <v>17</v>
      </c>
      <c r="I770" t="s">
        <v>449</v>
      </c>
      <c r="J770">
        <v>168</v>
      </c>
      <c r="K770" s="3" t="s">
        <v>17</v>
      </c>
      <c r="L770" s="3">
        <v>0</v>
      </c>
      <c r="M770" s="3">
        <v>0</v>
      </c>
      <c r="N770" s="3">
        <v>28</v>
      </c>
      <c r="O770" s="3">
        <v>5</v>
      </c>
      <c r="P770" s="3">
        <v>5</v>
      </c>
      <c r="Q770" s="3">
        <v>12</v>
      </c>
      <c r="R770" s="3">
        <v>4</v>
      </c>
      <c r="S770" s="3">
        <v>25</v>
      </c>
      <c r="T770" s="3">
        <v>4</v>
      </c>
      <c r="U770">
        <v>100</v>
      </c>
      <c r="V770" t="s">
        <v>37</v>
      </c>
    </row>
    <row r="771" spans="1:22" x14ac:dyDescent="0.25">
      <c r="A771" t="s">
        <v>446</v>
      </c>
      <c r="B771" t="s">
        <v>448</v>
      </c>
      <c r="C771" t="s">
        <v>447</v>
      </c>
      <c r="D771" s="3" t="s">
        <v>2433</v>
      </c>
      <c r="E771" s="3" t="s">
        <v>2434</v>
      </c>
      <c r="F771">
        <v>2009</v>
      </c>
      <c r="G771">
        <v>2009</v>
      </c>
      <c r="H771" t="s">
        <v>17</v>
      </c>
      <c r="I771" t="s">
        <v>449</v>
      </c>
      <c r="J771">
        <v>168</v>
      </c>
      <c r="K771" s="3" t="s">
        <v>17</v>
      </c>
      <c r="L771" s="3">
        <v>0</v>
      </c>
      <c r="M771" s="3">
        <v>0</v>
      </c>
      <c r="N771" s="3">
        <v>28</v>
      </c>
      <c r="O771" s="3">
        <v>15</v>
      </c>
      <c r="P771" s="3">
        <v>4</v>
      </c>
      <c r="Q771" s="3">
        <v>12</v>
      </c>
      <c r="R771" s="3">
        <v>4</v>
      </c>
      <c r="S771" s="3">
        <v>25</v>
      </c>
      <c r="T771" s="3">
        <v>80</v>
      </c>
      <c r="U771">
        <v>100</v>
      </c>
      <c r="V771" t="s">
        <v>37</v>
      </c>
    </row>
    <row r="772" spans="1:22" x14ac:dyDescent="0.25">
      <c r="A772" t="s">
        <v>446</v>
      </c>
      <c r="B772" t="s">
        <v>448</v>
      </c>
      <c r="C772" t="s">
        <v>447</v>
      </c>
      <c r="D772" s="3" t="s">
        <v>2433</v>
      </c>
      <c r="E772" s="3" t="s">
        <v>2434</v>
      </c>
      <c r="F772">
        <v>2009</v>
      </c>
      <c r="G772">
        <v>2009</v>
      </c>
      <c r="H772" t="s">
        <v>17</v>
      </c>
      <c r="I772" t="s">
        <v>449</v>
      </c>
      <c r="J772">
        <v>168</v>
      </c>
      <c r="K772" s="3" t="s">
        <v>17</v>
      </c>
      <c r="L772" s="3">
        <v>0</v>
      </c>
      <c r="M772" s="3">
        <v>0</v>
      </c>
      <c r="N772" s="3">
        <v>28</v>
      </c>
      <c r="O772" s="3">
        <v>20</v>
      </c>
      <c r="P772" s="3">
        <v>7</v>
      </c>
      <c r="Q772" s="3">
        <v>12</v>
      </c>
      <c r="R772" s="3">
        <v>4</v>
      </c>
      <c r="S772" s="3">
        <v>25</v>
      </c>
      <c r="T772" s="3">
        <v>50</v>
      </c>
      <c r="U772">
        <v>100</v>
      </c>
      <c r="V772" t="s">
        <v>37</v>
      </c>
    </row>
    <row r="773" spans="1:22" x14ac:dyDescent="0.25">
      <c r="A773" t="s">
        <v>446</v>
      </c>
      <c r="B773" t="s">
        <v>448</v>
      </c>
      <c r="C773" t="s">
        <v>447</v>
      </c>
      <c r="D773" s="3" t="s">
        <v>2433</v>
      </c>
      <c r="E773" s="3" t="s">
        <v>2434</v>
      </c>
      <c r="F773">
        <v>2009</v>
      </c>
      <c r="G773">
        <v>2009</v>
      </c>
      <c r="H773" t="s">
        <v>17</v>
      </c>
      <c r="I773" t="s">
        <v>449</v>
      </c>
      <c r="J773">
        <v>168</v>
      </c>
      <c r="K773" s="3" t="s">
        <v>17</v>
      </c>
      <c r="L773" s="3">
        <v>0</v>
      </c>
      <c r="M773" s="3">
        <v>0</v>
      </c>
      <c r="N773" s="3">
        <v>28</v>
      </c>
      <c r="O773" s="3">
        <v>25</v>
      </c>
      <c r="P773" s="3">
        <v>10</v>
      </c>
      <c r="Q773" s="3">
        <v>12</v>
      </c>
      <c r="R773" s="3">
        <v>4</v>
      </c>
      <c r="S773" s="3">
        <v>25</v>
      </c>
      <c r="T773" s="3">
        <v>20</v>
      </c>
      <c r="U773">
        <v>100</v>
      </c>
      <c r="V773" t="s">
        <v>37</v>
      </c>
    </row>
    <row r="774" spans="1:22" x14ac:dyDescent="0.25">
      <c r="A774" t="s">
        <v>446</v>
      </c>
      <c r="B774" t="s">
        <v>448</v>
      </c>
      <c r="C774" t="s">
        <v>447</v>
      </c>
      <c r="D774" s="3" t="s">
        <v>2433</v>
      </c>
      <c r="E774" s="3" t="s">
        <v>2434</v>
      </c>
      <c r="F774">
        <v>2009</v>
      </c>
      <c r="G774">
        <v>2009</v>
      </c>
      <c r="H774" t="s">
        <v>17</v>
      </c>
      <c r="I774" t="s">
        <v>449</v>
      </c>
      <c r="J774">
        <v>168</v>
      </c>
      <c r="K774" s="3" t="s">
        <v>17</v>
      </c>
      <c r="L774" s="3">
        <v>0</v>
      </c>
      <c r="M774" s="3">
        <v>0</v>
      </c>
      <c r="N774" s="3">
        <v>28</v>
      </c>
      <c r="O774" s="3">
        <v>5</v>
      </c>
      <c r="P774" s="3">
        <v>5</v>
      </c>
      <c r="Q774" s="3">
        <v>0</v>
      </c>
      <c r="R774" s="3">
        <v>4</v>
      </c>
      <c r="S774" s="3">
        <v>25</v>
      </c>
      <c r="T774" s="3">
        <v>8</v>
      </c>
      <c r="U774">
        <v>100</v>
      </c>
      <c r="V774" t="s">
        <v>37</v>
      </c>
    </row>
    <row r="775" spans="1:22" x14ac:dyDescent="0.25">
      <c r="A775" t="s">
        <v>446</v>
      </c>
      <c r="B775" t="s">
        <v>448</v>
      </c>
      <c r="C775" t="s">
        <v>447</v>
      </c>
      <c r="D775" s="3" t="s">
        <v>2433</v>
      </c>
      <c r="E775" s="3" t="s">
        <v>2434</v>
      </c>
      <c r="F775">
        <v>2009</v>
      </c>
      <c r="G775">
        <v>2009</v>
      </c>
      <c r="H775" t="s">
        <v>17</v>
      </c>
      <c r="I775" t="s">
        <v>449</v>
      </c>
      <c r="J775">
        <v>168</v>
      </c>
      <c r="K775" s="3" t="s">
        <v>17</v>
      </c>
      <c r="L775" s="3">
        <v>0</v>
      </c>
      <c r="M775" s="3">
        <v>0</v>
      </c>
      <c r="N775" s="3">
        <v>28</v>
      </c>
      <c r="O775" s="3">
        <v>15</v>
      </c>
      <c r="P775" s="3">
        <v>4</v>
      </c>
      <c r="Q775" s="3">
        <v>0</v>
      </c>
      <c r="R775" s="3">
        <v>4</v>
      </c>
      <c r="S775" s="3">
        <v>25</v>
      </c>
      <c r="T775" s="3">
        <v>95</v>
      </c>
      <c r="U775">
        <v>100</v>
      </c>
      <c r="V775" t="s">
        <v>37</v>
      </c>
    </row>
    <row r="776" spans="1:22" x14ac:dyDescent="0.25">
      <c r="A776" t="s">
        <v>446</v>
      </c>
      <c r="B776" t="s">
        <v>448</v>
      </c>
      <c r="C776" t="s">
        <v>447</v>
      </c>
      <c r="D776" s="3" t="s">
        <v>2433</v>
      </c>
      <c r="E776" s="3" t="s">
        <v>2434</v>
      </c>
      <c r="F776">
        <v>2009</v>
      </c>
      <c r="G776">
        <v>2009</v>
      </c>
      <c r="H776" t="s">
        <v>17</v>
      </c>
      <c r="I776" t="s">
        <v>449</v>
      </c>
      <c r="J776">
        <v>168</v>
      </c>
      <c r="K776" s="3" t="s">
        <v>17</v>
      </c>
      <c r="L776" s="3">
        <v>0</v>
      </c>
      <c r="M776" s="3">
        <v>0</v>
      </c>
      <c r="N776" s="3">
        <v>28</v>
      </c>
      <c r="O776" s="3">
        <v>20</v>
      </c>
      <c r="P776" s="3">
        <v>7</v>
      </c>
      <c r="Q776" s="3">
        <v>0</v>
      </c>
      <c r="R776" s="3">
        <v>4</v>
      </c>
      <c r="S776" s="3">
        <v>25</v>
      </c>
      <c r="T776" s="3">
        <v>56</v>
      </c>
      <c r="U776">
        <v>100</v>
      </c>
      <c r="V776" t="s">
        <v>37</v>
      </c>
    </row>
    <row r="777" spans="1:22" x14ac:dyDescent="0.25">
      <c r="A777" t="s">
        <v>446</v>
      </c>
      <c r="B777" t="s">
        <v>448</v>
      </c>
      <c r="C777" t="s">
        <v>447</v>
      </c>
      <c r="D777" s="3" t="s">
        <v>2433</v>
      </c>
      <c r="E777" s="3" t="s">
        <v>2434</v>
      </c>
      <c r="F777">
        <v>2009</v>
      </c>
      <c r="G777">
        <v>2009</v>
      </c>
      <c r="H777" t="s">
        <v>17</v>
      </c>
      <c r="I777" t="s">
        <v>449</v>
      </c>
      <c r="J777">
        <v>168</v>
      </c>
      <c r="K777" s="3" t="s">
        <v>17</v>
      </c>
      <c r="L777" s="3">
        <v>0</v>
      </c>
      <c r="M777" s="3">
        <v>0</v>
      </c>
      <c r="N777" s="3">
        <v>28</v>
      </c>
      <c r="O777" s="3">
        <v>25</v>
      </c>
      <c r="P777" s="3">
        <v>10</v>
      </c>
      <c r="Q777" s="3">
        <v>0</v>
      </c>
      <c r="R777" s="3">
        <v>4</v>
      </c>
      <c r="S777" s="3">
        <v>25</v>
      </c>
      <c r="T777" s="3">
        <v>30</v>
      </c>
      <c r="U777">
        <v>100</v>
      </c>
      <c r="V777" t="s">
        <v>37</v>
      </c>
    </row>
    <row r="778" spans="1:22" x14ac:dyDescent="0.25">
      <c r="A778" t="s">
        <v>446</v>
      </c>
      <c r="B778" t="s">
        <v>448</v>
      </c>
      <c r="C778" t="s">
        <v>447</v>
      </c>
      <c r="D778" s="3" t="s">
        <v>2433</v>
      </c>
      <c r="E778" s="3" t="s">
        <v>2434</v>
      </c>
      <c r="F778">
        <v>2009</v>
      </c>
      <c r="G778">
        <v>2009</v>
      </c>
      <c r="H778" t="s">
        <v>17</v>
      </c>
      <c r="I778" t="s">
        <v>450</v>
      </c>
      <c r="J778">
        <v>168</v>
      </c>
      <c r="K778" s="3" t="s">
        <v>17</v>
      </c>
      <c r="L778" s="3">
        <v>0</v>
      </c>
      <c r="M778" s="3">
        <v>0</v>
      </c>
      <c r="N778" s="3">
        <v>28</v>
      </c>
      <c r="O778" s="3">
        <v>5</v>
      </c>
      <c r="P778" s="3">
        <v>5</v>
      </c>
      <c r="Q778" s="3">
        <v>12</v>
      </c>
      <c r="R778" s="3">
        <v>4</v>
      </c>
      <c r="S778" s="3">
        <v>25</v>
      </c>
      <c r="T778" s="3">
        <v>0</v>
      </c>
      <c r="U778">
        <v>100</v>
      </c>
      <c r="V778" t="s">
        <v>37</v>
      </c>
    </row>
    <row r="779" spans="1:22" x14ac:dyDescent="0.25">
      <c r="A779" t="s">
        <v>446</v>
      </c>
      <c r="B779" t="s">
        <v>448</v>
      </c>
      <c r="C779" t="s">
        <v>447</v>
      </c>
      <c r="D779" s="3" t="s">
        <v>2433</v>
      </c>
      <c r="E779" s="3" t="s">
        <v>2434</v>
      </c>
      <c r="F779">
        <v>2009</v>
      </c>
      <c r="G779">
        <v>2009</v>
      </c>
      <c r="H779" t="s">
        <v>17</v>
      </c>
      <c r="I779" t="s">
        <v>450</v>
      </c>
      <c r="J779">
        <v>168</v>
      </c>
      <c r="K779" s="3" t="s">
        <v>17</v>
      </c>
      <c r="L779" s="3">
        <v>0</v>
      </c>
      <c r="M779" s="3">
        <v>0</v>
      </c>
      <c r="N779" s="3">
        <v>28</v>
      </c>
      <c r="O779" s="3">
        <v>15</v>
      </c>
      <c r="P779" s="3">
        <v>4</v>
      </c>
      <c r="Q779" s="3">
        <v>12</v>
      </c>
      <c r="R779" s="3">
        <v>4</v>
      </c>
      <c r="S779" s="3">
        <v>25</v>
      </c>
      <c r="T779" s="3">
        <v>59</v>
      </c>
      <c r="U779">
        <v>100</v>
      </c>
      <c r="V779" t="s">
        <v>37</v>
      </c>
    </row>
    <row r="780" spans="1:22" x14ac:dyDescent="0.25">
      <c r="A780" t="s">
        <v>446</v>
      </c>
      <c r="B780" t="s">
        <v>448</v>
      </c>
      <c r="C780" t="s">
        <v>447</v>
      </c>
      <c r="D780" s="3" t="s">
        <v>2433</v>
      </c>
      <c r="E780" s="3" t="s">
        <v>2434</v>
      </c>
      <c r="F780">
        <v>2009</v>
      </c>
      <c r="G780">
        <v>2009</v>
      </c>
      <c r="H780" t="s">
        <v>17</v>
      </c>
      <c r="I780" t="s">
        <v>450</v>
      </c>
      <c r="J780">
        <v>168</v>
      </c>
      <c r="K780" s="3" t="s">
        <v>17</v>
      </c>
      <c r="L780" s="3">
        <v>0</v>
      </c>
      <c r="M780" s="3">
        <v>0</v>
      </c>
      <c r="N780" s="3">
        <v>28</v>
      </c>
      <c r="O780" s="3">
        <v>20</v>
      </c>
      <c r="P780" s="3">
        <v>7</v>
      </c>
      <c r="Q780" s="3">
        <v>12</v>
      </c>
      <c r="R780" s="3">
        <v>4</v>
      </c>
      <c r="S780" s="3">
        <v>25</v>
      </c>
      <c r="T780" s="3">
        <v>30</v>
      </c>
      <c r="U780">
        <v>100</v>
      </c>
      <c r="V780" t="s">
        <v>37</v>
      </c>
    </row>
    <row r="781" spans="1:22" x14ac:dyDescent="0.25">
      <c r="A781" t="s">
        <v>446</v>
      </c>
      <c r="B781" t="s">
        <v>448</v>
      </c>
      <c r="C781" t="s">
        <v>447</v>
      </c>
      <c r="D781" s="3" t="s">
        <v>2433</v>
      </c>
      <c r="E781" s="3" t="s">
        <v>2434</v>
      </c>
      <c r="F781">
        <v>2009</v>
      </c>
      <c r="G781">
        <v>2009</v>
      </c>
      <c r="H781" t="s">
        <v>17</v>
      </c>
      <c r="I781" t="s">
        <v>450</v>
      </c>
      <c r="J781">
        <v>168</v>
      </c>
      <c r="K781" s="3" t="s">
        <v>17</v>
      </c>
      <c r="L781" s="3">
        <v>0</v>
      </c>
      <c r="M781" s="3">
        <v>0</v>
      </c>
      <c r="N781" s="3">
        <v>28</v>
      </c>
      <c r="O781" s="3">
        <v>25</v>
      </c>
      <c r="P781" s="3">
        <v>10</v>
      </c>
      <c r="Q781" s="3">
        <v>12</v>
      </c>
      <c r="R781" s="3">
        <v>4</v>
      </c>
      <c r="S781" s="3">
        <v>25</v>
      </c>
      <c r="T781" s="3">
        <v>13</v>
      </c>
      <c r="U781">
        <v>100</v>
      </c>
      <c r="V781" t="s">
        <v>37</v>
      </c>
    </row>
    <row r="782" spans="1:22" x14ac:dyDescent="0.25">
      <c r="A782" t="s">
        <v>446</v>
      </c>
      <c r="B782" t="s">
        <v>448</v>
      </c>
      <c r="C782" t="s">
        <v>447</v>
      </c>
      <c r="D782" s="3" t="s">
        <v>2433</v>
      </c>
      <c r="E782" s="3" t="s">
        <v>2434</v>
      </c>
      <c r="F782">
        <v>2009</v>
      </c>
      <c r="G782">
        <v>2009</v>
      </c>
      <c r="H782" t="s">
        <v>17</v>
      </c>
      <c r="I782" t="s">
        <v>450</v>
      </c>
      <c r="J782">
        <v>168</v>
      </c>
      <c r="K782" s="3" t="s">
        <v>17</v>
      </c>
      <c r="L782" s="3">
        <v>0</v>
      </c>
      <c r="M782" s="3">
        <v>0</v>
      </c>
      <c r="N782" s="3">
        <v>28</v>
      </c>
      <c r="O782" s="3">
        <v>5</v>
      </c>
      <c r="P782" s="3">
        <v>5</v>
      </c>
      <c r="Q782" s="3">
        <v>0</v>
      </c>
      <c r="R782" s="3">
        <v>4</v>
      </c>
      <c r="S782" s="3">
        <v>25</v>
      </c>
      <c r="T782" s="3">
        <v>0</v>
      </c>
      <c r="U782">
        <v>100</v>
      </c>
      <c r="V782" t="s">
        <v>37</v>
      </c>
    </row>
    <row r="783" spans="1:22" x14ac:dyDescent="0.25">
      <c r="A783" t="s">
        <v>446</v>
      </c>
      <c r="B783" t="s">
        <v>448</v>
      </c>
      <c r="C783" t="s">
        <v>447</v>
      </c>
      <c r="D783" s="3" t="s">
        <v>2433</v>
      </c>
      <c r="E783" s="3" t="s">
        <v>2434</v>
      </c>
      <c r="F783">
        <v>2009</v>
      </c>
      <c r="G783">
        <v>2009</v>
      </c>
      <c r="H783" t="s">
        <v>17</v>
      </c>
      <c r="I783" t="s">
        <v>450</v>
      </c>
      <c r="J783">
        <v>168</v>
      </c>
      <c r="K783" s="3" t="s">
        <v>17</v>
      </c>
      <c r="L783" s="3">
        <v>0</v>
      </c>
      <c r="M783" s="3">
        <v>0</v>
      </c>
      <c r="N783" s="3">
        <v>28</v>
      </c>
      <c r="O783" s="3">
        <v>15</v>
      </c>
      <c r="P783" s="3">
        <v>4</v>
      </c>
      <c r="Q783" s="3">
        <v>0</v>
      </c>
      <c r="R783" s="3">
        <v>4</v>
      </c>
      <c r="S783" s="3">
        <v>25</v>
      </c>
      <c r="T783" s="3">
        <v>73</v>
      </c>
      <c r="U783">
        <v>100</v>
      </c>
      <c r="V783" t="s">
        <v>37</v>
      </c>
    </row>
    <row r="784" spans="1:22" x14ac:dyDescent="0.25">
      <c r="A784" t="s">
        <v>446</v>
      </c>
      <c r="B784" t="s">
        <v>448</v>
      </c>
      <c r="C784" t="s">
        <v>447</v>
      </c>
      <c r="D784" s="3" t="s">
        <v>2433</v>
      </c>
      <c r="E784" s="3" t="s">
        <v>2434</v>
      </c>
      <c r="F784">
        <v>2009</v>
      </c>
      <c r="G784">
        <v>2009</v>
      </c>
      <c r="H784" t="s">
        <v>17</v>
      </c>
      <c r="I784" t="s">
        <v>450</v>
      </c>
      <c r="J784">
        <v>168</v>
      </c>
      <c r="K784" s="3" t="s">
        <v>17</v>
      </c>
      <c r="L784" s="3">
        <v>0</v>
      </c>
      <c r="M784" s="3">
        <v>0</v>
      </c>
      <c r="N784" s="3">
        <v>28</v>
      </c>
      <c r="O784" s="3">
        <v>20</v>
      </c>
      <c r="P784" s="3">
        <v>7</v>
      </c>
      <c r="Q784" s="3">
        <v>0</v>
      </c>
      <c r="R784" s="3">
        <v>4</v>
      </c>
      <c r="S784" s="3">
        <v>25</v>
      </c>
      <c r="T784" s="3">
        <v>33</v>
      </c>
      <c r="U784">
        <v>100</v>
      </c>
      <c r="V784" t="s">
        <v>37</v>
      </c>
    </row>
    <row r="785" spans="1:22" x14ac:dyDescent="0.25">
      <c r="A785" t="s">
        <v>446</v>
      </c>
      <c r="B785" t="s">
        <v>448</v>
      </c>
      <c r="C785" t="s">
        <v>447</v>
      </c>
      <c r="D785" s="3" t="s">
        <v>2433</v>
      </c>
      <c r="E785" s="3" t="s">
        <v>2434</v>
      </c>
      <c r="F785">
        <v>2009</v>
      </c>
      <c r="G785">
        <v>2009</v>
      </c>
      <c r="H785" t="s">
        <v>17</v>
      </c>
      <c r="I785" t="s">
        <v>450</v>
      </c>
      <c r="J785">
        <v>168</v>
      </c>
      <c r="K785" s="3" t="s">
        <v>17</v>
      </c>
      <c r="L785" s="3">
        <v>0</v>
      </c>
      <c r="M785" s="3">
        <v>0</v>
      </c>
      <c r="N785" s="3">
        <v>28</v>
      </c>
      <c r="O785" s="3">
        <v>25</v>
      </c>
      <c r="P785" s="3">
        <v>10</v>
      </c>
      <c r="Q785" s="3">
        <v>0</v>
      </c>
      <c r="R785" s="3">
        <v>4</v>
      </c>
      <c r="S785" s="3">
        <v>25</v>
      </c>
      <c r="T785" s="3">
        <v>30</v>
      </c>
      <c r="U785">
        <v>100</v>
      </c>
      <c r="V785" t="s">
        <v>37</v>
      </c>
    </row>
    <row r="786" spans="1:22" x14ac:dyDescent="0.25">
      <c r="A786" t="s">
        <v>446</v>
      </c>
      <c r="B786" t="s">
        <v>448</v>
      </c>
      <c r="C786" t="s">
        <v>447</v>
      </c>
      <c r="D786" s="3" t="s">
        <v>2433</v>
      </c>
      <c r="E786" s="3" t="s">
        <v>2434</v>
      </c>
      <c r="F786">
        <v>2009</v>
      </c>
      <c r="G786">
        <v>2009</v>
      </c>
      <c r="H786" t="s">
        <v>17</v>
      </c>
      <c r="I786" t="s">
        <v>16</v>
      </c>
      <c r="J786">
        <v>0</v>
      </c>
      <c r="K786" s="3" t="s">
        <v>17</v>
      </c>
      <c r="L786" s="3">
        <v>0</v>
      </c>
      <c r="M786" s="3">
        <v>0</v>
      </c>
      <c r="N786" s="3">
        <v>196</v>
      </c>
      <c r="O786" s="3">
        <v>5</v>
      </c>
      <c r="P786" s="3">
        <v>5</v>
      </c>
      <c r="Q786" s="3">
        <v>12</v>
      </c>
      <c r="R786" s="3">
        <v>4</v>
      </c>
      <c r="S786" s="3">
        <v>25</v>
      </c>
      <c r="T786" s="3">
        <v>0</v>
      </c>
      <c r="U786">
        <v>100</v>
      </c>
      <c r="V786" t="s">
        <v>37</v>
      </c>
    </row>
    <row r="787" spans="1:22" x14ac:dyDescent="0.25">
      <c r="A787" t="s">
        <v>446</v>
      </c>
      <c r="B787" t="s">
        <v>448</v>
      </c>
      <c r="C787" t="s">
        <v>447</v>
      </c>
      <c r="D787" s="3" t="s">
        <v>2433</v>
      </c>
      <c r="E787" s="3" t="s">
        <v>2434</v>
      </c>
      <c r="F787">
        <v>2009</v>
      </c>
      <c r="G787">
        <v>2009</v>
      </c>
      <c r="H787" t="s">
        <v>17</v>
      </c>
      <c r="I787" t="s">
        <v>16</v>
      </c>
      <c r="J787">
        <v>0</v>
      </c>
      <c r="K787" s="3" t="s">
        <v>17</v>
      </c>
      <c r="L787" s="3">
        <v>0</v>
      </c>
      <c r="M787" s="3">
        <v>0</v>
      </c>
      <c r="N787" s="3">
        <v>196</v>
      </c>
      <c r="O787" s="3">
        <v>15</v>
      </c>
      <c r="P787" s="3">
        <v>4</v>
      </c>
      <c r="Q787" s="3">
        <v>12</v>
      </c>
      <c r="R787" s="3">
        <v>4</v>
      </c>
      <c r="S787" s="3">
        <v>25</v>
      </c>
      <c r="T787" s="3">
        <v>4</v>
      </c>
      <c r="U787">
        <v>100</v>
      </c>
      <c r="V787" t="s">
        <v>37</v>
      </c>
    </row>
    <row r="788" spans="1:22" x14ac:dyDescent="0.25">
      <c r="A788" t="s">
        <v>446</v>
      </c>
      <c r="B788" t="s">
        <v>448</v>
      </c>
      <c r="C788" t="s">
        <v>447</v>
      </c>
      <c r="D788" s="3" t="s">
        <v>2433</v>
      </c>
      <c r="E788" s="3" t="s">
        <v>2434</v>
      </c>
      <c r="F788">
        <v>2009</v>
      </c>
      <c r="G788">
        <v>2009</v>
      </c>
      <c r="H788" t="s">
        <v>17</v>
      </c>
      <c r="I788" t="s">
        <v>16</v>
      </c>
      <c r="J788">
        <v>0</v>
      </c>
      <c r="K788" s="3" t="s">
        <v>17</v>
      </c>
      <c r="L788" s="3">
        <v>0</v>
      </c>
      <c r="M788" s="3">
        <v>0</v>
      </c>
      <c r="N788" s="3">
        <v>196</v>
      </c>
      <c r="O788" s="3">
        <v>20</v>
      </c>
      <c r="P788" s="3">
        <v>7</v>
      </c>
      <c r="Q788" s="3">
        <v>12</v>
      </c>
      <c r="R788" s="3">
        <v>4</v>
      </c>
      <c r="S788" s="3">
        <v>25</v>
      </c>
      <c r="T788" s="3">
        <v>88</v>
      </c>
      <c r="U788">
        <v>100</v>
      </c>
      <c r="V788" t="s">
        <v>37</v>
      </c>
    </row>
    <row r="789" spans="1:22" x14ac:dyDescent="0.25">
      <c r="A789" t="s">
        <v>446</v>
      </c>
      <c r="B789" t="s">
        <v>448</v>
      </c>
      <c r="C789" t="s">
        <v>447</v>
      </c>
      <c r="D789" s="3" t="s">
        <v>2433</v>
      </c>
      <c r="E789" s="3" t="s">
        <v>2434</v>
      </c>
      <c r="F789">
        <v>2009</v>
      </c>
      <c r="G789">
        <v>2009</v>
      </c>
      <c r="H789" t="s">
        <v>17</v>
      </c>
      <c r="I789" t="s">
        <v>16</v>
      </c>
      <c r="J789">
        <v>0</v>
      </c>
      <c r="K789" s="3" t="s">
        <v>17</v>
      </c>
      <c r="L789" s="3">
        <v>0</v>
      </c>
      <c r="M789" s="3">
        <v>0</v>
      </c>
      <c r="N789" s="3">
        <v>196</v>
      </c>
      <c r="O789" s="3">
        <v>25</v>
      </c>
      <c r="P789" s="3">
        <v>10</v>
      </c>
      <c r="Q789" s="3">
        <v>12</v>
      </c>
      <c r="R789" s="3">
        <v>4</v>
      </c>
      <c r="S789" s="3">
        <v>25</v>
      </c>
      <c r="T789" s="3">
        <v>63</v>
      </c>
      <c r="U789">
        <v>100</v>
      </c>
      <c r="V789" t="s">
        <v>37</v>
      </c>
    </row>
    <row r="790" spans="1:22" x14ac:dyDescent="0.25">
      <c r="A790" t="s">
        <v>446</v>
      </c>
      <c r="B790" t="s">
        <v>448</v>
      </c>
      <c r="C790" t="s">
        <v>447</v>
      </c>
      <c r="D790" s="3" t="s">
        <v>2433</v>
      </c>
      <c r="E790" s="3" t="s">
        <v>2434</v>
      </c>
      <c r="F790">
        <v>2009</v>
      </c>
      <c r="G790">
        <v>2009</v>
      </c>
      <c r="H790" t="s">
        <v>17</v>
      </c>
      <c r="I790" t="s">
        <v>16</v>
      </c>
      <c r="J790">
        <v>0</v>
      </c>
      <c r="K790" s="3" t="s">
        <v>17</v>
      </c>
      <c r="L790" s="3">
        <v>0</v>
      </c>
      <c r="M790" s="3">
        <v>0</v>
      </c>
      <c r="N790" s="3">
        <v>196</v>
      </c>
      <c r="O790" s="3">
        <v>5</v>
      </c>
      <c r="P790" s="3">
        <v>5</v>
      </c>
      <c r="Q790" s="3">
        <v>0</v>
      </c>
      <c r="R790" s="3">
        <v>4</v>
      </c>
      <c r="S790" s="3">
        <v>25</v>
      </c>
      <c r="T790" s="3">
        <v>0</v>
      </c>
      <c r="U790">
        <v>100</v>
      </c>
      <c r="V790" t="s">
        <v>37</v>
      </c>
    </row>
    <row r="791" spans="1:22" x14ac:dyDescent="0.25">
      <c r="A791" t="s">
        <v>446</v>
      </c>
      <c r="B791" t="s">
        <v>448</v>
      </c>
      <c r="C791" t="s">
        <v>447</v>
      </c>
      <c r="D791" s="3" t="s">
        <v>2433</v>
      </c>
      <c r="E791" s="3" t="s">
        <v>2434</v>
      </c>
      <c r="F791">
        <v>2009</v>
      </c>
      <c r="G791">
        <v>2009</v>
      </c>
      <c r="H791" t="s">
        <v>17</v>
      </c>
      <c r="I791" t="s">
        <v>16</v>
      </c>
      <c r="J791">
        <v>0</v>
      </c>
      <c r="K791" s="3" t="s">
        <v>17</v>
      </c>
      <c r="L791" s="3">
        <v>0</v>
      </c>
      <c r="M791" s="3">
        <v>0</v>
      </c>
      <c r="N791" s="3">
        <v>196</v>
      </c>
      <c r="O791" s="3">
        <v>15</v>
      </c>
      <c r="P791" s="3">
        <v>4</v>
      </c>
      <c r="Q791" s="3">
        <v>0</v>
      </c>
      <c r="R791" s="3">
        <v>4</v>
      </c>
      <c r="S791" s="3">
        <v>25</v>
      </c>
      <c r="T791" s="3">
        <v>2</v>
      </c>
      <c r="U791">
        <v>100</v>
      </c>
      <c r="V791" t="s">
        <v>37</v>
      </c>
    </row>
    <row r="792" spans="1:22" x14ac:dyDescent="0.25">
      <c r="A792" t="s">
        <v>446</v>
      </c>
      <c r="B792" t="s">
        <v>448</v>
      </c>
      <c r="C792" t="s">
        <v>447</v>
      </c>
      <c r="D792" s="3" t="s">
        <v>2433</v>
      </c>
      <c r="E792" s="3" t="s">
        <v>2434</v>
      </c>
      <c r="F792">
        <v>2009</v>
      </c>
      <c r="G792">
        <v>2009</v>
      </c>
      <c r="H792" t="s">
        <v>17</v>
      </c>
      <c r="I792" t="s">
        <v>16</v>
      </c>
      <c r="J792">
        <v>0</v>
      </c>
      <c r="K792" s="3" t="s">
        <v>17</v>
      </c>
      <c r="L792" s="3">
        <v>0</v>
      </c>
      <c r="M792" s="3">
        <v>0</v>
      </c>
      <c r="N792" s="3">
        <v>196</v>
      </c>
      <c r="O792" s="3">
        <v>20</v>
      </c>
      <c r="P792" s="3">
        <v>7</v>
      </c>
      <c r="Q792" s="3">
        <v>0</v>
      </c>
      <c r="R792" s="3">
        <v>4</v>
      </c>
      <c r="S792" s="3">
        <v>25</v>
      </c>
      <c r="T792" s="3">
        <v>85</v>
      </c>
      <c r="U792">
        <v>100</v>
      </c>
      <c r="V792" t="s">
        <v>37</v>
      </c>
    </row>
    <row r="793" spans="1:22" x14ac:dyDescent="0.25">
      <c r="A793" t="s">
        <v>446</v>
      </c>
      <c r="B793" t="s">
        <v>448</v>
      </c>
      <c r="C793" t="s">
        <v>447</v>
      </c>
      <c r="D793" s="3" t="s">
        <v>2433</v>
      </c>
      <c r="E793" s="3" t="s">
        <v>2434</v>
      </c>
      <c r="F793">
        <v>2009</v>
      </c>
      <c r="G793">
        <v>2009</v>
      </c>
      <c r="H793" t="s">
        <v>17</v>
      </c>
      <c r="I793" t="s">
        <v>16</v>
      </c>
      <c r="J793">
        <v>0</v>
      </c>
      <c r="K793" s="3" t="s">
        <v>17</v>
      </c>
      <c r="L793" s="3">
        <v>0</v>
      </c>
      <c r="M793" s="3">
        <v>0</v>
      </c>
      <c r="N793" s="3">
        <v>196</v>
      </c>
      <c r="O793" s="3">
        <v>25</v>
      </c>
      <c r="P793" s="3">
        <v>10</v>
      </c>
      <c r="Q793" s="3">
        <v>0</v>
      </c>
      <c r="R793" s="3">
        <v>4</v>
      </c>
      <c r="S793" s="3">
        <v>25</v>
      </c>
      <c r="T793" s="3">
        <v>40</v>
      </c>
      <c r="U793">
        <v>100</v>
      </c>
      <c r="V793" t="s">
        <v>37</v>
      </c>
    </row>
    <row r="794" spans="1:22" x14ac:dyDescent="0.25">
      <c r="A794" t="s">
        <v>451</v>
      </c>
      <c r="B794" t="s">
        <v>452</v>
      </c>
      <c r="C794" t="s">
        <v>453</v>
      </c>
      <c r="D794" t="s">
        <v>2435</v>
      </c>
      <c r="E794" t="s">
        <v>2436</v>
      </c>
      <c r="F794">
        <v>2008</v>
      </c>
      <c r="G794">
        <v>2008</v>
      </c>
      <c r="H794" t="s">
        <v>15</v>
      </c>
      <c r="I794" t="s">
        <v>16</v>
      </c>
      <c r="J794">
        <v>0</v>
      </c>
      <c r="K794" s="3" t="s">
        <v>17</v>
      </c>
      <c r="L794" s="3">
        <v>0</v>
      </c>
      <c r="M794" s="3">
        <v>0</v>
      </c>
      <c r="N794">
        <v>63</v>
      </c>
      <c r="O794" s="3">
        <v>25</v>
      </c>
      <c r="P794" s="3">
        <v>20</v>
      </c>
      <c r="Q794" s="3">
        <v>8</v>
      </c>
      <c r="R794" s="3">
        <v>4</v>
      </c>
      <c r="S794" s="3">
        <v>30</v>
      </c>
      <c r="T794" s="3">
        <v>0</v>
      </c>
      <c r="U794" t="s">
        <v>16</v>
      </c>
      <c r="V794" t="s">
        <v>16</v>
      </c>
    </row>
    <row r="795" spans="1:22" x14ac:dyDescent="0.25">
      <c r="A795" t="s">
        <v>451</v>
      </c>
      <c r="B795" t="s">
        <v>452</v>
      </c>
      <c r="C795" t="s">
        <v>453</v>
      </c>
      <c r="D795" t="s">
        <v>2435</v>
      </c>
      <c r="E795" t="s">
        <v>2436</v>
      </c>
      <c r="F795">
        <v>2008</v>
      </c>
      <c r="G795">
        <v>2008</v>
      </c>
      <c r="H795" t="s">
        <v>15</v>
      </c>
      <c r="I795">
        <v>4</v>
      </c>
      <c r="J795">
        <v>120</v>
      </c>
      <c r="K795" s="3" t="s">
        <v>17</v>
      </c>
      <c r="L795" s="3">
        <v>0</v>
      </c>
      <c r="M795" s="3">
        <v>0</v>
      </c>
      <c r="N795">
        <v>63</v>
      </c>
      <c r="O795" s="3">
        <v>25</v>
      </c>
      <c r="P795" s="3">
        <v>20</v>
      </c>
      <c r="Q795" s="3">
        <v>8</v>
      </c>
      <c r="R795" s="3">
        <v>4</v>
      </c>
      <c r="S795" s="3">
        <v>30</v>
      </c>
      <c r="T795" s="3">
        <v>98.34</v>
      </c>
      <c r="U795" t="s">
        <v>16</v>
      </c>
      <c r="V795" t="s">
        <v>16</v>
      </c>
    </row>
    <row r="796" spans="1:22" x14ac:dyDescent="0.25">
      <c r="A796" t="s">
        <v>454</v>
      </c>
      <c r="B796" t="s">
        <v>455</v>
      </c>
      <c r="C796" t="s">
        <v>456</v>
      </c>
      <c r="D796" s="3" t="s">
        <v>2437</v>
      </c>
      <c r="E796" s="3" t="s">
        <v>2438</v>
      </c>
      <c r="F796">
        <v>2007</v>
      </c>
      <c r="G796">
        <v>2007</v>
      </c>
      <c r="H796" t="s">
        <v>17</v>
      </c>
      <c r="I796" t="s">
        <v>16</v>
      </c>
      <c r="J796">
        <v>0</v>
      </c>
      <c r="K796" s="3" t="s">
        <v>17</v>
      </c>
      <c r="L796" s="3">
        <v>0</v>
      </c>
      <c r="M796" s="3">
        <v>0</v>
      </c>
      <c r="N796">
        <v>300</v>
      </c>
      <c r="O796" s="3">
        <v>5</v>
      </c>
      <c r="P796" s="3">
        <v>5</v>
      </c>
      <c r="Q796" s="3">
        <v>12</v>
      </c>
      <c r="R796" s="3">
        <v>4</v>
      </c>
      <c r="S796" s="3">
        <v>30</v>
      </c>
      <c r="T796" s="3">
        <v>0</v>
      </c>
      <c r="U796" t="s">
        <v>16</v>
      </c>
      <c r="V796" t="s">
        <v>16</v>
      </c>
    </row>
    <row r="797" spans="1:22" x14ac:dyDescent="0.25">
      <c r="A797" t="s">
        <v>454</v>
      </c>
      <c r="B797" t="s">
        <v>455</v>
      </c>
      <c r="C797" t="s">
        <v>456</v>
      </c>
      <c r="D797" s="3" t="s">
        <v>2437</v>
      </c>
      <c r="E797" s="3" t="s">
        <v>2438</v>
      </c>
      <c r="F797">
        <v>2007</v>
      </c>
      <c r="G797">
        <v>2007</v>
      </c>
      <c r="H797" t="s">
        <v>17</v>
      </c>
      <c r="I797" t="s">
        <v>16</v>
      </c>
      <c r="J797">
        <v>0</v>
      </c>
      <c r="K797" s="3" t="s">
        <v>17</v>
      </c>
      <c r="L797" s="3">
        <v>0</v>
      </c>
      <c r="M797" s="3">
        <v>0</v>
      </c>
      <c r="N797">
        <v>300</v>
      </c>
      <c r="O797" s="3">
        <v>15</v>
      </c>
      <c r="P797" s="3">
        <v>15</v>
      </c>
      <c r="Q797" s="3">
        <v>12</v>
      </c>
      <c r="R797" s="3">
        <v>4</v>
      </c>
      <c r="S797" s="3">
        <v>30</v>
      </c>
      <c r="T797" s="3">
        <v>91</v>
      </c>
      <c r="U797" t="s">
        <v>16</v>
      </c>
      <c r="V797" t="s">
        <v>16</v>
      </c>
    </row>
    <row r="798" spans="1:22" x14ac:dyDescent="0.25">
      <c r="A798" t="s">
        <v>454</v>
      </c>
      <c r="B798" t="s">
        <v>455</v>
      </c>
      <c r="C798" t="s">
        <v>456</v>
      </c>
      <c r="D798" s="3" t="s">
        <v>2437</v>
      </c>
      <c r="E798" s="3" t="s">
        <v>2438</v>
      </c>
      <c r="F798">
        <v>2007</v>
      </c>
      <c r="G798">
        <v>2007</v>
      </c>
      <c r="H798" t="s">
        <v>17</v>
      </c>
      <c r="I798" t="s">
        <v>16</v>
      </c>
      <c r="J798">
        <v>0</v>
      </c>
      <c r="K798" s="3" t="s">
        <v>17</v>
      </c>
      <c r="L798" s="3">
        <v>0</v>
      </c>
      <c r="M798" s="3">
        <v>0</v>
      </c>
      <c r="N798">
        <v>300</v>
      </c>
      <c r="O798" s="3">
        <v>25</v>
      </c>
      <c r="P798" s="3">
        <v>25</v>
      </c>
      <c r="Q798" s="3">
        <v>12</v>
      </c>
      <c r="R798" s="3">
        <v>4</v>
      </c>
      <c r="S798" s="3">
        <v>30</v>
      </c>
      <c r="T798" s="3">
        <v>10</v>
      </c>
      <c r="U798" t="s">
        <v>16</v>
      </c>
      <c r="V798" t="s">
        <v>16</v>
      </c>
    </row>
    <row r="799" spans="1:22" x14ac:dyDescent="0.25">
      <c r="A799" t="s">
        <v>454</v>
      </c>
      <c r="B799" t="s">
        <v>455</v>
      </c>
      <c r="C799" t="s">
        <v>456</v>
      </c>
      <c r="D799" s="3" t="s">
        <v>2437</v>
      </c>
      <c r="E799" s="3" t="s">
        <v>2438</v>
      </c>
      <c r="F799">
        <v>2007</v>
      </c>
      <c r="G799">
        <v>2007</v>
      </c>
      <c r="H799" t="s">
        <v>17</v>
      </c>
      <c r="I799" t="s">
        <v>16</v>
      </c>
      <c r="J799">
        <v>0</v>
      </c>
      <c r="K799" s="3" t="s">
        <v>17</v>
      </c>
      <c r="L799" s="3">
        <v>0</v>
      </c>
      <c r="M799" s="3">
        <v>0</v>
      </c>
      <c r="N799">
        <v>300</v>
      </c>
      <c r="O799" s="3">
        <v>15</v>
      </c>
      <c r="P799" s="3">
        <v>5</v>
      </c>
      <c r="Q799" s="3">
        <v>12</v>
      </c>
      <c r="R799" s="3">
        <v>4</v>
      </c>
      <c r="S799" s="3">
        <v>30</v>
      </c>
      <c r="T799" s="3">
        <v>32</v>
      </c>
      <c r="U799" t="s">
        <v>16</v>
      </c>
      <c r="V799" t="s">
        <v>16</v>
      </c>
    </row>
    <row r="800" spans="1:22" x14ac:dyDescent="0.25">
      <c r="A800" t="s">
        <v>454</v>
      </c>
      <c r="B800" t="s">
        <v>455</v>
      </c>
      <c r="C800" t="s">
        <v>456</v>
      </c>
      <c r="D800" s="3" t="s">
        <v>2437</v>
      </c>
      <c r="E800" s="3" t="s">
        <v>2438</v>
      </c>
      <c r="F800">
        <v>2007</v>
      </c>
      <c r="G800">
        <v>2007</v>
      </c>
      <c r="H800" t="s">
        <v>17</v>
      </c>
      <c r="I800" t="s">
        <v>16</v>
      </c>
      <c r="J800">
        <v>0</v>
      </c>
      <c r="K800" s="3" t="s">
        <v>17</v>
      </c>
      <c r="L800" s="3">
        <v>0</v>
      </c>
      <c r="M800" s="3">
        <v>0</v>
      </c>
      <c r="N800">
        <v>300</v>
      </c>
      <c r="O800" s="3">
        <v>20</v>
      </c>
      <c r="P800" s="3">
        <v>10</v>
      </c>
      <c r="Q800" s="3">
        <v>12</v>
      </c>
      <c r="R800" s="3">
        <v>4</v>
      </c>
      <c r="S800" s="3">
        <v>30</v>
      </c>
      <c r="T800" s="3">
        <v>76</v>
      </c>
      <c r="U800" t="s">
        <v>16</v>
      </c>
      <c r="V800" t="s">
        <v>16</v>
      </c>
    </row>
    <row r="801" spans="1:22" x14ac:dyDescent="0.25">
      <c r="A801" t="s">
        <v>454</v>
      </c>
      <c r="B801" t="s">
        <v>455</v>
      </c>
      <c r="C801" t="s">
        <v>456</v>
      </c>
      <c r="D801" s="3" t="s">
        <v>2437</v>
      </c>
      <c r="E801" s="3" t="s">
        <v>2438</v>
      </c>
      <c r="F801">
        <v>2007</v>
      </c>
      <c r="G801">
        <v>2007</v>
      </c>
      <c r="H801" t="s">
        <v>17</v>
      </c>
      <c r="I801" t="s">
        <v>16</v>
      </c>
      <c r="J801">
        <v>0</v>
      </c>
      <c r="K801" s="3" t="s">
        <v>17</v>
      </c>
      <c r="L801" s="3">
        <v>0</v>
      </c>
      <c r="M801" s="3">
        <v>0</v>
      </c>
      <c r="N801">
        <v>300</v>
      </c>
      <c r="O801" s="3">
        <v>25</v>
      </c>
      <c r="P801" s="3">
        <v>15</v>
      </c>
      <c r="Q801" s="3">
        <v>12</v>
      </c>
      <c r="R801" s="3">
        <v>4</v>
      </c>
      <c r="S801" s="3">
        <v>30</v>
      </c>
      <c r="T801" s="3">
        <v>96</v>
      </c>
      <c r="U801" t="s">
        <v>16</v>
      </c>
      <c r="V801" t="s">
        <v>16</v>
      </c>
    </row>
    <row r="802" spans="1:22" x14ac:dyDescent="0.25">
      <c r="A802" t="s">
        <v>454</v>
      </c>
      <c r="B802" t="s">
        <v>455</v>
      </c>
      <c r="C802" t="s">
        <v>456</v>
      </c>
      <c r="D802" s="3" t="s">
        <v>2437</v>
      </c>
      <c r="E802" s="3" t="s">
        <v>2438</v>
      </c>
      <c r="F802">
        <v>2007</v>
      </c>
      <c r="G802">
        <v>2007</v>
      </c>
      <c r="H802" t="s">
        <v>17</v>
      </c>
      <c r="I802" t="s">
        <v>16</v>
      </c>
      <c r="J802">
        <v>0</v>
      </c>
      <c r="K802" s="3" t="s">
        <v>17</v>
      </c>
      <c r="L802" s="3">
        <v>0</v>
      </c>
      <c r="M802" s="3">
        <v>0</v>
      </c>
      <c r="N802">
        <v>300</v>
      </c>
      <c r="O802" s="3">
        <v>30</v>
      </c>
      <c r="P802" s="3">
        <v>20</v>
      </c>
      <c r="Q802" s="3">
        <v>12</v>
      </c>
      <c r="R802" s="3">
        <v>4</v>
      </c>
      <c r="S802" s="3">
        <v>30</v>
      </c>
      <c r="T802" s="3">
        <v>40</v>
      </c>
      <c r="U802" t="s">
        <v>16</v>
      </c>
      <c r="V802" t="s">
        <v>16</v>
      </c>
    </row>
    <row r="803" spans="1:22" x14ac:dyDescent="0.25">
      <c r="A803" t="s">
        <v>457</v>
      </c>
      <c r="B803" t="s">
        <v>342</v>
      </c>
      <c r="C803" t="s">
        <v>460</v>
      </c>
      <c r="D803" s="3" t="s">
        <v>2439</v>
      </c>
      <c r="E803" s="3" t="s">
        <v>2440</v>
      </c>
      <c r="F803">
        <v>2010</v>
      </c>
      <c r="G803">
        <v>2010</v>
      </c>
      <c r="H803" t="s">
        <v>15</v>
      </c>
      <c r="I803">
        <v>5</v>
      </c>
      <c r="J803">
        <v>35</v>
      </c>
      <c r="K803" s="3" t="s">
        <v>17</v>
      </c>
      <c r="L803" s="3">
        <v>0</v>
      </c>
      <c r="M803" s="3">
        <v>0</v>
      </c>
      <c r="N803">
        <v>56</v>
      </c>
      <c r="O803" s="3">
        <v>15</v>
      </c>
      <c r="P803" s="3">
        <v>5</v>
      </c>
      <c r="Q803" s="3">
        <v>12</v>
      </c>
      <c r="R803" s="3">
        <v>5</v>
      </c>
      <c r="S803" s="3">
        <v>50</v>
      </c>
      <c r="T803" s="3">
        <v>79</v>
      </c>
      <c r="U803" t="s">
        <v>16</v>
      </c>
      <c r="V803" t="s">
        <v>16</v>
      </c>
    </row>
    <row r="804" spans="1:22" x14ac:dyDescent="0.25">
      <c r="A804" t="s">
        <v>457</v>
      </c>
      <c r="B804" t="s">
        <v>333</v>
      </c>
      <c r="C804" t="s">
        <v>460</v>
      </c>
      <c r="D804" s="3" t="s">
        <v>2439</v>
      </c>
      <c r="E804" s="3" t="s">
        <v>2440</v>
      </c>
      <c r="F804">
        <v>2010</v>
      </c>
      <c r="G804">
        <v>2010</v>
      </c>
      <c r="H804" t="s">
        <v>15</v>
      </c>
      <c r="I804">
        <v>5</v>
      </c>
      <c r="J804">
        <v>35</v>
      </c>
      <c r="K804" s="3" t="s">
        <v>17</v>
      </c>
      <c r="L804" s="3">
        <v>0</v>
      </c>
      <c r="M804" s="3">
        <v>0</v>
      </c>
      <c r="N804">
        <v>56</v>
      </c>
      <c r="O804" s="3">
        <v>15</v>
      </c>
      <c r="P804" s="3">
        <v>5</v>
      </c>
      <c r="Q804" s="3">
        <v>12</v>
      </c>
      <c r="R804" s="3">
        <v>5</v>
      </c>
      <c r="S804" s="3">
        <v>50</v>
      </c>
      <c r="T804" s="3">
        <v>73</v>
      </c>
      <c r="U804" t="s">
        <v>16</v>
      </c>
      <c r="V804" t="s">
        <v>16</v>
      </c>
    </row>
    <row r="805" spans="1:22" x14ac:dyDescent="0.25">
      <c r="A805" t="s">
        <v>457</v>
      </c>
      <c r="B805" t="s">
        <v>458</v>
      </c>
      <c r="C805" t="s">
        <v>461</v>
      </c>
      <c r="D805" t="s">
        <v>2441</v>
      </c>
      <c r="E805" t="s">
        <v>2442</v>
      </c>
      <c r="F805">
        <v>2010</v>
      </c>
      <c r="G805">
        <v>2010</v>
      </c>
      <c r="H805" t="s">
        <v>15</v>
      </c>
      <c r="I805">
        <v>5</v>
      </c>
      <c r="J805">
        <v>35</v>
      </c>
      <c r="K805" s="3" t="s">
        <v>17</v>
      </c>
      <c r="L805" s="3">
        <v>0</v>
      </c>
      <c r="M805" s="3">
        <v>0</v>
      </c>
      <c r="N805">
        <v>56</v>
      </c>
      <c r="O805" s="3">
        <v>15</v>
      </c>
      <c r="P805" s="3">
        <v>5</v>
      </c>
      <c r="Q805" s="3">
        <v>12</v>
      </c>
      <c r="R805" s="3">
        <v>5</v>
      </c>
      <c r="S805" s="3">
        <v>50</v>
      </c>
      <c r="T805" s="3">
        <v>40</v>
      </c>
      <c r="U805" t="s">
        <v>16</v>
      </c>
      <c r="V805" t="s">
        <v>16</v>
      </c>
    </row>
    <row r="806" spans="1:22" x14ac:dyDescent="0.25">
      <c r="A806" t="s">
        <v>457</v>
      </c>
      <c r="B806" t="s">
        <v>459</v>
      </c>
      <c r="C806" t="s">
        <v>462</v>
      </c>
      <c r="D806" t="s">
        <v>2443</v>
      </c>
      <c r="E806" t="s">
        <v>2444</v>
      </c>
      <c r="F806">
        <v>2010</v>
      </c>
      <c r="G806">
        <v>2010</v>
      </c>
      <c r="H806" t="s">
        <v>15</v>
      </c>
      <c r="I806">
        <v>5</v>
      </c>
      <c r="J806">
        <v>35</v>
      </c>
      <c r="K806" s="3" t="s">
        <v>17</v>
      </c>
      <c r="L806" s="3">
        <v>0</v>
      </c>
      <c r="M806" s="3">
        <v>0</v>
      </c>
      <c r="N806">
        <v>56</v>
      </c>
      <c r="O806" s="3">
        <v>15</v>
      </c>
      <c r="P806" s="3">
        <v>5</v>
      </c>
      <c r="Q806" s="3">
        <v>12</v>
      </c>
      <c r="R806" s="3">
        <v>5</v>
      </c>
      <c r="S806" s="3">
        <v>50</v>
      </c>
      <c r="T806" s="3">
        <v>1</v>
      </c>
      <c r="U806" t="s">
        <v>16</v>
      </c>
      <c r="V806" t="s">
        <v>16</v>
      </c>
    </row>
    <row r="807" spans="1:22" x14ac:dyDescent="0.25">
      <c r="A807" t="s">
        <v>457</v>
      </c>
      <c r="B807" t="s">
        <v>342</v>
      </c>
      <c r="C807" t="s">
        <v>460</v>
      </c>
      <c r="D807" s="3" t="s">
        <v>2439</v>
      </c>
      <c r="E807" s="3" t="s">
        <v>2440</v>
      </c>
      <c r="F807">
        <v>2010</v>
      </c>
      <c r="G807">
        <v>2010</v>
      </c>
      <c r="H807" t="s">
        <v>15</v>
      </c>
      <c r="I807">
        <v>5</v>
      </c>
      <c r="J807">
        <v>35</v>
      </c>
      <c r="K807" s="3" t="s">
        <v>17</v>
      </c>
      <c r="L807" s="3">
        <v>0</v>
      </c>
      <c r="M807" s="3">
        <v>0</v>
      </c>
      <c r="N807">
        <v>56</v>
      </c>
      <c r="O807" s="3">
        <v>20</v>
      </c>
      <c r="P807" s="3">
        <v>10</v>
      </c>
      <c r="Q807" s="3">
        <v>12</v>
      </c>
      <c r="R807" s="3">
        <v>5</v>
      </c>
      <c r="S807" s="3">
        <v>50</v>
      </c>
      <c r="T807" s="3">
        <v>79</v>
      </c>
      <c r="U807" t="s">
        <v>16</v>
      </c>
      <c r="V807" t="s">
        <v>16</v>
      </c>
    </row>
    <row r="808" spans="1:22" x14ac:dyDescent="0.25">
      <c r="A808" t="s">
        <v>457</v>
      </c>
      <c r="B808" t="s">
        <v>333</v>
      </c>
      <c r="C808" t="s">
        <v>460</v>
      </c>
      <c r="D808" s="3" t="s">
        <v>2439</v>
      </c>
      <c r="E808" s="3" t="s">
        <v>2440</v>
      </c>
      <c r="F808">
        <v>2010</v>
      </c>
      <c r="G808">
        <v>2010</v>
      </c>
      <c r="H808" t="s">
        <v>15</v>
      </c>
      <c r="I808">
        <v>5</v>
      </c>
      <c r="J808">
        <v>35</v>
      </c>
      <c r="K808" s="3" t="s">
        <v>17</v>
      </c>
      <c r="L808" s="3">
        <v>0</v>
      </c>
      <c r="M808" s="3">
        <v>0</v>
      </c>
      <c r="N808">
        <v>56</v>
      </c>
      <c r="O808" s="3">
        <v>20</v>
      </c>
      <c r="P808" s="3">
        <v>10</v>
      </c>
      <c r="Q808" s="3">
        <v>12</v>
      </c>
      <c r="R808" s="3">
        <v>5</v>
      </c>
      <c r="S808" s="3">
        <v>50</v>
      </c>
      <c r="T808" s="3">
        <v>73</v>
      </c>
      <c r="U808" t="s">
        <v>16</v>
      </c>
      <c r="V808" t="s">
        <v>16</v>
      </c>
    </row>
    <row r="809" spans="1:22" x14ac:dyDescent="0.25">
      <c r="A809" t="s">
        <v>457</v>
      </c>
      <c r="B809" t="s">
        <v>458</v>
      </c>
      <c r="C809" t="s">
        <v>461</v>
      </c>
      <c r="D809" t="s">
        <v>2441</v>
      </c>
      <c r="E809" t="s">
        <v>2442</v>
      </c>
      <c r="F809">
        <v>2010</v>
      </c>
      <c r="G809">
        <v>2010</v>
      </c>
      <c r="H809" t="s">
        <v>15</v>
      </c>
      <c r="I809">
        <v>5</v>
      </c>
      <c r="J809">
        <v>35</v>
      </c>
      <c r="K809" s="3" t="s">
        <v>17</v>
      </c>
      <c r="L809" s="3">
        <v>0</v>
      </c>
      <c r="M809" s="3">
        <v>0</v>
      </c>
      <c r="N809">
        <v>56</v>
      </c>
      <c r="O809" s="3">
        <v>20</v>
      </c>
      <c r="P809" s="3">
        <v>10</v>
      </c>
      <c r="Q809" s="3">
        <v>12</v>
      </c>
      <c r="R809" s="3">
        <v>5</v>
      </c>
      <c r="S809" s="3">
        <v>50</v>
      </c>
      <c r="T809" s="3">
        <v>40</v>
      </c>
      <c r="U809" t="s">
        <v>16</v>
      </c>
      <c r="V809" t="s">
        <v>16</v>
      </c>
    </row>
    <row r="810" spans="1:22" x14ac:dyDescent="0.25">
      <c r="A810" t="s">
        <v>457</v>
      </c>
      <c r="B810" t="s">
        <v>459</v>
      </c>
      <c r="C810" t="s">
        <v>462</v>
      </c>
      <c r="D810" t="s">
        <v>2443</v>
      </c>
      <c r="E810" t="s">
        <v>2444</v>
      </c>
      <c r="F810">
        <v>2010</v>
      </c>
      <c r="G810">
        <v>2010</v>
      </c>
      <c r="H810" t="s">
        <v>15</v>
      </c>
      <c r="I810">
        <v>5</v>
      </c>
      <c r="J810">
        <v>35</v>
      </c>
      <c r="K810" s="3" t="s">
        <v>17</v>
      </c>
      <c r="L810" s="3">
        <v>0</v>
      </c>
      <c r="M810" s="3">
        <v>0</v>
      </c>
      <c r="N810">
        <v>56</v>
      </c>
      <c r="O810" s="3">
        <v>20</v>
      </c>
      <c r="P810" s="3">
        <v>10</v>
      </c>
      <c r="Q810" s="3">
        <v>12</v>
      </c>
      <c r="R810" s="3">
        <v>5</v>
      </c>
      <c r="S810" s="3">
        <v>50</v>
      </c>
      <c r="T810" s="3">
        <v>1</v>
      </c>
      <c r="U810" t="s">
        <v>16</v>
      </c>
      <c r="V810" t="s">
        <v>16</v>
      </c>
    </row>
    <row r="811" spans="1:22" x14ac:dyDescent="0.25">
      <c r="A811" t="s">
        <v>463</v>
      </c>
      <c r="B811" t="s">
        <v>408</v>
      </c>
      <c r="C811" t="s">
        <v>464</v>
      </c>
      <c r="D811" t="s">
        <v>2445</v>
      </c>
      <c r="E811" t="s">
        <v>2446</v>
      </c>
      <c r="F811">
        <v>1978</v>
      </c>
      <c r="G811">
        <v>2013</v>
      </c>
      <c r="H811" t="s">
        <v>15</v>
      </c>
      <c r="I811" t="s">
        <v>16</v>
      </c>
      <c r="J811">
        <v>0</v>
      </c>
      <c r="K811" s="3" t="s">
        <v>17</v>
      </c>
      <c r="L811" s="3">
        <v>0</v>
      </c>
      <c r="M811" s="3">
        <v>0</v>
      </c>
      <c r="N811" s="3">
        <v>21</v>
      </c>
      <c r="O811" s="3">
        <v>30</v>
      </c>
      <c r="P811" s="3">
        <v>20</v>
      </c>
      <c r="Q811" s="3">
        <v>8</v>
      </c>
      <c r="R811" s="3">
        <v>4</v>
      </c>
      <c r="S811" s="3">
        <v>75</v>
      </c>
      <c r="T811">
        <v>93</v>
      </c>
      <c r="U811" t="s">
        <v>16</v>
      </c>
      <c r="V811" t="s">
        <v>16</v>
      </c>
    </row>
    <row r="812" spans="1:22" x14ac:dyDescent="0.25">
      <c r="A812" t="s">
        <v>463</v>
      </c>
      <c r="B812" t="s">
        <v>408</v>
      </c>
      <c r="C812" t="s">
        <v>465</v>
      </c>
      <c r="D812" t="s">
        <v>2447</v>
      </c>
      <c r="E812" t="s">
        <v>2448</v>
      </c>
      <c r="F812">
        <v>1987</v>
      </c>
      <c r="G812">
        <v>2013</v>
      </c>
      <c r="H812" t="s">
        <v>15</v>
      </c>
      <c r="I812" t="s">
        <v>16</v>
      </c>
      <c r="J812">
        <v>0</v>
      </c>
      <c r="K812" s="3" t="s">
        <v>17</v>
      </c>
      <c r="L812" s="3">
        <v>0</v>
      </c>
      <c r="M812" s="3">
        <v>0</v>
      </c>
      <c r="N812" s="3">
        <v>21</v>
      </c>
      <c r="O812" s="3">
        <v>30</v>
      </c>
      <c r="P812" s="3">
        <v>20</v>
      </c>
      <c r="Q812" s="3">
        <v>8</v>
      </c>
      <c r="R812" s="3">
        <v>4</v>
      </c>
      <c r="S812" s="3">
        <v>75</v>
      </c>
      <c r="T812">
        <v>94</v>
      </c>
      <c r="U812" t="s">
        <v>16</v>
      </c>
      <c r="V812" t="s">
        <v>16</v>
      </c>
    </row>
    <row r="813" spans="1:22" x14ac:dyDescent="0.25">
      <c r="A813" t="s">
        <v>463</v>
      </c>
      <c r="B813" t="s">
        <v>408</v>
      </c>
      <c r="C813" t="s">
        <v>466</v>
      </c>
      <c r="D813" t="s">
        <v>2449</v>
      </c>
      <c r="E813" t="s">
        <v>2450</v>
      </c>
      <c r="F813">
        <v>1988</v>
      </c>
      <c r="G813">
        <v>2013</v>
      </c>
      <c r="H813" t="s">
        <v>15</v>
      </c>
      <c r="I813" t="s">
        <v>16</v>
      </c>
      <c r="J813">
        <v>0</v>
      </c>
      <c r="K813" s="3" t="s">
        <v>17</v>
      </c>
      <c r="L813" s="3">
        <v>0</v>
      </c>
      <c r="M813" s="3">
        <v>0</v>
      </c>
      <c r="N813" s="3">
        <v>21</v>
      </c>
      <c r="O813" s="3">
        <v>30</v>
      </c>
      <c r="P813" s="3">
        <v>20</v>
      </c>
      <c r="Q813" s="3">
        <v>8</v>
      </c>
      <c r="R813" s="3">
        <v>4</v>
      </c>
      <c r="S813" s="3">
        <v>75</v>
      </c>
      <c r="T813">
        <v>95</v>
      </c>
      <c r="U813" t="s">
        <v>16</v>
      </c>
      <c r="V813" t="s">
        <v>16</v>
      </c>
    </row>
    <row r="814" spans="1:22" x14ac:dyDescent="0.25">
      <c r="A814" t="s">
        <v>463</v>
      </c>
      <c r="B814" t="s">
        <v>408</v>
      </c>
      <c r="C814" t="s">
        <v>467</v>
      </c>
      <c r="D814" t="s">
        <v>2451</v>
      </c>
      <c r="E814" t="s">
        <v>2452</v>
      </c>
      <c r="F814">
        <v>1996</v>
      </c>
      <c r="G814">
        <v>2013</v>
      </c>
      <c r="H814" t="s">
        <v>15</v>
      </c>
      <c r="I814" t="s">
        <v>16</v>
      </c>
      <c r="J814">
        <v>0</v>
      </c>
      <c r="K814" s="3" t="s">
        <v>17</v>
      </c>
      <c r="L814" s="3">
        <v>0</v>
      </c>
      <c r="M814" s="3">
        <v>0</v>
      </c>
      <c r="N814" s="3">
        <v>21</v>
      </c>
      <c r="O814" s="3">
        <v>30</v>
      </c>
      <c r="P814" s="3">
        <v>20</v>
      </c>
      <c r="Q814" s="3">
        <v>8</v>
      </c>
      <c r="R814" s="3">
        <v>4</v>
      </c>
      <c r="S814" s="3">
        <v>75</v>
      </c>
      <c r="T814">
        <v>96</v>
      </c>
      <c r="U814" t="s">
        <v>16</v>
      </c>
      <c r="V814" t="s">
        <v>16</v>
      </c>
    </row>
    <row r="815" spans="1:22" x14ac:dyDescent="0.25">
      <c r="A815" t="s">
        <v>463</v>
      </c>
      <c r="B815" t="s">
        <v>408</v>
      </c>
      <c r="C815" t="s">
        <v>468</v>
      </c>
      <c r="D815" t="s">
        <v>2453</v>
      </c>
      <c r="E815" t="s">
        <v>2454</v>
      </c>
      <c r="F815">
        <v>2005</v>
      </c>
      <c r="G815">
        <v>2013</v>
      </c>
      <c r="H815" t="s">
        <v>15</v>
      </c>
      <c r="I815" t="s">
        <v>16</v>
      </c>
      <c r="J815">
        <v>0</v>
      </c>
      <c r="K815" s="3" t="s">
        <v>17</v>
      </c>
      <c r="L815" s="3">
        <v>0</v>
      </c>
      <c r="M815" s="3">
        <v>0</v>
      </c>
      <c r="N815" s="3">
        <v>21</v>
      </c>
      <c r="O815" s="3">
        <v>30</v>
      </c>
      <c r="P815" s="3">
        <v>20</v>
      </c>
      <c r="Q815" s="3">
        <v>8</v>
      </c>
      <c r="R815" s="3">
        <v>4</v>
      </c>
      <c r="S815" s="3">
        <v>75</v>
      </c>
      <c r="T815">
        <v>96</v>
      </c>
      <c r="U815" t="s">
        <v>16</v>
      </c>
      <c r="V815" t="s">
        <v>16</v>
      </c>
    </row>
    <row r="816" spans="1:22" x14ac:dyDescent="0.25">
      <c r="A816" t="s">
        <v>463</v>
      </c>
      <c r="B816" t="s">
        <v>469</v>
      </c>
      <c r="C816" t="s">
        <v>470</v>
      </c>
      <c r="D816" t="s">
        <v>2455</v>
      </c>
      <c r="E816" t="s">
        <v>2456</v>
      </c>
      <c r="F816">
        <v>1978</v>
      </c>
      <c r="G816">
        <v>2013</v>
      </c>
      <c r="H816" t="s">
        <v>15</v>
      </c>
      <c r="I816" t="s">
        <v>16</v>
      </c>
      <c r="J816">
        <v>0</v>
      </c>
      <c r="K816" s="3" t="s">
        <v>17</v>
      </c>
      <c r="L816" s="3">
        <v>0</v>
      </c>
      <c r="M816" s="3">
        <v>0</v>
      </c>
      <c r="N816" s="3">
        <v>21</v>
      </c>
      <c r="O816" s="3">
        <v>30</v>
      </c>
      <c r="P816" s="3">
        <v>20</v>
      </c>
      <c r="Q816" s="3">
        <v>8</v>
      </c>
      <c r="R816" s="3">
        <v>4</v>
      </c>
      <c r="S816" s="3">
        <v>75</v>
      </c>
      <c r="T816">
        <v>92</v>
      </c>
      <c r="U816" t="s">
        <v>16</v>
      </c>
      <c r="V816" t="s">
        <v>16</v>
      </c>
    </row>
    <row r="817" spans="1:22" x14ac:dyDescent="0.25">
      <c r="A817" t="s">
        <v>463</v>
      </c>
      <c r="B817" t="s">
        <v>469</v>
      </c>
      <c r="C817" t="s">
        <v>471</v>
      </c>
      <c r="D817" t="s">
        <v>2457</v>
      </c>
      <c r="E817" t="s">
        <v>2458</v>
      </c>
      <c r="F817">
        <v>1979</v>
      </c>
      <c r="G817">
        <v>2013</v>
      </c>
      <c r="H817" t="s">
        <v>15</v>
      </c>
      <c r="I817" t="s">
        <v>16</v>
      </c>
      <c r="J817">
        <v>0</v>
      </c>
      <c r="K817" s="3" t="s">
        <v>17</v>
      </c>
      <c r="L817" s="3">
        <v>0</v>
      </c>
      <c r="M817" s="3">
        <v>0</v>
      </c>
      <c r="N817" s="3">
        <v>21</v>
      </c>
      <c r="O817" s="3">
        <v>30</v>
      </c>
      <c r="P817" s="3">
        <v>20</v>
      </c>
      <c r="Q817" s="3">
        <v>8</v>
      </c>
      <c r="R817" s="3">
        <v>4</v>
      </c>
      <c r="S817" s="3">
        <v>75</v>
      </c>
      <c r="T817">
        <v>94</v>
      </c>
      <c r="U817" t="s">
        <v>16</v>
      </c>
      <c r="V817" t="s">
        <v>16</v>
      </c>
    </row>
    <row r="818" spans="1:22" x14ac:dyDescent="0.25">
      <c r="A818" t="s">
        <v>463</v>
      </c>
      <c r="B818" t="s">
        <v>469</v>
      </c>
      <c r="C818" t="s">
        <v>472</v>
      </c>
      <c r="D818" t="s">
        <v>2459</v>
      </c>
      <c r="E818" t="s">
        <v>2460</v>
      </c>
      <c r="F818">
        <v>1992</v>
      </c>
      <c r="G818">
        <v>2013</v>
      </c>
      <c r="H818" t="s">
        <v>15</v>
      </c>
      <c r="I818" t="s">
        <v>16</v>
      </c>
      <c r="J818">
        <v>0</v>
      </c>
      <c r="K818" s="3" t="s">
        <v>17</v>
      </c>
      <c r="L818" s="3">
        <v>0</v>
      </c>
      <c r="M818" s="3">
        <v>0</v>
      </c>
      <c r="N818" s="3">
        <v>21</v>
      </c>
      <c r="O818" s="3">
        <v>30</v>
      </c>
      <c r="P818" s="3">
        <v>20</v>
      </c>
      <c r="Q818" s="3">
        <v>8</v>
      </c>
      <c r="R818" s="3">
        <v>4</v>
      </c>
      <c r="S818" s="3">
        <v>75</v>
      </c>
      <c r="T818">
        <v>97</v>
      </c>
      <c r="U818" t="s">
        <v>16</v>
      </c>
      <c r="V818" t="s">
        <v>16</v>
      </c>
    </row>
    <row r="819" spans="1:22" x14ac:dyDescent="0.25">
      <c r="A819" t="s">
        <v>463</v>
      </c>
      <c r="B819" t="s">
        <v>469</v>
      </c>
      <c r="C819" t="s">
        <v>473</v>
      </c>
      <c r="D819" t="s">
        <v>2461</v>
      </c>
      <c r="E819" t="s">
        <v>2462</v>
      </c>
      <c r="F819">
        <v>1993</v>
      </c>
      <c r="G819">
        <v>2013</v>
      </c>
      <c r="H819" t="s">
        <v>15</v>
      </c>
      <c r="I819" t="s">
        <v>16</v>
      </c>
      <c r="J819">
        <v>0</v>
      </c>
      <c r="K819" s="3" t="s">
        <v>17</v>
      </c>
      <c r="L819" s="3">
        <v>0</v>
      </c>
      <c r="M819" s="3">
        <v>0</v>
      </c>
      <c r="N819" s="3">
        <v>21</v>
      </c>
      <c r="O819" s="3">
        <v>30</v>
      </c>
      <c r="P819" s="3">
        <v>20</v>
      </c>
      <c r="Q819" s="3">
        <v>8</v>
      </c>
      <c r="R819" s="3">
        <v>4</v>
      </c>
      <c r="S819" s="3">
        <v>75</v>
      </c>
      <c r="T819">
        <v>93</v>
      </c>
      <c r="U819" t="s">
        <v>16</v>
      </c>
      <c r="V819" t="s">
        <v>16</v>
      </c>
    </row>
    <row r="820" spans="1:22" x14ac:dyDescent="0.25">
      <c r="A820" t="s">
        <v>463</v>
      </c>
      <c r="B820" t="s">
        <v>469</v>
      </c>
      <c r="C820" t="s">
        <v>465</v>
      </c>
      <c r="D820" t="s">
        <v>2463</v>
      </c>
      <c r="E820" t="s">
        <v>2464</v>
      </c>
      <c r="F820">
        <v>2008</v>
      </c>
      <c r="G820">
        <v>2013</v>
      </c>
      <c r="H820" t="s">
        <v>15</v>
      </c>
      <c r="I820" t="s">
        <v>16</v>
      </c>
      <c r="J820">
        <v>0</v>
      </c>
      <c r="K820" s="3" t="s">
        <v>17</v>
      </c>
      <c r="L820" s="3">
        <v>0</v>
      </c>
      <c r="M820" s="3">
        <v>0</v>
      </c>
      <c r="N820" s="3">
        <v>21</v>
      </c>
      <c r="O820" s="3">
        <v>30</v>
      </c>
      <c r="P820" s="3">
        <v>20</v>
      </c>
      <c r="Q820" s="3">
        <v>8</v>
      </c>
      <c r="R820" s="3">
        <v>4</v>
      </c>
      <c r="S820" s="3">
        <v>75</v>
      </c>
      <c r="T820">
        <v>96</v>
      </c>
      <c r="U820" t="s">
        <v>16</v>
      </c>
      <c r="V820" t="s">
        <v>16</v>
      </c>
    </row>
    <row r="821" spans="1:22" x14ac:dyDescent="0.25">
      <c r="A821" t="s">
        <v>475</v>
      </c>
      <c r="B821" t="s">
        <v>476</v>
      </c>
      <c r="C821" t="s">
        <v>477</v>
      </c>
      <c r="D821" t="s">
        <v>2465</v>
      </c>
      <c r="E821" t="s">
        <v>2466</v>
      </c>
      <c r="F821">
        <v>2012</v>
      </c>
      <c r="G821">
        <v>2013</v>
      </c>
      <c r="H821" t="s">
        <v>15</v>
      </c>
      <c r="I821" t="s">
        <v>16</v>
      </c>
      <c r="J821">
        <v>0</v>
      </c>
      <c r="K821" s="3" t="s">
        <v>17</v>
      </c>
      <c r="L821" s="3">
        <v>0</v>
      </c>
      <c r="M821" s="3">
        <v>0</v>
      </c>
      <c r="N821">
        <v>63</v>
      </c>
      <c r="O821" s="3">
        <v>22</v>
      </c>
      <c r="P821" s="3">
        <v>22</v>
      </c>
      <c r="Q821" s="3">
        <v>16</v>
      </c>
      <c r="R821" s="3">
        <v>5</v>
      </c>
      <c r="S821" s="3">
        <v>30</v>
      </c>
      <c r="T821" s="3">
        <v>65</v>
      </c>
      <c r="U821" t="s">
        <v>16</v>
      </c>
      <c r="V821" t="s">
        <v>16</v>
      </c>
    </row>
    <row r="822" spans="1:22" x14ac:dyDescent="0.25">
      <c r="A822" t="s">
        <v>478</v>
      </c>
      <c r="B822" t="s">
        <v>183</v>
      </c>
      <c r="C822" t="s">
        <v>479</v>
      </c>
      <c r="D822" t="s">
        <v>2467</v>
      </c>
      <c r="E822" t="s">
        <v>2468</v>
      </c>
      <c r="F822">
        <v>2010</v>
      </c>
      <c r="G822">
        <v>2010</v>
      </c>
      <c r="H822" t="s">
        <v>17</v>
      </c>
      <c r="I822" t="s">
        <v>16</v>
      </c>
      <c r="J822">
        <v>0</v>
      </c>
      <c r="K822" s="3" t="s">
        <v>17</v>
      </c>
      <c r="L822" s="3">
        <v>0</v>
      </c>
      <c r="M822" s="3">
        <v>0</v>
      </c>
      <c r="N822" s="3">
        <v>20</v>
      </c>
      <c r="O822" s="3">
        <v>30</v>
      </c>
      <c r="P822" s="3">
        <v>20</v>
      </c>
      <c r="Q822" s="3">
        <v>12</v>
      </c>
      <c r="R822" s="3">
        <v>3</v>
      </c>
      <c r="S822" s="3">
        <v>150</v>
      </c>
      <c r="T822" s="3">
        <v>100</v>
      </c>
      <c r="U822">
        <v>100</v>
      </c>
      <c r="V822" t="s">
        <v>16</v>
      </c>
    </row>
    <row r="823" spans="1:22" x14ac:dyDescent="0.25">
      <c r="A823" t="s">
        <v>478</v>
      </c>
      <c r="B823" t="s">
        <v>183</v>
      </c>
      <c r="C823" t="s">
        <v>480</v>
      </c>
      <c r="D823" t="s">
        <v>2469</v>
      </c>
      <c r="E823" t="s">
        <v>2470</v>
      </c>
      <c r="F823">
        <v>2010</v>
      </c>
      <c r="G823">
        <v>2010</v>
      </c>
      <c r="H823" t="s">
        <v>17</v>
      </c>
      <c r="I823" t="s">
        <v>16</v>
      </c>
      <c r="J823">
        <v>0</v>
      </c>
      <c r="K823" s="3" t="s">
        <v>17</v>
      </c>
      <c r="L823" s="3">
        <v>0</v>
      </c>
      <c r="M823" s="3">
        <v>0</v>
      </c>
      <c r="N823" s="3">
        <v>20</v>
      </c>
      <c r="O823" s="3">
        <v>30</v>
      </c>
      <c r="P823" s="3">
        <v>20</v>
      </c>
      <c r="Q823" s="3">
        <v>12</v>
      </c>
      <c r="R823" s="3">
        <v>3</v>
      </c>
      <c r="S823" s="3">
        <v>150</v>
      </c>
      <c r="T823" s="3">
        <v>100</v>
      </c>
      <c r="U823">
        <v>100</v>
      </c>
      <c r="V823" t="s">
        <v>16</v>
      </c>
    </row>
    <row r="824" spans="1:22" x14ac:dyDescent="0.25">
      <c r="A824" t="s">
        <v>478</v>
      </c>
      <c r="B824" t="s">
        <v>183</v>
      </c>
      <c r="C824" t="s">
        <v>481</v>
      </c>
      <c r="D824" t="s">
        <v>2471</v>
      </c>
      <c r="E824" t="s">
        <v>2472</v>
      </c>
      <c r="F824">
        <v>2010</v>
      </c>
      <c r="G824">
        <v>2010</v>
      </c>
      <c r="H824" t="s">
        <v>17</v>
      </c>
      <c r="I824" t="s">
        <v>16</v>
      </c>
      <c r="J824">
        <v>0</v>
      </c>
      <c r="K824" s="3" t="s">
        <v>17</v>
      </c>
      <c r="L824" s="3">
        <v>0</v>
      </c>
      <c r="M824" s="3">
        <v>0</v>
      </c>
      <c r="N824" s="3">
        <v>20</v>
      </c>
      <c r="O824" s="3">
        <v>30</v>
      </c>
      <c r="P824" s="3">
        <v>20</v>
      </c>
      <c r="Q824" s="3">
        <v>12</v>
      </c>
      <c r="R824" s="3">
        <v>3</v>
      </c>
      <c r="S824" s="3">
        <v>150</v>
      </c>
      <c r="T824" s="3">
        <v>100</v>
      </c>
      <c r="U824">
        <v>100</v>
      </c>
      <c r="V824" t="s">
        <v>16</v>
      </c>
    </row>
    <row r="825" spans="1:22" x14ac:dyDescent="0.25">
      <c r="A825" t="s">
        <v>478</v>
      </c>
      <c r="B825" t="s">
        <v>183</v>
      </c>
      <c r="C825" t="s">
        <v>479</v>
      </c>
      <c r="D825" t="s">
        <v>2467</v>
      </c>
      <c r="E825" t="s">
        <v>2468</v>
      </c>
      <c r="F825">
        <v>2010</v>
      </c>
      <c r="G825">
        <v>2010</v>
      </c>
      <c r="H825" t="s">
        <v>17</v>
      </c>
      <c r="I825" t="s">
        <v>16</v>
      </c>
      <c r="J825">
        <v>0</v>
      </c>
      <c r="K825" s="3" t="s">
        <v>17</v>
      </c>
      <c r="L825" s="3">
        <v>0</v>
      </c>
      <c r="M825" s="3">
        <v>0</v>
      </c>
      <c r="N825" s="3">
        <v>20</v>
      </c>
      <c r="O825" s="3">
        <v>15</v>
      </c>
      <c r="P825" s="3">
        <v>10</v>
      </c>
      <c r="Q825" s="3">
        <v>12</v>
      </c>
      <c r="R825" s="3">
        <v>3</v>
      </c>
      <c r="S825" s="3">
        <v>150</v>
      </c>
      <c r="T825" s="3">
        <v>55</v>
      </c>
      <c r="U825">
        <v>100</v>
      </c>
      <c r="V825" t="s">
        <v>16</v>
      </c>
    </row>
    <row r="826" spans="1:22" x14ac:dyDescent="0.25">
      <c r="A826" t="s">
        <v>478</v>
      </c>
      <c r="B826" t="s">
        <v>183</v>
      </c>
      <c r="C826" t="s">
        <v>480</v>
      </c>
      <c r="D826" t="s">
        <v>2469</v>
      </c>
      <c r="E826" t="s">
        <v>2470</v>
      </c>
      <c r="F826">
        <v>2010</v>
      </c>
      <c r="G826">
        <v>2010</v>
      </c>
      <c r="H826" t="s">
        <v>17</v>
      </c>
      <c r="I826" t="s">
        <v>16</v>
      </c>
      <c r="J826">
        <v>0</v>
      </c>
      <c r="K826" s="3" t="s">
        <v>17</v>
      </c>
      <c r="L826" s="3">
        <v>0</v>
      </c>
      <c r="M826" s="3">
        <v>0</v>
      </c>
      <c r="N826" s="3">
        <v>20</v>
      </c>
      <c r="O826" s="3">
        <v>15</v>
      </c>
      <c r="P826" s="3">
        <v>10</v>
      </c>
      <c r="Q826" s="3">
        <v>12</v>
      </c>
      <c r="R826" s="3">
        <v>3</v>
      </c>
      <c r="S826" s="3">
        <v>150</v>
      </c>
      <c r="T826" s="3">
        <v>54</v>
      </c>
      <c r="U826">
        <v>100</v>
      </c>
      <c r="V826" t="s">
        <v>16</v>
      </c>
    </row>
    <row r="827" spans="1:22" x14ac:dyDescent="0.25">
      <c r="A827" t="s">
        <v>478</v>
      </c>
      <c r="B827" t="s">
        <v>183</v>
      </c>
      <c r="C827" t="s">
        <v>481</v>
      </c>
      <c r="D827" t="s">
        <v>2471</v>
      </c>
      <c r="E827" t="s">
        <v>2472</v>
      </c>
      <c r="F827">
        <v>2010</v>
      </c>
      <c r="G827">
        <v>2010</v>
      </c>
      <c r="H827" t="s">
        <v>17</v>
      </c>
      <c r="I827" t="s">
        <v>16</v>
      </c>
      <c r="J827">
        <v>0</v>
      </c>
      <c r="K827" s="3" t="s">
        <v>17</v>
      </c>
      <c r="L827" s="3">
        <v>0</v>
      </c>
      <c r="M827" s="3">
        <v>0</v>
      </c>
      <c r="N827" s="3">
        <v>20</v>
      </c>
      <c r="O827" s="3">
        <v>15</v>
      </c>
      <c r="P827" s="3">
        <v>10</v>
      </c>
      <c r="Q827" s="3">
        <v>12</v>
      </c>
      <c r="R827" s="3">
        <v>3</v>
      </c>
      <c r="S827" s="3">
        <v>150</v>
      </c>
      <c r="T827" s="3">
        <v>65</v>
      </c>
      <c r="U827">
        <v>100</v>
      </c>
      <c r="V827" t="s">
        <v>16</v>
      </c>
    </row>
    <row r="828" spans="1:22" x14ac:dyDescent="0.25">
      <c r="A828" t="s">
        <v>482</v>
      </c>
      <c r="B828" t="s">
        <v>58</v>
      </c>
      <c r="C828" t="s">
        <v>483</v>
      </c>
      <c r="D828" t="s">
        <v>2473</v>
      </c>
      <c r="E828" t="s">
        <v>2474</v>
      </c>
      <c r="F828">
        <v>2011</v>
      </c>
      <c r="G828">
        <v>2011</v>
      </c>
      <c r="H828" t="s">
        <v>15</v>
      </c>
      <c r="I828" t="s">
        <v>16</v>
      </c>
      <c r="J828">
        <v>0</v>
      </c>
      <c r="K828" s="3" t="s">
        <v>17</v>
      </c>
      <c r="L828" s="3">
        <v>0</v>
      </c>
      <c r="M828" s="3">
        <v>0</v>
      </c>
      <c r="N828" s="3">
        <v>14</v>
      </c>
      <c r="O828" s="3">
        <v>22</v>
      </c>
      <c r="P828" s="3">
        <v>22</v>
      </c>
      <c r="Q828" s="3">
        <v>24</v>
      </c>
      <c r="R828" s="3">
        <v>4</v>
      </c>
      <c r="S828" s="3">
        <v>50</v>
      </c>
      <c r="T828" s="3">
        <v>58</v>
      </c>
      <c r="U828" t="s">
        <v>16</v>
      </c>
      <c r="V828" t="s">
        <v>16</v>
      </c>
    </row>
    <row r="829" spans="1:22" x14ac:dyDescent="0.25">
      <c r="A829" t="s">
        <v>482</v>
      </c>
      <c r="B829" t="s">
        <v>58</v>
      </c>
      <c r="C829" t="s">
        <v>484</v>
      </c>
      <c r="D829" t="s">
        <v>2473</v>
      </c>
      <c r="E829" t="s">
        <v>2474</v>
      </c>
      <c r="F829">
        <v>2011</v>
      </c>
      <c r="G829">
        <v>2011</v>
      </c>
      <c r="H829" t="s">
        <v>15</v>
      </c>
      <c r="I829" t="s">
        <v>16</v>
      </c>
      <c r="J829">
        <v>0</v>
      </c>
      <c r="K829" s="3" t="s">
        <v>17</v>
      </c>
      <c r="L829" s="3">
        <v>0</v>
      </c>
      <c r="M829" s="3">
        <v>0</v>
      </c>
      <c r="N829" s="3">
        <v>14</v>
      </c>
      <c r="O829" s="3">
        <v>22</v>
      </c>
      <c r="P829" s="3">
        <v>22</v>
      </c>
      <c r="Q829" s="3">
        <v>24</v>
      </c>
      <c r="R829" s="3">
        <v>4</v>
      </c>
      <c r="S829" s="3">
        <v>50</v>
      </c>
      <c r="T829" s="3">
        <v>79</v>
      </c>
      <c r="U829" t="s">
        <v>16</v>
      </c>
      <c r="V829" t="s">
        <v>16</v>
      </c>
    </row>
    <row r="830" spans="1:22" x14ac:dyDescent="0.25">
      <c r="A830" t="s">
        <v>485</v>
      </c>
      <c r="B830" t="s">
        <v>75</v>
      </c>
      <c r="C830" t="s">
        <v>486</v>
      </c>
      <c r="D830" t="s">
        <v>2249</v>
      </c>
      <c r="E830" t="s">
        <v>2475</v>
      </c>
      <c r="F830">
        <v>2013</v>
      </c>
      <c r="G830">
        <v>2013</v>
      </c>
      <c r="H830" t="s">
        <v>17</v>
      </c>
      <c r="I830" t="s">
        <v>16</v>
      </c>
      <c r="J830">
        <v>0</v>
      </c>
      <c r="K830" s="3" t="s">
        <v>17</v>
      </c>
      <c r="L830" s="3">
        <v>0</v>
      </c>
      <c r="M830" s="3">
        <v>0</v>
      </c>
      <c r="N830" s="3">
        <v>30</v>
      </c>
      <c r="O830" s="3">
        <v>20</v>
      </c>
      <c r="P830" s="3">
        <v>20</v>
      </c>
      <c r="Q830" t="s">
        <v>16</v>
      </c>
      <c r="R830" s="3">
        <v>5</v>
      </c>
      <c r="S830" s="3">
        <v>20</v>
      </c>
      <c r="T830" s="3">
        <v>30</v>
      </c>
      <c r="U830" t="s">
        <v>16</v>
      </c>
      <c r="V830" t="s">
        <v>16</v>
      </c>
    </row>
    <row r="831" spans="1:22" x14ac:dyDescent="0.25">
      <c r="A831" t="s">
        <v>485</v>
      </c>
      <c r="B831" t="s">
        <v>75</v>
      </c>
      <c r="C831" t="s">
        <v>487</v>
      </c>
      <c r="D831" t="s">
        <v>2476</v>
      </c>
      <c r="E831" t="s">
        <v>2477</v>
      </c>
      <c r="F831">
        <v>2013</v>
      </c>
      <c r="G831">
        <v>2013</v>
      </c>
      <c r="H831" t="s">
        <v>17</v>
      </c>
      <c r="I831" t="s">
        <v>16</v>
      </c>
      <c r="J831">
        <v>0</v>
      </c>
      <c r="K831" s="3" t="s">
        <v>17</v>
      </c>
      <c r="L831" s="3">
        <v>0</v>
      </c>
      <c r="M831" s="3">
        <v>0</v>
      </c>
      <c r="N831" s="3">
        <v>30</v>
      </c>
      <c r="O831" s="3">
        <v>20</v>
      </c>
      <c r="P831" s="3">
        <v>20</v>
      </c>
      <c r="Q831" t="s">
        <v>16</v>
      </c>
      <c r="R831" s="3">
        <v>5</v>
      </c>
      <c r="S831" s="3">
        <v>20</v>
      </c>
      <c r="T831" s="3">
        <v>81</v>
      </c>
      <c r="U831" t="s">
        <v>16</v>
      </c>
      <c r="V831" t="s">
        <v>16</v>
      </c>
    </row>
    <row r="832" spans="1:22" x14ac:dyDescent="0.25">
      <c r="A832" t="s">
        <v>485</v>
      </c>
      <c r="B832" t="s">
        <v>75</v>
      </c>
      <c r="C832" t="s">
        <v>488</v>
      </c>
      <c r="D832" t="s">
        <v>2478</v>
      </c>
      <c r="E832" t="s">
        <v>2479</v>
      </c>
      <c r="F832">
        <v>2013</v>
      </c>
      <c r="G832">
        <v>2013</v>
      </c>
      <c r="H832" t="s">
        <v>17</v>
      </c>
      <c r="I832" t="s">
        <v>16</v>
      </c>
      <c r="J832">
        <v>0</v>
      </c>
      <c r="K832" s="3" t="s">
        <v>17</v>
      </c>
      <c r="L832" s="3">
        <v>0</v>
      </c>
      <c r="M832" s="3">
        <v>0</v>
      </c>
      <c r="N832" s="3">
        <v>30</v>
      </c>
      <c r="O832" s="3">
        <v>20</v>
      </c>
      <c r="P832" s="3">
        <v>20</v>
      </c>
      <c r="Q832" t="s">
        <v>16</v>
      </c>
      <c r="R832" s="3">
        <v>5</v>
      </c>
      <c r="S832" s="3">
        <v>20</v>
      </c>
      <c r="T832" s="3">
        <v>70</v>
      </c>
      <c r="U832" t="s">
        <v>16</v>
      </c>
      <c r="V832" t="s">
        <v>16</v>
      </c>
    </row>
    <row r="833" spans="1:22" x14ac:dyDescent="0.25">
      <c r="A833" t="s">
        <v>485</v>
      </c>
      <c r="B833" t="s">
        <v>75</v>
      </c>
      <c r="C833" t="s">
        <v>489</v>
      </c>
      <c r="D833" t="s">
        <v>2480</v>
      </c>
      <c r="E833" t="s">
        <v>2481</v>
      </c>
      <c r="F833">
        <v>2013</v>
      </c>
      <c r="G833">
        <v>2013</v>
      </c>
      <c r="H833" t="s">
        <v>17</v>
      </c>
      <c r="I833" t="s">
        <v>16</v>
      </c>
      <c r="J833">
        <v>0</v>
      </c>
      <c r="K833" s="3" t="s">
        <v>17</v>
      </c>
      <c r="L833" s="3">
        <v>0</v>
      </c>
      <c r="M833" s="3">
        <v>0</v>
      </c>
      <c r="N833" s="3">
        <v>30</v>
      </c>
      <c r="O833" s="3">
        <v>20</v>
      </c>
      <c r="P833" s="3">
        <v>20</v>
      </c>
      <c r="Q833" t="s">
        <v>16</v>
      </c>
      <c r="R833" s="3">
        <v>5</v>
      </c>
      <c r="S833" s="3">
        <v>20</v>
      </c>
      <c r="T833" s="3">
        <v>60</v>
      </c>
      <c r="U833" t="s">
        <v>16</v>
      </c>
      <c r="V833" t="s">
        <v>16</v>
      </c>
    </row>
    <row r="834" spans="1:22" x14ac:dyDescent="0.25">
      <c r="A834" t="s">
        <v>485</v>
      </c>
      <c r="B834" t="s">
        <v>75</v>
      </c>
      <c r="C834" t="s">
        <v>486</v>
      </c>
      <c r="D834" t="s">
        <v>2249</v>
      </c>
      <c r="E834" t="s">
        <v>2475</v>
      </c>
      <c r="F834">
        <v>2013</v>
      </c>
      <c r="G834">
        <v>2013</v>
      </c>
      <c r="H834" t="s">
        <v>17</v>
      </c>
      <c r="I834" t="s">
        <v>16</v>
      </c>
      <c r="J834">
        <v>0</v>
      </c>
      <c r="K834" s="3" t="s">
        <v>17</v>
      </c>
      <c r="L834" s="3">
        <v>0</v>
      </c>
      <c r="M834" s="3">
        <v>0</v>
      </c>
      <c r="N834" s="3">
        <v>30</v>
      </c>
      <c r="O834" s="3">
        <v>20</v>
      </c>
      <c r="P834" s="3">
        <v>10</v>
      </c>
      <c r="Q834" t="s">
        <v>16</v>
      </c>
      <c r="R834" s="3">
        <v>5</v>
      </c>
      <c r="S834" s="3">
        <v>20</v>
      </c>
      <c r="T834" s="3">
        <v>41</v>
      </c>
      <c r="U834" t="s">
        <v>16</v>
      </c>
      <c r="V834" t="s">
        <v>16</v>
      </c>
    </row>
    <row r="835" spans="1:22" x14ac:dyDescent="0.25">
      <c r="A835" t="s">
        <v>485</v>
      </c>
      <c r="B835" t="s">
        <v>75</v>
      </c>
      <c r="C835" t="s">
        <v>487</v>
      </c>
      <c r="D835" t="s">
        <v>2476</v>
      </c>
      <c r="E835" t="s">
        <v>2477</v>
      </c>
      <c r="F835">
        <v>2013</v>
      </c>
      <c r="G835">
        <v>2013</v>
      </c>
      <c r="H835" t="s">
        <v>17</v>
      </c>
      <c r="I835" t="s">
        <v>16</v>
      </c>
      <c r="J835">
        <v>0</v>
      </c>
      <c r="K835" s="3" t="s">
        <v>17</v>
      </c>
      <c r="L835" s="3">
        <v>0</v>
      </c>
      <c r="M835" s="3">
        <v>0</v>
      </c>
      <c r="N835" s="3">
        <v>30</v>
      </c>
      <c r="O835" s="3">
        <v>20</v>
      </c>
      <c r="P835" s="3">
        <v>10</v>
      </c>
      <c r="Q835" t="s">
        <v>16</v>
      </c>
      <c r="R835" s="3">
        <v>5</v>
      </c>
      <c r="S835" s="3">
        <v>20</v>
      </c>
      <c r="T835" s="3">
        <v>77</v>
      </c>
      <c r="U835" t="s">
        <v>16</v>
      </c>
      <c r="V835" t="s">
        <v>16</v>
      </c>
    </row>
    <row r="836" spans="1:22" x14ac:dyDescent="0.25">
      <c r="A836" t="s">
        <v>485</v>
      </c>
      <c r="B836" t="s">
        <v>75</v>
      </c>
      <c r="C836" t="s">
        <v>488</v>
      </c>
      <c r="D836" t="s">
        <v>2478</v>
      </c>
      <c r="E836" t="s">
        <v>2479</v>
      </c>
      <c r="F836">
        <v>2013</v>
      </c>
      <c r="G836">
        <v>2013</v>
      </c>
      <c r="H836" t="s">
        <v>17</v>
      </c>
      <c r="I836" t="s">
        <v>16</v>
      </c>
      <c r="J836">
        <v>0</v>
      </c>
      <c r="K836" s="3" t="s">
        <v>17</v>
      </c>
      <c r="L836" s="3">
        <v>0</v>
      </c>
      <c r="M836" s="3">
        <v>0</v>
      </c>
      <c r="N836" s="3">
        <v>30</v>
      </c>
      <c r="O836" s="3">
        <v>20</v>
      </c>
      <c r="P836" s="3">
        <v>10</v>
      </c>
      <c r="Q836" t="s">
        <v>16</v>
      </c>
      <c r="R836" s="3">
        <v>5</v>
      </c>
      <c r="S836" s="3">
        <v>20</v>
      </c>
      <c r="T836" s="3">
        <v>73</v>
      </c>
      <c r="U836" t="s">
        <v>16</v>
      </c>
      <c r="V836" t="s">
        <v>16</v>
      </c>
    </row>
    <row r="837" spans="1:22" x14ac:dyDescent="0.25">
      <c r="A837" t="s">
        <v>485</v>
      </c>
      <c r="B837" t="s">
        <v>75</v>
      </c>
      <c r="C837" t="s">
        <v>489</v>
      </c>
      <c r="D837" t="s">
        <v>2480</v>
      </c>
      <c r="E837" t="s">
        <v>2481</v>
      </c>
      <c r="F837">
        <v>2013</v>
      </c>
      <c r="G837">
        <v>2013</v>
      </c>
      <c r="H837" t="s">
        <v>17</v>
      </c>
      <c r="I837" t="s">
        <v>16</v>
      </c>
      <c r="J837">
        <v>0</v>
      </c>
      <c r="K837" s="3" t="s">
        <v>17</v>
      </c>
      <c r="L837" s="3">
        <v>0</v>
      </c>
      <c r="M837" s="3">
        <v>0</v>
      </c>
      <c r="N837" s="3">
        <v>30</v>
      </c>
      <c r="O837" s="3">
        <v>20</v>
      </c>
      <c r="P837" s="3">
        <v>10</v>
      </c>
      <c r="Q837" t="s">
        <v>16</v>
      </c>
      <c r="R837" s="3">
        <v>5</v>
      </c>
      <c r="S837" s="3">
        <v>20</v>
      </c>
      <c r="T837" s="3">
        <v>68</v>
      </c>
      <c r="U837" t="s">
        <v>16</v>
      </c>
      <c r="V837" t="s">
        <v>16</v>
      </c>
    </row>
    <row r="838" spans="1:22" x14ac:dyDescent="0.25">
      <c r="A838" t="s">
        <v>490</v>
      </c>
      <c r="B838" t="s">
        <v>491</v>
      </c>
      <c r="C838" t="s">
        <v>493</v>
      </c>
      <c r="D838" t="s">
        <v>2482</v>
      </c>
      <c r="E838" t="s">
        <v>2483</v>
      </c>
      <c r="F838">
        <v>2010</v>
      </c>
      <c r="G838">
        <v>2010</v>
      </c>
      <c r="H838" t="s">
        <v>15</v>
      </c>
      <c r="I838" t="s">
        <v>16</v>
      </c>
      <c r="J838">
        <v>0</v>
      </c>
      <c r="K838" s="3" t="s">
        <v>17</v>
      </c>
      <c r="L838" s="3">
        <v>0</v>
      </c>
      <c r="M838" s="3">
        <v>0</v>
      </c>
      <c r="N838" s="3">
        <v>90</v>
      </c>
      <c r="O838" s="3">
        <v>15</v>
      </c>
      <c r="P838" s="3">
        <v>5</v>
      </c>
      <c r="Q838" s="3">
        <v>0</v>
      </c>
      <c r="R838" s="3">
        <v>8</v>
      </c>
      <c r="S838" s="3">
        <v>25</v>
      </c>
      <c r="T838" s="3">
        <v>56</v>
      </c>
      <c r="U838">
        <v>100</v>
      </c>
      <c r="V838" t="s">
        <v>16</v>
      </c>
    </row>
    <row r="839" spans="1:22" x14ac:dyDescent="0.25">
      <c r="A839" t="s">
        <v>490</v>
      </c>
      <c r="B839" t="s">
        <v>491</v>
      </c>
      <c r="C839" t="s">
        <v>492</v>
      </c>
      <c r="D839" t="s">
        <v>2484</v>
      </c>
      <c r="E839" t="s">
        <v>2485</v>
      </c>
      <c r="F839">
        <v>2010</v>
      </c>
      <c r="G839">
        <v>2010</v>
      </c>
      <c r="H839" t="s">
        <v>15</v>
      </c>
      <c r="I839" t="s">
        <v>16</v>
      </c>
      <c r="J839">
        <v>0</v>
      </c>
      <c r="K839" s="3" t="s">
        <v>17</v>
      </c>
      <c r="L839" s="3">
        <v>0</v>
      </c>
      <c r="M839" s="3">
        <v>0</v>
      </c>
      <c r="N839" s="3">
        <v>90</v>
      </c>
      <c r="O839" s="3">
        <v>15</v>
      </c>
      <c r="P839" s="3">
        <v>5</v>
      </c>
      <c r="Q839" s="3">
        <v>0</v>
      </c>
      <c r="R839" s="3">
        <v>8</v>
      </c>
      <c r="S839" s="3">
        <v>25</v>
      </c>
      <c r="T839" s="3">
        <v>41</v>
      </c>
      <c r="U839">
        <v>100</v>
      </c>
      <c r="V839" t="s">
        <v>16</v>
      </c>
    </row>
    <row r="840" spans="1:22" x14ac:dyDescent="0.25">
      <c r="A840" t="s">
        <v>490</v>
      </c>
      <c r="B840" t="s">
        <v>491</v>
      </c>
      <c r="C840" t="s">
        <v>493</v>
      </c>
      <c r="D840" t="s">
        <v>2482</v>
      </c>
      <c r="E840" t="s">
        <v>2483</v>
      </c>
      <c r="F840">
        <v>2010</v>
      </c>
      <c r="G840">
        <v>2010</v>
      </c>
      <c r="H840" t="s">
        <v>15</v>
      </c>
      <c r="I840" t="s">
        <v>16</v>
      </c>
      <c r="J840">
        <v>0</v>
      </c>
      <c r="K840" s="3" t="s">
        <v>17</v>
      </c>
      <c r="L840" s="3">
        <v>0</v>
      </c>
      <c r="M840" s="3">
        <v>0</v>
      </c>
      <c r="N840" s="3">
        <v>90</v>
      </c>
      <c r="O840" s="3">
        <v>20</v>
      </c>
      <c r="P840" s="3">
        <v>10</v>
      </c>
      <c r="Q840" s="3">
        <v>0</v>
      </c>
      <c r="R840" s="3">
        <v>8</v>
      </c>
      <c r="S840" s="3">
        <v>25</v>
      </c>
      <c r="T840" s="3">
        <v>79</v>
      </c>
      <c r="U840">
        <v>100</v>
      </c>
      <c r="V840" t="s">
        <v>16</v>
      </c>
    </row>
    <row r="841" spans="1:22" x14ac:dyDescent="0.25">
      <c r="A841" t="s">
        <v>490</v>
      </c>
      <c r="B841" t="s">
        <v>491</v>
      </c>
      <c r="C841" t="s">
        <v>492</v>
      </c>
      <c r="D841" t="s">
        <v>2484</v>
      </c>
      <c r="E841" t="s">
        <v>2485</v>
      </c>
      <c r="F841">
        <v>2010</v>
      </c>
      <c r="G841">
        <v>2010</v>
      </c>
      <c r="H841" t="s">
        <v>15</v>
      </c>
      <c r="I841" t="s">
        <v>16</v>
      </c>
      <c r="J841">
        <v>0</v>
      </c>
      <c r="K841" s="3" t="s">
        <v>17</v>
      </c>
      <c r="L841" s="3">
        <v>0</v>
      </c>
      <c r="M841" s="3">
        <v>0</v>
      </c>
      <c r="N841" s="3">
        <v>90</v>
      </c>
      <c r="O841" s="3">
        <v>20</v>
      </c>
      <c r="P841" s="3">
        <v>10</v>
      </c>
      <c r="Q841" s="3">
        <v>0</v>
      </c>
      <c r="R841" s="3">
        <v>8</v>
      </c>
      <c r="S841" s="3">
        <v>25</v>
      </c>
      <c r="T841" s="3">
        <v>75</v>
      </c>
      <c r="U841">
        <v>100</v>
      </c>
      <c r="V841" t="s">
        <v>16</v>
      </c>
    </row>
    <row r="842" spans="1:22" x14ac:dyDescent="0.25">
      <c r="A842" t="s">
        <v>490</v>
      </c>
      <c r="B842" t="s">
        <v>491</v>
      </c>
      <c r="C842" t="s">
        <v>493</v>
      </c>
      <c r="D842" t="s">
        <v>2482</v>
      </c>
      <c r="E842" t="s">
        <v>2483</v>
      </c>
      <c r="F842">
        <v>2010</v>
      </c>
      <c r="G842">
        <v>2010</v>
      </c>
      <c r="H842" t="s">
        <v>15</v>
      </c>
      <c r="I842" t="s">
        <v>16</v>
      </c>
      <c r="J842">
        <v>0</v>
      </c>
      <c r="K842" s="3" t="s">
        <v>17</v>
      </c>
      <c r="L842" s="3">
        <v>0</v>
      </c>
      <c r="M842" s="3">
        <v>0</v>
      </c>
      <c r="N842" s="3">
        <v>90</v>
      </c>
      <c r="O842" s="3">
        <v>25</v>
      </c>
      <c r="P842" s="3">
        <v>15</v>
      </c>
      <c r="Q842" s="3">
        <v>0</v>
      </c>
      <c r="R842" s="3">
        <v>8</v>
      </c>
      <c r="S842" s="3">
        <v>25</v>
      </c>
      <c r="T842" s="3">
        <v>16</v>
      </c>
      <c r="U842">
        <v>100</v>
      </c>
      <c r="V842" t="s">
        <v>16</v>
      </c>
    </row>
    <row r="843" spans="1:22" x14ac:dyDescent="0.25">
      <c r="A843" t="s">
        <v>490</v>
      </c>
      <c r="B843" t="s">
        <v>491</v>
      </c>
      <c r="C843" t="s">
        <v>492</v>
      </c>
      <c r="D843" t="s">
        <v>2484</v>
      </c>
      <c r="E843" t="s">
        <v>2485</v>
      </c>
      <c r="F843">
        <v>2010</v>
      </c>
      <c r="G843">
        <v>2010</v>
      </c>
      <c r="H843" t="s">
        <v>15</v>
      </c>
      <c r="I843" t="s">
        <v>16</v>
      </c>
      <c r="J843">
        <v>0</v>
      </c>
      <c r="K843" s="3" t="s">
        <v>17</v>
      </c>
      <c r="L843" s="3">
        <v>0</v>
      </c>
      <c r="M843" s="3">
        <v>0</v>
      </c>
      <c r="N843" s="3">
        <v>90</v>
      </c>
      <c r="O843" s="3">
        <v>25</v>
      </c>
      <c r="P843" s="3">
        <v>15</v>
      </c>
      <c r="Q843" s="3">
        <v>0</v>
      </c>
      <c r="R843" s="3">
        <v>8</v>
      </c>
      <c r="S843" s="3">
        <v>25</v>
      </c>
      <c r="T843" s="3">
        <v>7</v>
      </c>
      <c r="U843">
        <v>100</v>
      </c>
      <c r="V843" t="s">
        <v>16</v>
      </c>
    </row>
    <row r="844" spans="1:22" x14ac:dyDescent="0.25">
      <c r="A844" t="s">
        <v>494</v>
      </c>
      <c r="B844" t="s">
        <v>495</v>
      </c>
      <c r="C844" t="s">
        <v>496</v>
      </c>
      <c r="D844" t="s">
        <v>2486</v>
      </c>
      <c r="E844" t="s">
        <v>2487</v>
      </c>
      <c r="F844">
        <v>2012</v>
      </c>
      <c r="G844">
        <v>2012</v>
      </c>
      <c r="H844" t="s">
        <v>15</v>
      </c>
      <c r="I844" t="s">
        <v>16</v>
      </c>
      <c r="J844">
        <v>0</v>
      </c>
      <c r="K844" s="3" t="s">
        <v>17</v>
      </c>
      <c r="L844" s="3">
        <v>0</v>
      </c>
      <c r="M844" s="3">
        <v>0</v>
      </c>
      <c r="N844" s="3">
        <v>28</v>
      </c>
      <c r="O844" s="3">
        <v>15</v>
      </c>
      <c r="P844" s="3">
        <v>5</v>
      </c>
      <c r="Q844" s="3">
        <v>16</v>
      </c>
      <c r="R844" s="3">
        <v>3</v>
      </c>
      <c r="S844" s="3">
        <v>50</v>
      </c>
      <c r="T844" s="3">
        <v>0</v>
      </c>
      <c r="U844" t="s">
        <v>16</v>
      </c>
      <c r="V844" t="s">
        <v>16</v>
      </c>
    </row>
    <row r="845" spans="1:22" x14ac:dyDescent="0.25">
      <c r="A845" t="s">
        <v>494</v>
      </c>
      <c r="B845" t="s">
        <v>495</v>
      </c>
      <c r="C845" t="s">
        <v>497</v>
      </c>
      <c r="D845" t="s">
        <v>2488</v>
      </c>
      <c r="E845" t="s">
        <v>2489</v>
      </c>
      <c r="F845">
        <v>2012</v>
      </c>
      <c r="G845">
        <v>2012</v>
      </c>
      <c r="H845" t="s">
        <v>15</v>
      </c>
      <c r="I845" t="s">
        <v>16</v>
      </c>
      <c r="J845">
        <v>0</v>
      </c>
      <c r="K845" s="3" t="s">
        <v>17</v>
      </c>
      <c r="L845" s="3">
        <v>0</v>
      </c>
      <c r="M845" s="3">
        <v>0</v>
      </c>
      <c r="N845" s="3">
        <v>28</v>
      </c>
      <c r="O845" s="3">
        <v>15</v>
      </c>
      <c r="P845" s="3">
        <v>5</v>
      </c>
      <c r="Q845" s="3">
        <v>16</v>
      </c>
      <c r="R845" s="3">
        <v>3</v>
      </c>
      <c r="S845" s="3">
        <v>50</v>
      </c>
      <c r="T845" s="3">
        <v>0</v>
      </c>
      <c r="U845" t="s">
        <v>16</v>
      </c>
      <c r="V845" t="s">
        <v>16</v>
      </c>
    </row>
    <row r="846" spans="1:22" x14ac:dyDescent="0.25">
      <c r="A846" t="s">
        <v>494</v>
      </c>
      <c r="B846" t="s">
        <v>495</v>
      </c>
      <c r="C846" t="s">
        <v>498</v>
      </c>
      <c r="D846" t="s">
        <v>2490</v>
      </c>
      <c r="E846" t="s">
        <v>2491</v>
      </c>
      <c r="F846">
        <v>2012</v>
      </c>
      <c r="G846">
        <v>2012</v>
      </c>
      <c r="H846" t="s">
        <v>15</v>
      </c>
      <c r="I846" t="s">
        <v>16</v>
      </c>
      <c r="J846">
        <v>0</v>
      </c>
      <c r="K846" s="3" t="s">
        <v>17</v>
      </c>
      <c r="L846" s="3">
        <v>0</v>
      </c>
      <c r="M846" s="3">
        <v>0</v>
      </c>
      <c r="N846" s="3">
        <v>28</v>
      </c>
      <c r="O846" s="3">
        <v>15</v>
      </c>
      <c r="P846" s="3">
        <v>5</v>
      </c>
      <c r="Q846" s="3">
        <v>16</v>
      </c>
      <c r="R846" s="3">
        <v>3</v>
      </c>
      <c r="S846" s="3">
        <v>50</v>
      </c>
      <c r="T846" s="3">
        <v>0</v>
      </c>
      <c r="U846" t="s">
        <v>16</v>
      </c>
      <c r="V846" t="s">
        <v>16</v>
      </c>
    </row>
    <row r="847" spans="1:22" x14ac:dyDescent="0.25">
      <c r="A847" t="s">
        <v>494</v>
      </c>
      <c r="B847" t="s">
        <v>495</v>
      </c>
      <c r="C847" t="s">
        <v>499</v>
      </c>
      <c r="D847" t="s">
        <v>2492</v>
      </c>
      <c r="E847" t="s">
        <v>2493</v>
      </c>
      <c r="F847">
        <v>2012</v>
      </c>
      <c r="G847">
        <v>2012</v>
      </c>
      <c r="H847" t="s">
        <v>15</v>
      </c>
      <c r="I847" t="s">
        <v>16</v>
      </c>
      <c r="J847">
        <v>0</v>
      </c>
      <c r="K847" s="3" t="s">
        <v>17</v>
      </c>
      <c r="L847" s="3">
        <v>0</v>
      </c>
      <c r="M847" s="3">
        <v>0</v>
      </c>
      <c r="N847" s="3">
        <v>28</v>
      </c>
      <c r="O847" s="3">
        <v>15</v>
      </c>
      <c r="P847" s="3">
        <v>5</v>
      </c>
      <c r="Q847" s="3">
        <v>16</v>
      </c>
      <c r="R847" s="3">
        <v>3</v>
      </c>
      <c r="S847" s="3">
        <v>50</v>
      </c>
      <c r="T847" s="3">
        <v>0</v>
      </c>
      <c r="U847" t="s">
        <v>16</v>
      </c>
      <c r="V847" t="s">
        <v>16</v>
      </c>
    </row>
    <row r="848" spans="1:22" x14ac:dyDescent="0.25">
      <c r="A848" t="s">
        <v>494</v>
      </c>
      <c r="B848" t="s">
        <v>495</v>
      </c>
      <c r="C848" t="s">
        <v>500</v>
      </c>
      <c r="D848" t="s">
        <v>2494</v>
      </c>
      <c r="E848" t="s">
        <v>2495</v>
      </c>
      <c r="F848">
        <v>2012</v>
      </c>
      <c r="G848">
        <v>2012</v>
      </c>
      <c r="H848" t="s">
        <v>15</v>
      </c>
      <c r="I848" t="s">
        <v>16</v>
      </c>
      <c r="J848">
        <v>0</v>
      </c>
      <c r="K848" s="3" t="s">
        <v>17</v>
      </c>
      <c r="L848" s="3">
        <v>0</v>
      </c>
      <c r="M848" s="3">
        <v>0</v>
      </c>
      <c r="N848" s="3">
        <v>28</v>
      </c>
      <c r="O848" s="3">
        <v>15</v>
      </c>
      <c r="P848" s="3">
        <v>5</v>
      </c>
      <c r="Q848" s="3">
        <v>16</v>
      </c>
      <c r="R848" s="3">
        <v>3</v>
      </c>
      <c r="S848" s="3">
        <v>50</v>
      </c>
      <c r="T848" s="3">
        <v>0</v>
      </c>
      <c r="U848" t="s">
        <v>16</v>
      </c>
      <c r="V848" t="s">
        <v>16</v>
      </c>
    </row>
    <row r="849" spans="1:22" x14ac:dyDescent="0.25">
      <c r="A849" t="s">
        <v>494</v>
      </c>
      <c r="B849" t="s">
        <v>495</v>
      </c>
      <c r="C849" t="s">
        <v>501</v>
      </c>
      <c r="D849" t="s">
        <v>2496</v>
      </c>
      <c r="E849" t="s">
        <v>2497</v>
      </c>
      <c r="F849">
        <v>2012</v>
      </c>
      <c r="G849">
        <v>2012</v>
      </c>
      <c r="H849" t="s">
        <v>15</v>
      </c>
      <c r="I849" t="s">
        <v>16</v>
      </c>
      <c r="J849">
        <v>0</v>
      </c>
      <c r="K849" s="3" t="s">
        <v>17</v>
      </c>
      <c r="L849" s="3">
        <v>0</v>
      </c>
      <c r="M849" s="3">
        <v>0</v>
      </c>
      <c r="N849" s="3">
        <v>28</v>
      </c>
      <c r="O849" s="3">
        <v>15</v>
      </c>
      <c r="P849" s="3">
        <v>5</v>
      </c>
      <c r="Q849" s="3">
        <v>16</v>
      </c>
      <c r="R849" s="3">
        <v>3</v>
      </c>
      <c r="S849" s="3">
        <v>50</v>
      </c>
      <c r="T849" s="3">
        <v>0</v>
      </c>
      <c r="U849" t="s">
        <v>16</v>
      </c>
      <c r="V849" t="s">
        <v>16</v>
      </c>
    </row>
    <row r="850" spans="1:22" x14ac:dyDescent="0.25">
      <c r="A850" t="s">
        <v>494</v>
      </c>
      <c r="B850" t="s">
        <v>495</v>
      </c>
      <c r="C850" t="s">
        <v>502</v>
      </c>
      <c r="D850" t="s">
        <v>2498</v>
      </c>
      <c r="E850" t="s">
        <v>2499</v>
      </c>
      <c r="F850">
        <v>2012</v>
      </c>
      <c r="G850">
        <v>2012</v>
      </c>
      <c r="H850" t="s">
        <v>15</v>
      </c>
      <c r="I850" t="s">
        <v>16</v>
      </c>
      <c r="J850">
        <v>0</v>
      </c>
      <c r="K850" s="3" t="s">
        <v>17</v>
      </c>
      <c r="L850" s="3">
        <v>0</v>
      </c>
      <c r="M850" s="3">
        <v>0</v>
      </c>
      <c r="N850" s="3">
        <v>28</v>
      </c>
      <c r="O850" s="3">
        <v>15</v>
      </c>
      <c r="P850" s="3">
        <v>5</v>
      </c>
      <c r="Q850" s="3">
        <v>16</v>
      </c>
      <c r="R850" s="3">
        <v>3</v>
      </c>
      <c r="S850" s="3">
        <v>50</v>
      </c>
      <c r="T850" s="3">
        <v>0</v>
      </c>
      <c r="U850" t="s">
        <v>16</v>
      </c>
      <c r="V850" t="s">
        <v>16</v>
      </c>
    </row>
    <row r="851" spans="1:22" x14ac:dyDescent="0.25">
      <c r="A851" t="s">
        <v>494</v>
      </c>
      <c r="B851" t="s">
        <v>495</v>
      </c>
      <c r="C851" t="s">
        <v>496</v>
      </c>
      <c r="D851" t="s">
        <v>2486</v>
      </c>
      <c r="E851" t="s">
        <v>2487</v>
      </c>
      <c r="F851">
        <v>2012</v>
      </c>
      <c r="G851">
        <v>2012</v>
      </c>
      <c r="H851" t="s">
        <v>15</v>
      </c>
      <c r="I851">
        <v>4</v>
      </c>
      <c r="J851">
        <f>18*7</f>
        <v>126</v>
      </c>
      <c r="K851" s="3" t="s">
        <v>17</v>
      </c>
      <c r="L851" s="3">
        <v>0</v>
      </c>
      <c r="M851" s="3">
        <v>0</v>
      </c>
      <c r="N851" s="3">
        <v>28</v>
      </c>
      <c r="O851" s="3">
        <v>15</v>
      </c>
      <c r="P851" s="3">
        <v>5</v>
      </c>
      <c r="Q851" s="3">
        <v>16</v>
      </c>
      <c r="R851" s="3">
        <v>3</v>
      </c>
      <c r="S851" s="3">
        <v>50</v>
      </c>
      <c r="T851" s="3">
        <v>90</v>
      </c>
      <c r="U851" t="s">
        <v>16</v>
      </c>
      <c r="V851" t="s">
        <v>16</v>
      </c>
    </row>
    <row r="852" spans="1:22" x14ac:dyDescent="0.25">
      <c r="A852" t="s">
        <v>494</v>
      </c>
      <c r="B852" t="s">
        <v>495</v>
      </c>
      <c r="C852" t="s">
        <v>497</v>
      </c>
      <c r="D852" t="s">
        <v>2488</v>
      </c>
      <c r="E852" t="s">
        <v>2489</v>
      </c>
      <c r="F852">
        <v>2012</v>
      </c>
      <c r="G852">
        <v>2012</v>
      </c>
      <c r="H852" t="s">
        <v>15</v>
      </c>
      <c r="I852">
        <v>4</v>
      </c>
      <c r="J852">
        <f t="shared" ref="J852:J857" si="0">18*7</f>
        <v>126</v>
      </c>
      <c r="K852" s="3" t="s">
        <v>17</v>
      </c>
      <c r="L852" s="3">
        <v>0</v>
      </c>
      <c r="M852" s="3">
        <v>0</v>
      </c>
      <c r="N852" s="3">
        <v>28</v>
      </c>
      <c r="O852" s="3">
        <v>15</v>
      </c>
      <c r="P852" s="3">
        <v>5</v>
      </c>
      <c r="Q852" s="3">
        <v>16</v>
      </c>
      <c r="R852" s="3">
        <v>3</v>
      </c>
      <c r="S852" s="3">
        <v>50</v>
      </c>
      <c r="T852" s="3">
        <v>90.7</v>
      </c>
      <c r="U852" t="s">
        <v>16</v>
      </c>
      <c r="V852" t="s">
        <v>16</v>
      </c>
    </row>
    <row r="853" spans="1:22" x14ac:dyDescent="0.25">
      <c r="A853" t="s">
        <v>494</v>
      </c>
      <c r="B853" t="s">
        <v>495</v>
      </c>
      <c r="C853" t="s">
        <v>498</v>
      </c>
      <c r="D853" t="s">
        <v>2490</v>
      </c>
      <c r="E853" t="s">
        <v>2491</v>
      </c>
      <c r="F853">
        <v>2012</v>
      </c>
      <c r="G853">
        <v>2012</v>
      </c>
      <c r="H853" t="s">
        <v>15</v>
      </c>
      <c r="I853">
        <v>4</v>
      </c>
      <c r="J853">
        <f t="shared" si="0"/>
        <v>126</v>
      </c>
      <c r="K853" s="3" t="s">
        <v>17</v>
      </c>
      <c r="L853" s="3">
        <v>0</v>
      </c>
      <c r="M853" s="3">
        <v>0</v>
      </c>
      <c r="N853" s="3">
        <v>28</v>
      </c>
      <c r="O853" s="3">
        <v>15</v>
      </c>
      <c r="P853" s="3">
        <v>5</v>
      </c>
      <c r="Q853" s="3">
        <v>16</v>
      </c>
      <c r="R853" s="3">
        <v>3</v>
      </c>
      <c r="S853" s="3">
        <v>50</v>
      </c>
      <c r="T853" s="3">
        <v>79.3</v>
      </c>
      <c r="U853" t="s">
        <v>16</v>
      </c>
      <c r="V853" t="s">
        <v>16</v>
      </c>
    </row>
    <row r="854" spans="1:22" x14ac:dyDescent="0.25">
      <c r="A854" t="s">
        <v>494</v>
      </c>
      <c r="B854" t="s">
        <v>495</v>
      </c>
      <c r="C854" t="s">
        <v>499</v>
      </c>
      <c r="D854" t="s">
        <v>2492</v>
      </c>
      <c r="E854" t="s">
        <v>2493</v>
      </c>
      <c r="F854">
        <v>2012</v>
      </c>
      <c r="G854">
        <v>2012</v>
      </c>
      <c r="H854" t="s">
        <v>15</v>
      </c>
      <c r="I854">
        <v>4</v>
      </c>
      <c r="J854">
        <f t="shared" si="0"/>
        <v>126</v>
      </c>
      <c r="K854" s="3" t="s">
        <v>17</v>
      </c>
      <c r="L854" s="3">
        <v>0</v>
      </c>
      <c r="M854" s="3">
        <v>0</v>
      </c>
      <c r="N854" s="3">
        <v>28</v>
      </c>
      <c r="O854" s="3">
        <v>15</v>
      </c>
      <c r="P854" s="3">
        <v>5</v>
      </c>
      <c r="Q854" s="3">
        <v>16</v>
      </c>
      <c r="R854" s="3">
        <v>3</v>
      </c>
      <c r="S854" s="3">
        <v>50</v>
      </c>
      <c r="T854" s="3">
        <v>62.7</v>
      </c>
      <c r="U854" t="s">
        <v>16</v>
      </c>
      <c r="V854" t="s">
        <v>16</v>
      </c>
    </row>
    <row r="855" spans="1:22" x14ac:dyDescent="0.25">
      <c r="A855" t="s">
        <v>494</v>
      </c>
      <c r="B855" t="s">
        <v>495</v>
      </c>
      <c r="C855" t="s">
        <v>500</v>
      </c>
      <c r="D855" t="s">
        <v>2494</v>
      </c>
      <c r="E855" t="s">
        <v>2495</v>
      </c>
      <c r="F855">
        <v>2012</v>
      </c>
      <c r="G855">
        <v>2012</v>
      </c>
      <c r="H855" t="s">
        <v>15</v>
      </c>
      <c r="I855">
        <v>4</v>
      </c>
      <c r="J855">
        <f t="shared" si="0"/>
        <v>126</v>
      </c>
      <c r="K855" s="3" t="s">
        <v>17</v>
      </c>
      <c r="L855" s="3">
        <v>0</v>
      </c>
      <c r="M855" s="3">
        <v>0</v>
      </c>
      <c r="N855" s="3">
        <v>28</v>
      </c>
      <c r="O855" s="3">
        <v>15</v>
      </c>
      <c r="P855" s="3">
        <v>5</v>
      </c>
      <c r="Q855" s="3">
        <v>16</v>
      </c>
      <c r="R855" s="3">
        <v>3</v>
      </c>
      <c r="S855" s="3">
        <v>50</v>
      </c>
      <c r="T855" s="3">
        <v>74</v>
      </c>
      <c r="U855" t="s">
        <v>16</v>
      </c>
      <c r="V855" t="s">
        <v>16</v>
      </c>
    </row>
    <row r="856" spans="1:22" x14ac:dyDescent="0.25">
      <c r="A856" t="s">
        <v>494</v>
      </c>
      <c r="B856" t="s">
        <v>495</v>
      </c>
      <c r="C856" t="s">
        <v>501</v>
      </c>
      <c r="D856" t="s">
        <v>2496</v>
      </c>
      <c r="E856" t="s">
        <v>2497</v>
      </c>
      <c r="F856">
        <v>2012</v>
      </c>
      <c r="G856">
        <v>2012</v>
      </c>
      <c r="H856" t="s">
        <v>15</v>
      </c>
      <c r="I856">
        <v>4</v>
      </c>
      <c r="J856">
        <f t="shared" si="0"/>
        <v>126</v>
      </c>
      <c r="K856" s="3" t="s">
        <v>17</v>
      </c>
      <c r="L856" s="3">
        <v>0</v>
      </c>
      <c r="M856" s="3">
        <v>0</v>
      </c>
      <c r="N856" s="3">
        <v>28</v>
      </c>
      <c r="O856" s="3">
        <v>15</v>
      </c>
      <c r="P856" s="3">
        <v>5</v>
      </c>
      <c r="Q856" s="3">
        <v>16</v>
      </c>
      <c r="R856" s="3">
        <v>3</v>
      </c>
      <c r="S856" s="3">
        <v>50</v>
      </c>
      <c r="T856" s="3">
        <v>78.7</v>
      </c>
      <c r="U856" t="s">
        <v>16</v>
      </c>
      <c r="V856" t="s">
        <v>16</v>
      </c>
    </row>
    <row r="857" spans="1:22" x14ac:dyDescent="0.25">
      <c r="A857" t="s">
        <v>494</v>
      </c>
      <c r="B857" t="s">
        <v>495</v>
      </c>
      <c r="C857" t="s">
        <v>502</v>
      </c>
      <c r="D857" t="s">
        <v>2498</v>
      </c>
      <c r="E857" t="s">
        <v>2499</v>
      </c>
      <c r="F857">
        <v>2012</v>
      </c>
      <c r="G857">
        <v>2012</v>
      </c>
      <c r="H857" t="s">
        <v>15</v>
      </c>
      <c r="I857">
        <v>4</v>
      </c>
      <c r="J857">
        <f t="shared" si="0"/>
        <v>126</v>
      </c>
      <c r="K857" s="3" t="s">
        <v>17</v>
      </c>
      <c r="L857" s="3">
        <v>0</v>
      </c>
      <c r="M857" s="3">
        <v>0</v>
      </c>
      <c r="N857" s="3">
        <v>28</v>
      </c>
      <c r="O857" s="3">
        <v>15</v>
      </c>
      <c r="P857" s="3">
        <v>5</v>
      </c>
      <c r="Q857" s="3">
        <v>16</v>
      </c>
      <c r="R857" s="3">
        <v>3</v>
      </c>
      <c r="S857" s="3">
        <v>50</v>
      </c>
      <c r="T857" s="3">
        <v>25.3</v>
      </c>
      <c r="U857" t="s">
        <v>16</v>
      </c>
      <c r="V857" t="s">
        <v>16</v>
      </c>
    </row>
    <row r="858" spans="1:22" x14ac:dyDescent="0.25">
      <c r="A858" t="s">
        <v>503</v>
      </c>
      <c r="B858" t="s">
        <v>504</v>
      </c>
      <c r="C858" t="s">
        <v>505</v>
      </c>
      <c r="D858" t="s">
        <v>2500</v>
      </c>
      <c r="E858" t="s">
        <v>2501</v>
      </c>
      <c r="F858">
        <v>2010</v>
      </c>
      <c r="G858">
        <v>2011</v>
      </c>
      <c r="H858" t="s">
        <v>15</v>
      </c>
      <c r="I858" t="s">
        <v>16</v>
      </c>
      <c r="J858">
        <v>0</v>
      </c>
      <c r="K858" s="3" t="s">
        <v>17</v>
      </c>
      <c r="L858" s="3">
        <v>0</v>
      </c>
      <c r="M858" s="3">
        <v>0</v>
      </c>
      <c r="N858" s="3">
        <v>28</v>
      </c>
      <c r="O858" s="3">
        <v>25</v>
      </c>
      <c r="P858" s="3">
        <v>15</v>
      </c>
      <c r="Q858" s="3">
        <v>16</v>
      </c>
      <c r="R858" s="3">
        <v>1</v>
      </c>
      <c r="S858" s="3">
        <v>50</v>
      </c>
      <c r="T858" s="3">
        <v>87</v>
      </c>
      <c r="U858" t="s">
        <v>16</v>
      </c>
      <c r="V858" t="s">
        <v>16</v>
      </c>
    </row>
    <row r="859" spans="1:22" x14ac:dyDescent="0.25">
      <c r="A859" t="s">
        <v>503</v>
      </c>
      <c r="B859" t="s">
        <v>504</v>
      </c>
      <c r="C859" t="s">
        <v>505</v>
      </c>
      <c r="D859" t="s">
        <v>2500</v>
      </c>
      <c r="E859" t="s">
        <v>2501</v>
      </c>
      <c r="F859">
        <v>2010</v>
      </c>
      <c r="G859">
        <v>2011</v>
      </c>
      <c r="H859" t="s">
        <v>15</v>
      </c>
      <c r="I859">
        <v>3</v>
      </c>
      <c r="J859">
        <v>30</v>
      </c>
      <c r="K859" s="3" t="s">
        <v>17</v>
      </c>
      <c r="L859" s="3">
        <v>0</v>
      </c>
      <c r="M859" s="3">
        <v>0</v>
      </c>
      <c r="N859" s="3">
        <v>28</v>
      </c>
      <c r="O859" s="3">
        <v>25</v>
      </c>
      <c r="P859" s="3">
        <v>15</v>
      </c>
      <c r="Q859" s="3">
        <v>16</v>
      </c>
      <c r="R859" s="3">
        <v>1</v>
      </c>
      <c r="S859" s="3">
        <v>50</v>
      </c>
      <c r="T859" s="3">
        <v>94</v>
      </c>
      <c r="U859" t="s">
        <v>16</v>
      </c>
      <c r="V859" t="s">
        <v>16</v>
      </c>
    </row>
    <row r="860" spans="1:22" x14ac:dyDescent="0.25">
      <c r="A860" t="s">
        <v>503</v>
      </c>
      <c r="B860" t="s">
        <v>504</v>
      </c>
      <c r="C860" t="s">
        <v>505</v>
      </c>
      <c r="D860" t="s">
        <v>2500</v>
      </c>
      <c r="E860" t="s">
        <v>2501</v>
      </c>
      <c r="F860">
        <v>2010</v>
      </c>
      <c r="G860">
        <v>2011</v>
      </c>
      <c r="H860" t="s">
        <v>15</v>
      </c>
      <c r="I860" t="s">
        <v>16</v>
      </c>
      <c r="J860">
        <v>0</v>
      </c>
      <c r="K860" s="3" t="s">
        <v>15</v>
      </c>
      <c r="L860" s="3">
        <v>0</v>
      </c>
      <c r="M860" s="3">
        <v>0</v>
      </c>
      <c r="N860" s="3">
        <v>28</v>
      </c>
      <c r="O860" s="3">
        <v>25</v>
      </c>
      <c r="P860" s="3">
        <v>15</v>
      </c>
      <c r="Q860" s="3">
        <v>16</v>
      </c>
      <c r="R860" s="3">
        <v>1</v>
      </c>
      <c r="S860" s="3">
        <v>50</v>
      </c>
      <c r="T860" s="3">
        <v>99</v>
      </c>
      <c r="U860" t="s">
        <v>16</v>
      </c>
      <c r="V860" t="s">
        <v>16</v>
      </c>
    </row>
    <row r="861" spans="1:22" x14ac:dyDescent="0.25">
      <c r="A861" t="s">
        <v>474</v>
      </c>
      <c r="B861" t="s">
        <v>506</v>
      </c>
      <c r="C861" t="s">
        <v>509</v>
      </c>
      <c r="D861" s="3" t="s">
        <v>2502</v>
      </c>
      <c r="E861" s="3" t="s">
        <v>2503</v>
      </c>
      <c r="F861">
        <v>2008</v>
      </c>
      <c r="G861">
        <v>2009</v>
      </c>
      <c r="H861" t="s">
        <v>15</v>
      </c>
      <c r="I861">
        <v>4</v>
      </c>
      <c r="J861">
        <v>21</v>
      </c>
      <c r="K861" s="3" t="s">
        <v>17</v>
      </c>
      <c r="L861" s="3">
        <v>0</v>
      </c>
      <c r="M861" s="3">
        <v>0</v>
      </c>
      <c r="N861">
        <v>126</v>
      </c>
      <c r="O861" s="3">
        <v>20</v>
      </c>
      <c r="P861" s="3">
        <v>10</v>
      </c>
      <c r="Q861" s="3">
        <v>12</v>
      </c>
      <c r="R861" s="3">
        <v>10</v>
      </c>
      <c r="S861" s="3">
        <v>40</v>
      </c>
      <c r="T861" s="3">
        <v>87.8</v>
      </c>
      <c r="U861" t="s">
        <v>16</v>
      </c>
      <c r="V861" t="s">
        <v>16</v>
      </c>
    </row>
    <row r="862" spans="1:22" x14ac:dyDescent="0.25">
      <c r="A862" t="s">
        <v>474</v>
      </c>
      <c r="B862" t="s">
        <v>507</v>
      </c>
      <c r="C862" t="s">
        <v>509</v>
      </c>
      <c r="D862" s="3" t="s">
        <v>2502</v>
      </c>
      <c r="E862" s="3" t="s">
        <v>2503</v>
      </c>
      <c r="F862">
        <v>2008</v>
      </c>
      <c r="G862">
        <v>2009</v>
      </c>
      <c r="H862" t="s">
        <v>15</v>
      </c>
      <c r="I862">
        <v>4</v>
      </c>
      <c r="J862">
        <v>21</v>
      </c>
      <c r="K862" s="3" t="s">
        <v>17</v>
      </c>
      <c r="L862" s="3">
        <v>0</v>
      </c>
      <c r="M862" s="3">
        <v>0</v>
      </c>
      <c r="N862">
        <v>126</v>
      </c>
      <c r="O862" s="3">
        <v>20</v>
      </c>
      <c r="P862" s="3">
        <v>10</v>
      </c>
      <c r="Q862" s="3">
        <v>12</v>
      </c>
      <c r="R862" s="3">
        <v>8</v>
      </c>
      <c r="S862" s="3">
        <v>20</v>
      </c>
      <c r="T862" s="3">
        <v>13.1</v>
      </c>
      <c r="U862" t="s">
        <v>16</v>
      </c>
      <c r="V862" t="s">
        <v>16</v>
      </c>
    </row>
    <row r="863" spans="1:22" x14ac:dyDescent="0.25">
      <c r="A863" t="s">
        <v>474</v>
      </c>
      <c r="B863" t="s">
        <v>425</v>
      </c>
      <c r="C863" t="s">
        <v>509</v>
      </c>
      <c r="D863" s="3" t="s">
        <v>2502</v>
      </c>
      <c r="E863" s="3" t="s">
        <v>2503</v>
      </c>
      <c r="F863">
        <v>2008</v>
      </c>
      <c r="G863">
        <v>2009</v>
      </c>
      <c r="H863" t="s">
        <v>15</v>
      </c>
      <c r="I863">
        <v>4</v>
      </c>
      <c r="J863">
        <v>21</v>
      </c>
      <c r="K863" s="3" t="s">
        <v>17</v>
      </c>
      <c r="L863" s="3">
        <v>0</v>
      </c>
      <c r="M863" s="3">
        <v>0</v>
      </c>
      <c r="N863">
        <v>126</v>
      </c>
      <c r="O863" s="3">
        <v>20</v>
      </c>
      <c r="P863" s="3">
        <v>10</v>
      </c>
      <c r="Q863" s="3">
        <v>12</v>
      </c>
      <c r="R863" s="3">
        <v>10</v>
      </c>
      <c r="S863" s="3">
        <v>40</v>
      </c>
      <c r="T863" s="3">
        <v>8.5</v>
      </c>
      <c r="U863" t="s">
        <v>16</v>
      </c>
      <c r="V863" t="s">
        <v>16</v>
      </c>
    </row>
    <row r="864" spans="1:22" x14ac:dyDescent="0.25">
      <c r="A864" t="s">
        <v>474</v>
      </c>
      <c r="B864" t="s">
        <v>508</v>
      </c>
      <c r="C864" t="s">
        <v>509</v>
      </c>
      <c r="D864" s="3" t="s">
        <v>2502</v>
      </c>
      <c r="E864" s="3" t="s">
        <v>2503</v>
      </c>
      <c r="F864">
        <v>2008</v>
      </c>
      <c r="G864">
        <v>2009</v>
      </c>
      <c r="H864" t="s">
        <v>15</v>
      </c>
      <c r="I864">
        <v>4</v>
      </c>
      <c r="J864">
        <v>21</v>
      </c>
      <c r="K864" s="3" t="s">
        <v>17</v>
      </c>
      <c r="L864" s="3">
        <v>0</v>
      </c>
      <c r="M864" s="3">
        <v>0</v>
      </c>
      <c r="N864">
        <v>126</v>
      </c>
      <c r="O864" s="3">
        <v>20</v>
      </c>
      <c r="P864" s="3">
        <v>10</v>
      </c>
      <c r="Q864" s="3">
        <v>12</v>
      </c>
      <c r="R864" s="3">
        <v>10</v>
      </c>
      <c r="S864" s="3">
        <v>40</v>
      </c>
      <c r="T864" s="3">
        <v>70.8</v>
      </c>
      <c r="U864" t="s">
        <v>16</v>
      </c>
      <c r="V864" t="s">
        <v>16</v>
      </c>
    </row>
    <row r="865" spans="1:22" x14ac:dyDescent="0.25">
      <c r="A865" t="s">
        <v>510</v>
      </c>
      <c r="B865" t="s">
        <v>511</v>
      </c>
      <c r="C865" t="s">
        <v>512</v>
      </c>
      <c r="D865" s="3" t="s">
        <v>2504</v>
      </c>
      <c r="E865" s="3" t="s">
        <v>2505</v>
      </c>
      <c r="F865">
        <v>2007</v>
      </c>
      <c r="G865">
        <v>2007</v>
      </c>
      <c r="H865" t="s">
        <v>15</v>
      </c>
      <c r="I865" t="s">
        <v>513</v>
      </c>
      <c r="J865">
        <v>308</v>
      </c>
      <c r="K865" s="3" t="s">
        <v>17</v>
      </c>
      <c r="L865" s="3">
        <v>0</v>
      </c>
      <c r="M865" s="3">
        <v>0</v>
      </c>
      <c r="N865">
        <v>56</v>
      </c>
      <c r="O865" s="3">
        <v>15</v>
      </c>
      <c r="P865" s="3">
        <v>15</v>
      </c>
      <c r="Q865" s="3">
        <v>0</v>
      </c>
      <c r="R865" s="3">
        <v>1</v>
      </c>
      <c r="S865" s="3">
        <v>1</v>
      </c>
      <c r="T865" s="3">
        <v>0</v>
      </c>
      <c r="U865" t="s">
        <v>16</v>
      </c>
      <c r="V865" t="s">
        <v>16</v>
      </c>
    </row>
    <row r="866" spans="1:22" x14ac:dyDescent="0.25">
      <c r="A866" t="s">
        <v>514</v>
      </c>
      <c r="B866" t="s">
        <v>228</v>
      </c>
      <c r="C866" t="s">
        <v>515</v>
      </c>
      <c r="D866" s="3" t="s">
        <v>2506</v>
      </c>
      <c r="E866" s="3" t="s">
        <v>2507</v>
      </c>
      <c r="F866">
        <v>2007</v>
      </c>
      <c r="G866">
        <v>2007</v>
      </c>
      <c r="H866" t="s">
        <v>15</v>
      </c>
      <c r="I866" t="s">
        <v>16</v>
      </c>
      <c r="J866">
        <v>0</v>
      </c>
      <c r="K866" s="3" t="s">
        <v>17</v>
      </c>
      <c r="L866" s="3">
        <v>0</v>
      </c>
      <c r="M866" s="3">
        <v>0</v>
      </c>
      <c r="N866" s="3">
        <v>60</v>
      </c>
      <c r="O866" s="3">
        <v>20</v>
      </c>
      <c r="P866" s="3">
        <v>20</v>
      </c>
      <c r="Q866" s="3">
        <v>16</v>
      </c>
      <c r="R866" s="3">
        <v>15</v>
      </c>
      <c r="S866" s="3">
        <v>20</v>
      </c>
      <c r="T866" s="3">
        <v>78</v>
      </c>
      <c r="U866" t="s">
        <v>16</v>
      </c>
      <c r="V866" t="s">
        <v>16</v>
      </c>
    </row>
    <row r="867" spans="1:22" x14ac:dyDescent="0.25">
      <c r="A867" t="s">
        <v>514</v>
      </c>
      <c r="B867" t="s">
        <v>228</v>
      </c>
      <c r="C867" t="s">
        <v>515</v>
      </c>
      <c r="D867" s="3" t="s">
        <v>2506</v>
      </c>
      <c r="E867" s="3" t="s">
        <v>2507</v>
      </c>
      <c r="F867">
        <v>2007</v>
      </c>
      <c r="G867">
        <v>2007</v>
      </c>
      <c r="H867" t="s">
        <v>15</v>
      </c>
      <c r="I867">
        <v>5</v>
      </c>
      <c r="J867">
        <v>28</v>
      </c>
      <c r="K867" s="3" t="s">
        <v>17</v>
      </c>
      <c r="L867" s="3">
        <v>0</v>
      </c>
      <c r="M867" s="3">
        <v>0</v>
      </c>
      <c r="N867" s="3">
        <v>60</v>
      </c>
      <c r="O867" s="3">
        <v>20</v>
      </c>
      <c r="P867" s="3">
        <v>20</v>
      </c>
      <c r="Q867" s="3">
        <v>16</v>
      </c>
      <c r="R867" s="3">
        <v>15</v>
      </c>
      <c r="S867" s="3">
        <v>20</v>
      </c>
      <c r="T867" s="3">
        <v>65</v>
      </c>
      <c r="U867" t="s">
        <v>16</v>
      </c>
      <c r="V867" t="s">
        <v>16</v>
      </c>
    </row>
    <row r="868" spans="1:22" x14ac:dyDescent="0.25">
      <c r="A868" t="s">
        <v>516</v>
      </c>
      <c r="B868" t="s">
        <v>517</v>
      </c>
      <c r="C868" t="s">
        <v>518</v>
      </c>
      <c r="D868" s="3" t="s">
        <v>2508</v>
      </c>
      <c r="E868" s="3" t="s">
        <v>2509</v>
      </c>
      <c r="F868">
        <v>2006</v>
      </c>
      <c r="G868">
        <v>2008</v>
      </c>
      <c r="H868" t="s">
        <v>15</v>
      </c>
      <c r="I868" t="s">
        <v>16</v>
      </c>
      <c r="J868">
        <v>0</v>
      </c>
      <c r="K868" s="3" t="s">
        <v>17</v>
      </c>
      <c r="L868" s="3">
        <v>0</v>
      </c>
      <c r="M868" s="3">
        <v>0</v>
      </c>
      <c r="N868" s="3">
        <v>20</v>
      </c>
      <c r="O868" s="3">
        <v>30</v>
      </c>
      <c r="P868" s="3">
        <v>20</v>
      </c>
      <c r="Q868" s="3">
        <v>8</v>
      </c>
      <c r="R868" s="3">
        <v>3</v>
      </c>
      <c r="S868" s="3">
        <v>50</v>
      </c>
      <c r="T868" s="3">
        <v>26</v>
      </c>
      <c r="U868" t="s">
        <v>16</v>
      </c>
      <c r="V868" t="s">
        <v>16</v>
      </c>
    </row>
    <row r="869" spans="1:22" x14ac:dyDescent="0.25">
      <c r="A869" t="s">
        <v>519</v>
      </c>
      <c r="B869" t="s">
        <v>520</v>
      </c>
      <c r="C869" t="s">
        <v>521</v>
      </c>
      <c r="D869" s="3" t="s">
        <v>2510</v>
      </c>
      <c r="E869" s="3" t="s">
        <v>2511</v>
      </c>
      <c r="F869">
        <v>2008</v>
      </c>
      <c r="G869">
        <v>2008</v>
      </c>
      <c r="H869" t="s">
        <v>15</v>
      </c>
      <c r="I869" t="s">
        <v>16</v>
      </c>
      <c r="J869">
        <v>0</v>
      </c>
      <c r="K869" s="3" t="s">
        <v>17</v>
      </c>
      <c r="L869" s="3">
        <v>0</v>
      </c>
      <c r="M869" s="3">
        <v>0</v>
      </c>
      <c r="N869" s="3">
        <v>28</v>
      </c>
      <c r="O869" s="3">
        <v>5</v>
      </c>
      <c r="P869" s="3">
        <v>5</v>
      </c>
      <c r="Q869" s="3">
        <v>12</v>
      </c>
      <c r="R869" s="3">
        <v>4</v>
      </c>
      <c r="S869" s="3">
        <v>25</v>
      </c>
      <c r="T869" s="3">
        <v>0</v>
      </c>
      <c r="U869">
        <v>100</v>
      </c>
      <c r="V869" t="s">
        <v>522</v>
      </c>
    </row>
    <row r="870" spans="1:22" x14ac:dyDescent="0.25">
      <c r="A870" t="s">
        <v>519</v>
      </c>
      <c r="B870" t="s">
        <v>520</v>
      </c>
      <c r="C870" t="s">
        <v>521</v>
      </c>
      <c r="D870" s="3" t="s">
        <v>2510</v>
      </c>
      <c r="E870" s="3" t="s">
        <v>2511</v>
      </c>
      <c r="F870">
        <v>2008</v>
      </c>
      <c r="G870">
        <v>2008</v>
      </c>
      <c r="H870" t="s">
        <v>15</v>
      </c>
      <c r="I870" t="s">
        <v>16</v>
      </c>
      <c r="J870">
        <v>0</v>
      </c>
      <c r="K870" s="3" t="s">
        <v>17</v>
      </c>
      <c r="L870" s="3">
        <v>0</v>
      </c>
      <c r="M870" s="3">
        <v>0</v>
      </c>
      <c r="N870" s="3">
        <v>28</v>
      </c>
      <c r="O870" s="3">
        <v>15</v>
      </c>
      <c r="P870">
        <v>4</v>
      </c>
      <c r="Q870" s="3">
        <v>12</v>
      </c>
      <c r="R870" s="3">
        <v>4</v>
      </c>
      <c r="S870" s="3">
        <v>25</v>
      </c>
      <c r="T870" s="3">
        <v>40</v>
      </c>
      <c r="U870">
        <v>100</v>
      </c>
      <c r="V870" t="s">
        <v>522</v>
      </c>
    </row>
    <row r="871" spans="1:22" x14ac:dyDescent="0.25">
      <c r="A871" t="s">
        <v>519</v>
      </c>
      <c r="B871" t="s">
        <v>520</v>
      </c>
      <c r="C871" t="s">
        <v>521</v>
      </c>
      <c r="D871" s="3" t="s">
        <v>2510</v>
      </c>
      <c r="E871" s="3" t="s">
        <v>2511</v>
      </c>
      <c r="F871">
        <v>2008</v>
      </c>
      <c r="G871">
        <v>2008</v>
      </c>
      <c r="H871" t="s">
        <v>15</v>
      </c>
      <c r="I871" t="s">
        <v>16</v>
      </c>
      <c r="J871">
        <v>0</v>
      </c>
      <c r="K871" s="3" t="s">
        <v>17</v>
      </c>
      <c r="L871" s="3">
        <v>0</v>
      </c>
      <c r="M871" s="3">
        <v>0</v>
      </c>
      <c r="N871" s="3">
        <v>28</v>
      </c>
      <c r="O871" s="3">
        <v>20</v>
      </c>
      <c r="P871">
        <v>7</v>
      </c>
      <c r="Q871" s="3">
        <v>12</v>
      </c>
      <c r="R871" s="3">
        <v>4</v>
      </c>
      <c r="S871" s="3">
        <v>25</v>
      </c>
      <c r="T871" s="3">
        <v>100</v>
      </c>
      <c r="U871">
        <v>100</v>
      </c>
      <c r="V871" t="s">
        <v>522</v>
      </c>
    </row>
    <row r="872" spans="1:22" x14ac:dyDescent="0.25">
      <c r="A872" t="s">
        <v>519</v>
      </c>
      <c r="B872" t="s">
        <v>520</v>
      </c>
      <c r="C872" t="s">
        <v>521</v>
      </c>
      <c r="D872" s="3" t="s">
        <v>2510</v>
      </c>
      <c r="E872" s="3" t="s">
        <v>2511</v>
      </c>
      <c r="F872">
        <v>2008</v>
      </c>
      <c r="G872">
        <v>2008</v>
      </c>
      <c r="H872" t="s">
        <v>15</v>
      </c>
      <c r="I872" t="s">
        <v>16</v>
      </c>
      <c r="J872">
        <v>0</v>
      </c>
      <c r="K872" s="3" t="s">
        <v>17</v>
      </c>
      <c r="L872" s="3">
        <v>0</v>
      </c>
      <c r="M872" s="3">
        <v>0</v>
      </c>
      <c r="N872" s="3">
        <v>28</v>
      </c>
      <c r="O872" s="3">
        <v>25</v>
      </c>
      <c r="P872">
        <v>10</v>
      </c>
      <c r="Q872" s="3">
        <v>12</v>
      </c>
      <c r="R872" s="3">
        <v>4</v>
      </c>
      <c r="S872" s="3">
        <v>25</v>
      </c>
      <c r="T872" s="3">
        <v>7</v>
      </c>
      <c r="U872">
        <v>100</v>
      </c>
      <c r="V872" t="s">
        <v>522</v>
      </c>
    </row>
    <row r="873" spans="1:22" x14ac:dyDescent="0.25">
      <c r="A873" t="s">
        <v>519</v>
      </c>
      <c r="B873" t="s">
        <v>520</v>
      </c>
      <c r="C873" t="s">
        <v>521</v>
      </c>
      <c r="D873" s="3" t="s">
        <v>2510</v>
      </c>
      <c r="E873" s="3" t="s">
        <v>2511</v>
      </c>
      <c r="F873">
        <v>2008</v>
      </c>
      <c r="G873">
        <v>2008</v>
      </c>
      <c r="H873" t="s">
        <v>15</v>
      </c>
      <c r="I873" t="s">
        <v>16</v>
      </c>
      <c r="J873">
        <v>0</v>
      </c>
      <c r="K873" s="3" t="s">
        <v>17</v>
      </c>
      <c r="L873" s="3">
        <v>0</v>
      </c>
      <c r="M873" s="3">
        <v>0</v>
      </c>
      <c r="N873" s="3">
        <v>28</v>
      </c>
      <c r="O873" s="3">
        <v>28</v>
      </c>
      <c r="P873">
        <v>14</v>
      </c>
      <c r="Q873" s="3">
        <v>12</v>
      </c>
      <c r="R873" s="3">
        <v>4</v>
      </c>
      <c r="S873" s="3">
        <v>25</v>
      </c>
      <c r="T873" s="3">
        <v>10</v>
      </c>
      <c r="U873">
        <v>100</v>
      </c>
      <c r="V873" t="s">
        <v>522</v>
      </c>
    </row>
    <row r="874" spans="1:22" x14ac:dyDescent="0.25">
      <c r="A874" t="s">
        <v>519</v>
      </c>
      <c r="B874" t="s">
        <v>520</v>
      </c>
      <c r="C874" t="s">
        <v>521</v>
      </c>
      <c r="D874" s="3" t="s">
        <v>2510</v>
      </c>
      <c r="E874" s="3" t="s">
        <v>2511</v>
      </c>
      <c r="F874">
        <v>2008</v>
      </c>
      <c r="G874">
        <v>2008</v>
      </c>
      <c r="H874" t="s">
        <v>15</v>
      </c>
      <c r="I874" t="s">
        <v>16</v>
      </c>
      <c r="J874">
        <v>0</v>
      </c>
      <c r="K874" s="3" t="s">
        <v>17</v>
      </c>
      <c r="L874" s="3">
        <v>0</v>
      </c>
      <c r="M874" s="3">
        <v>0</v>
      </c>
      <c r="N874" s="3">
        <v>28</v>
      </c>
      <c r="O874" s="3">
        <v>32</v>
      </c>
      <c r="P874">
        <v>18</v>
      </c>
      <c r="Q874" s="3">
        <v>12</v>
      </c>
      <c r="R874" s="3">
        <v>4</v>
      </c>
      <c r="S874" s="3">
        <v>25</v>
      </c>
      <c r="T874" s="3">
        <v>0</v>
      </c>
      <c r="U874">
        <v>100</v>
      </c>
      <c r="V874" t="s">
        <v>522</v>
      </c>
    </row>
    <row r="875" spans="1:22" x14ac:dyDescent="0.25">
      <c r="A875" t="s">
        <v>519</v>
      </c>
      <c r="B875" t="s">
        <v>520</v>
      </c>
      <c r="C875" t="s">
        <v>521</v>
      </c>
      <c r="D875" s="3" t="s">
        <v>2510</v>
      </c>
      <c r="E875" s="3" t="s">
        <v>2511</v>
      </c>
      <c r="F875">
        <v>2008</v>
      </c>
      <c r="G875">
        <v>2008</v>
      </c>
      <c r="H875" t="s">
        <v>15</v>
      </c>
      <c r="I875" t="s">
        <v>16</v>
      </c>
      <c r="J875">
        <v>0</v>
      </c>
      <c r="K875" s="3" t="s">
        <v>17</v>
      </c>
      <c r="L875" s="3">
        <v>0</v>
      </c>
      <c r="M875" s="3">
        <v>0</v>
      </c>
      <c r="N875" s="3">
        <v>28</v>
      </c>
      <c r="O875" s="3">
        <v>5</v>
      </c>
      <c r="P875" s="3">
        <v>5</v>
      </c>
      <c r="Q875" s="3">
        <v>0</v>
      </c>
      <c r="R875" s="3">
        <v>4</v>
      </c>
      <c r="S875" s="3">
        <v>25</v>
      </c>
      <c r="T875" s="3">
        <v>0</v>
      </c>
      <c r="U875">
        <v>100</v>
      </c>
      <c r="V875" t="s">
        <v>522</v>
      </c>
    </row>
    <row r="876" spans="1:22" x14ac:dyDescent="0.25">
      <c r="A876" t="s">
        <v>519</v>
      </c>
      <c r="B876" t="s">
        <v>520</v>
      </c>
      <c r="C876" t="s">
        <v>521</v>
      </c>
      <c r="D876" s="3" t="s">
        <v>2510</v>
      </c>
      <c r="E876" s="3" t="s">
        <v>2511</v>
      </c>
      <c r="F876">
        <v>2008</v>
      </c>
      <c r="G876">
        <v>2008</v>
      </c>
      <c r="H876" t="s">
        <v>15</v>
      </c>
      <c r="I876" t="s">
        <v>16</v>
      </c>
      <c r="J876">
        <v>0</v>
      </c>
      <c r="K876" s="3" t="s">
        <v>17</v>
      </c>
      <c r="L876" s="3">
        <v>0</v>
      </c>
      <c r="M876" s="3">
        <v>0</v>
      </c>
      <c r="N876" s="3">
        <v>28</v>
      </c>
      <c r="O876" s="3">
        <v>15</v>
      </c>
      <c r="P876">
        <v>4</v>
      </c>
      <c r="Q876" s="3">
        <v>0</v>
      </c>
      <c r="R876" s="3">
        <v>4</v>
      </c>
      <c r="S876" s="3">
        <v>25</v>
      </c>
      <c r="T876" s="3">
        <v>89</v>
      </c>
      <c r="U876">
        <v>100</v>
      </c>
      <c r="V876" t="s">
        <v>522</v>
      </c>
    </row>
    <row r="877" spans="1:22" x14ac:dyDescent="0.25">
      <c r="A877" t="s">
        <v>519</v>
      </c>
      <c r="B877" t="s">
        <v>520</v>
      </c>
      <c r="C877" t="s">
        <v>521</v>
      </c>
      <c r="D877" s="3" t="s">
        <v>2510</v>
      </c>
      <c r="E877" s="3" t="s">
        <v>2511</v>
      </c>
      <c r="F877">
        <v>2008</v>
      </c>
      <c r="G877">
        <v>2008</v>
      </c>
      <c r="H877" t="s">
        <v>15</v>
      </c>
      <c r="I877" t="s">
        <v>16</v>
      </c>
      <c r="J877">
        <v>0</v>
      </c>
      <c r="K877" s="3" t="s">
        <v>17</v>
      </c>
      <c r="L877" s="3">
        <v>0</v>
      </c>
      <c r="M877" s="3">
        <v>0</v>
      </c>
      <c r="N877" s="3">
        <v>28</v>
      </c>
      <c r="O877" s="3">
        <v>20</v>
      </c>
      <c r="P877">
        <v>7</v>
      </c>
      <c r="Q877" s="3">
        <v>0</v>
      </c>
      <c r="R877" s="3">
        <v>4</v>
      </c>
      <c r="S877" s="3">
        <v>25</v>
      </c>
      <c r="T877" s="3">
        <v>100</v>
      </c>
      <c r="U877">
        <v>100</v>
      </c>
      <c r="V877" t="s">
        <v>522</v>
      </c>
    </row>
    <row r="878" spans="1:22" x14ac:dyDescent="0.25">
      <c r="A878" t="s">
        <v>519</v>
      </c>
      <c r="B878" t="s">
        <v>520</v>
      </c>
      <c r="C878" t="s">
        <v>521</v>
      </c>
      <c r="D878" s="3" t="s">
        <v>2510</v>
      </c>
      <c r="E878" s="3" t="s">
        <v>2511</v>
      </c>
      <c r="F878">
        <v>2008</v>
      </c>
      <c r="G878">
        <v>2008</v>
      </c>
      <c r="H878" t="s">
        <v>15</v>
      </c>
      <c r="I878" t="s">
        <v>16</v>
      </c>
      <c r="J878">
        <v>0</v>
      </c>
      <c r="K878" s="3" t="s">
        <v>17</v>
      </c>
      <c r="L878" s="3">
        <v>0</v>
      </c>
      <c r="M878" s="3">
        <v>0</v>
      </c>
      <c r="N878" s="3">
        <v>28</v>
      </c>
      <c r="O878" s="3">
        <v>25</v>
      </c>
      <c r="P878">
        <v>10</v>
      </c>
      <c r="Q878" s="3">
        <v>0</v>
      </c>
      <c r="R878" s="3">
        <v>4</v>
      </c>
      <c r="S878" s="3">
        <v>25</v>
      </c>
      <c r="T878" s="3">
        <v>45</v>
      </c>
      <c r="U878">
        <v>100</v>
      </c>
      <c r="V878" t="s">
        <v>522</v>
      </c>
    </row>
    <row r="879" spans="1:22" x14ac:dyDescent="0.25">
      <c r="A879" t="s">
        <v>519</v>
      </c>
      <c r="B879" t="s">
        <v>520</v>
      </c>
      <c r="C879" t="s">
        <v>521</v>
      </c>
      <c r="D879" s="3" t="s">
        <v>2510</v>
      </c>
      <c r="E879" s="3" t="s">
        <v>2511</v>
      </c>
      <c r="F879">
        <v>2008</v>
      </c>
      <c r="G879">
        <v>2008</v>
      </c>
      <c r="H879" t="s">
        <v>15</v>
      </c>
      <c r="I879" t="s">
        <v>16</v>
      </c>
      <c r="J879">
        <v>0</v>
      </c>
      <c r="K879" s="3" t="s">
        <v>17</v>
      </c>
      <c r="L879" s="3">
        <v>0</v>
      </c>
      <c r="M879" s="3">
        <v>0</v>
      </c>
      <c r="N879" s="3">
        <v>28</v>
      </c>
      <c r="O879" s="3">
        <v>28</v>
      </c>
      <c r="P879">
        <v>14</v>
      </c>
      <c r="Q879" s="3">
        <v>0</v>
      </c>
      <c r="R879" s="3">
        <v>4</v>
      </c>
      <c r="S879" s="3">
        <v>25</v>
      </c>
      <c r="T879" s="3">
        <v>11</v>
      </c>
      <c r="U879">
        <v>100</v>
      </c>
      <c r="V879" t="s">
        <v>522</v>
      </c>
    </row>
    <row r="880" spans="1:22" x14ac:dyDescent="0.25">
      <c r="A880" t="s">
        <v>519</v>
      </c>
      <c r="B880" t="s">
        <v>520</v>
      </c>
      <c r="C880" t="s">
        <v>521</v>
      </c>
      <c r="D880" s="3" t="s">
        <v>2510</v>
      </c>
      <c r="E880" s="3" t="s">
        <v>2511</v>
      </c>
      <c r="F880">
        <v>2008</v>
      </c>
      <c r="G880">
        <v>2008</v>
      </c>
      <c r="H880" t="s">
        <v>15</v>
      </c>
      <c r="I880" t="s">
        <v>16</v>
      </c>
      <c r="J880">
        <v>0</v>
      </c>
      <c r="K880" s="3" t="s">
        <v>17</v>
      </c>
      <c r="L880" s="3">
        <v>0</v>
      </c>
      <c r="M880" s="3">
        <v>0</v>
      </c>
      <c r="N880" s="3">
        <v>28</v>
      </c>
      <c r="O880" s="3">
        <v>32</v>
      </c>
      <c r="P880">
        <v>18</v>
      </c>
      <c r="Q880" s="3">
        <v>0</v>
      </c>
      <c r="R880" s="3">
        <v>4</v>
      </c>
      <c r="S880" s="3">
        <v>25</v>
      </c>
      <c r="T880" s="3">
        <v>0</v>
      </c>
      <c r="U880">
        <v>100</v>
      </c>
      <c r="V880" t="s">
        <v>522</v>
      </c>
    </row>
    <row r="881" spans="1:22" x14ac:dyDescent="0.25">
      <c r="A881" t="s">
        <v>523</v>
      </c>
      <c r="B881" t="s">
        <v>524</v>
      </c>
      <c r="C881" t="s">
        <v>525</v>
      </c>
      <c r="D881" s="3" t="s">
        <v>2512</v>
      </c>
      <c r="E881" s="3" t="s">
        <v>2513</v>
      </c>
      <c r="F881">
        <v>2009</v>
      </c>
      <c r="G881">
        <v>2009</v>
      </c>
      <c r="H881" t="s">
        <v>15</v>
      </c>
      <c r="I881" t="s">
        <v>16</v>
      </c>
      <c r="J881">
        <v>0</v>
      </c>
      <c r="K881" s="3" t="s">
        <v>17</v>
      </c>
      <c r="L881" s="3">
        <v>0</v>
      </c>
      <c r="M881" s="3">
        <v>0</v>
      </c>
      <c r="N881" s="3">
        <v>700</v>
      </c>
      <c r="O881" s="3">
        <v>0</v>
      </c>
      <c r="P881" s="3">
        <v>0</v>
      </c>
      <c r="Q881" s="3">
        <v>0</v>
      </c>
      <c r="R881" s="3">
        <v>50</v>
      </c>
      <c r="S881" s="3">
        <v>1</v>
      </c>
      <c r="T881" s="3">
        <v>0</v>
      </c>
      <c r="U881">
        <v>100</v>
      </c>
      <c r="V881" t="s">
        <v>16</v>
      </c>
    </row>
    <row r="882" spans="1:22" x14ac:dyDescent="0.25">
      <c r="A882" t="s">
        <v>523</v>
      </c>
      <c r="B882" t="s">
        <v>524</v>
      </c>
      <c r="C882" t="s">
        <v>525</v>
      </c>
      <c r="D882" s="3" t="s">
        <v>2512</v>
      </c>
      <c r="E882" s="3" t="s">
        <v>2513</v>
      </c>
      <c r="F882">
        <v>2009</v>
      </c>
      <c r="G882">
        <v>2009</v>
      </c>
      <c r="H882" t="s">
        <v>15</v>
      </c>
      <c r="I882" t="s">
        <v>16</v>
      </c>
      <c r="J882">
        <v>0</v>
      </c>
      <c r="K882" s="3" t="s">
        <v>17</v>
      </c>
      <c r="L882" s="3">
        <v>0</v>
      </c>
      <c r="M882" s="3">
        <v>0</v>
      </c>
      <c r="N882" s="3">
        <v>700</v>
      </c>
      <c r="O882" s="3">
        <v>5</v>
      </c>
      <c r="P882" s="3">
        <v>5</v>
      </c>
      <c r="Q882" s="3">
        <v>0</v>
      </c>
      <c r="R882" s="3">
        <v>50</v>
      </c>
      <c r="S882" s="3">
        <v>1</v>
      </c>
      <c r="T882" s="3">
        <v>0</v>
      </c>
      <c r="U882">
        <v>100</v>
      </c>
      <c r="V882" t="s">
        <v>16</v>
      </c>
    </row>
    <row r="883" spans="1:22" x14ac:dyDescent="0.25">
      <c r="A883" t="s">
        <v>523</v>
      </c>
      <c r="B883" t="s">
        <v>524</v>
      </c>
      <c r="C883" t="s">
        <v>525</v>
      </c>
      <c r="D883" s="3" t="s">
        <v>2512</v>
      </c>
      <c r="E883" s="3" t="s">
        <v>2513</v>
      </c>
      <c r="F883">
        <v>2009</v>
      </c>
      <c r="G883">
        <v>2009</v>
      </c>
      <c r="H883" t="s">
        <v>15</v>
      </c>
      <c r="I883" t="s">
        <v>16</v>
      </c>
      <c r="J883">
        <v>0</v>
      </c>
      <c r="K883" s="3" t="s">
        <v>17</v>
      </c>
      <c r="L883" s="3">
        <v>0</v>
      </c>
      <c r="M883" s="3">
        <v>0</v>
      </c>
      <c r="N883" s="3">
        <v>700</v>
      </c>
      <c r="O883" s="3">
        <v>10</v>
      </c>
      <c r="P883" s="3">
        <v>10</v>
      </c>
      <c r="Q883" s="3">
        <v>0</v>
      </c>
      <c r="R883" s="3">
        <v>50</v>
      </c>
      <c r="S883" s="3">
        <v>1</v>
      </c>
      <c r="T883" s="3">
        <v>0</v>
      </c>
      <c r="U883">
        <v>100</v>
      </c>
      <c r="V883" t="s">
        <v>16</v>
      </c>
    </row>
    <row r="884" spans="1:22" x14ac:dyDescent="0.25">
      <c r="A884" t="s">
        <v>523</v>
      </c>
      <c r="B884" t="s">
        <v>524</v>
      </c>
      <c r="C884" t="s">
        <v>525</v>
      </c>
      <c r="D884" s="3" t="s">
        <v>2512</v>
      </c>
      <c r="E884" s="3" t="s">
        <v>2513</v>
      </c>
      <c r="F884">
        <v>2009</v>
      </c>
      <c r="G884">
        <v>2009</v>
      </c>
      <c r="H884" t="s">
        <v>15</v>
      </c>
      <c r="I884" t="s">
        <v>16</v>
      </c>
      <c r="J884">
        <v>0</v>
      </c>
      <c r="K884" s="3" t="s">
        <v>17</v>
      </c>
      <c r="L884" s="3">
        <v>0</v>
      </c>
      <c r="M884" s="3">
        <v>0</v>
      </c>
      <c r="N884" s="3">
        <v>700</v>
      </c>
      <c r="O884" s="3">
        <v>15</v>
      </c>
      <c r="P884" s="3">
        <v>15</v>
      </c>
      <c r="Q884" s="3">
        <v>0</v>
      </c>
      <c r="R884" s="3">
        <v>50</v>
      </c>
      <c r="S884" s="3">
        <v>1</v>
      </c>
      <c r="T884" s="3">
        <v>45</v>
      </c>
      <c r="U884">
        <v>100</v>
      </c>
      <c r="V884" t="s">
        <v>16</v>
      </c>
    </row>
    <row r="885" spans="1:22" x14ac:dyDescent="0.25">
      <c r="A885" t="s">
        <v>523</v>
      </c>
      <c r="B885" t="s">
        <v>524</v>
      </c>
      <c r="C885" t="s">
        <v>525</v>
      </c>
      <c r="D885" s="3" t="s">
        <v>2512</v>
      </c>
      <c r="E885" s="3" t="s">
        <v>2513</v>
      </c>
      <c r="F885">
        <v>2009</v>
      </c>
      <c r="G885">
        <v>2009</v>
      </c>
      <c r="H885" t="s">
        <v>15</v>
      </c>
      <c r="I885" t="s">
        <v>16</v>
      </c>
      <c r="J885">
        <v>0</v>
      </c>
      <c r="K885" s="3" t="s">
        <v>17</v>
      </c>
      <c r="L885" s="3">
        <v>0</v>
      </c>
      <c r="M885" s="3">
        <v>0</v>
      </c>
      <c r="N885" s="3">
        <v>700</v>
      </c>
      <c r="O885" s="3">
        <v>20</v>
      </c>
      <c r="P885" s="3">
        <v>20</v>
      </c>
      <c r="Q885" s="3">
        <v>0</v>
      </c>
      <c r="R885" s="3">
        <v>50</v>
      </c>
      <c r="S885" s="3">
        <v>1</v>
      </c>
      <c r="T885" s="3">
        <v>80</v>
      </c>
      <c r="U885">
        <v>100</v>
      </c>
      <c r="V885" t="s">
        <v>16</v>
      </c>
    </row>
    <row r="886" spans="1:22" x14ac:dyDescent="0.25">
      <c r="A886" t="s">
        <v>523</v>
      </c>
      <c r="B886" t="s">
        <v>524</v>
      </c>
      <c r="C886" t="s">
        <v>525</v>
      </c>
      <c r="D886" s="3" t="s">
        <v>2512</v>
      </c>
      <c r="E886" s="3" t="s">
        <v>2513</v>
      </c>
      <c r="F886">
        <v>2009</v>
      </c>
      <c r="G886">
        <v>2009</v>
      </c>
      <c r="H886" t="s">
        <v>15</v>
      </c>
      <c r="I886" t="s">
        <v>16</v>
      </c>
      <c r="J886">
        <v>0</v>
      </c>
      <c r="K886" s="3" t="s">
        <v>17</v>
      </c>
      <c r="L886" s="3">
        <v>0</v>
      </c>
      <c r="M886" s="3">
        <v>0</v>
      </c>
      <c r="N886" s="3">
        <v>700</v>
      </c>
      <c r="O886" s="3">
        <v>25</v>
      </c>
      <c r="P886" s="3">
        <v>25</v>
      </c>
      <c r="Q886" s="3">
        <v>0</v>
      </c>
      <c r="R886" s="3">
        <v>50</v>
      </c>
      <c r="S886" s="3">
        <v>1</v>
      </c>
      <c r="T886" s="3">
        <v>5</v>
      </c>
      <c r="U886">
        <v>100</v>
      </c>
      <c r="V886" t="s">
        <v>16</v>
      </c>
    </row>
    <row r="887" spans="1:22" x14ac:dyDescent="0.25">
      <c r="A887" t="s">
        <v>526</v>
      </c>
      <c r="B887" t="s">
        <v>309</v>
      </c>
      <c r="C887" t="s">
        <v>527</v>
      </c>
      <c r="D887" s="3" t="s">
        <v>2514</v>
      </c>
      <c r="E887" s="3" t="s">
        <v>2515</v>
      </c>
      <c r="F887">
        <v>2012</v>
      </c>
      <c r="G887">
        <v>2012</v>
      </c>
      <c r="H887" t="s">
        <v>15</v>
      </c>
      <c r="I887">
        <v>3</v>
      </c>
      <c r="J887">
        <v>98</v>
      </c>
      <c r="K887" s="3" t="s">
        <v>15</v>
      </c>
      <c r="L887" s="3">
        <v>0</v>
      </c>
      <c r="M887" s="3">
        <v>0</v>
      </c>
      <c r="N887" t="s">
        <v>16</v>
      </c>
      <c r="O887" s="3">
        <v>20</v>
      </c>
      <c r="P887" s="3">
        <v>3</v>
      </c>
      <c r="Q887" s="3">
        <v>8</v>
      </c>
      <c r="R887" s="3">
        <v>4</v>
      </c>
      <c r="S887" s="3">
        <v>30</v>
      </c>
      <c r="T887" s="3">
        <v>90</v>
      </c>
      <c r="U887" t="s">
        <v>16</v>
      </c>
      <c r="V887" t="s">
        <v>16</v>
      </c>
    </row>
    <row r="888" spans="1:22" x14ac:dyDescent="0.25">
      <c r="A888" t="s">
        <v>528</v>
      </c>
      <c r="B888" t="s">
        <v>529</v>
      </c>
      <c r="C888" t="s">
        <v>78</v>
      </c>
      <c r="D888" s="3" t="s">
        <v>1991</v>
      </c>
      <c r="E888" s="3" t="s">
        <v>1992</v>
      </c>
      <c r="F888">
        <v>2012</v>
      </c>
      <c r="G888">
        <v>2012</v>
      </c>
      <c r="H888" t="s">
        <v>17</v>
      </c>
      <c r="I888" t="s">
        <v>16</v>
      </c>
      <c r="J888">
        <v>0</v>
      </c>
      <c r="K888" s="3" t="s">
        <v>17</v>
      </c>
      <c r="L888" s="3">
        <v>0</v>
      </c>
      <c r="M888" s="3">
        <v>0</v>
      </c>
      <c r="N888" s="3">
        <v>60</v>
      </c>
      <c r="O888" s="3">
        <v>25</v>
      </c>
      <c r="P888" s="3">
        <v>12</v>
      </c>
      <c r="Q888" s="3">
        <v>12</v>
      </c>
      <c r="R888" s="3">
        <v>4</v>
      </c>
      <c r="S888" s="3">
        <v>10</v>
      </c>
      <c r="T888" s="3">
        <v>10.199999999999999</v>
      </c>
      <c r="U888" t="s">
        <v>16</v>
      </c>
      <c r="V888" t="s">
        <v>16</v>
      </c>
    </row>
    <row r="889" spans="1:22" x14ac:dyDescent="0.25">
      <c r="A889" t="s">
        <v>530</v>
      </c>
      <c r="B889" t="s">
        <v>244</v>
      </c>
      <c r="C889" t="s">
        <v>531</v>
      </c>
      <c r="D889" t="s">
        <v>2516</v>
      </c>
      <c r="E889" t="s">
        <v>2517</v>
      </c>
      <c r="F889">
        <v>1991</v>
      </c>
      <c r="G889">
        <v>2012</v>
      </c>
      <c r="H889" t="s">
        <v>15</v>
      </c>
      <c r="I889" t="s">
        <v>16</v>
      </c>
      <c r="J889">
        <v>0</v>
      </c>
      <c r="K889" t="s">
        <v>17</v>
      </c>
      <c r="L889" s="3">
        <v>0</v>
      </c>
      <c r="M889" s="3">
        <v>0</v>
      </c>
      <c r="N889" s="3">
        <v>28</v>
      </c>
      <c r="O889" s="3">
        <v>30</v>
      </c>
      <c r="P889" s="3">
        <v>20</v>
      </c>
      <c r="Q889" s="3">
        <v>8</v>
      </c>
      <c r="R889">
        <v>4</v>
      </c>
      <c r="S889">
        <v>75</v>
      </c>
      <c r="T889" s="3">
        <v>88</v>
      </c>
      <c r="U889">
        <v>100</v>
      </c>
      <c r="V889" t="s">
        <v>16</v>
      </c>
    </row>
    <row r="890" spans="1:22" x14ac:dyDescent="0.25">
      <c r="A890" t="s">
        <v>530</v>
      </c>
      <c r="B890" t="s">
        <v>244</v>
      </c>
      <c r="C890" t="s">
        <v>532</v>
      </c>
      <c r="D890" t="s">
        <v>2518</v>
      </c>
      <c r="E890" t="s">
        <v>2519</v>
      </c>
      <c r="F890">
        <v>1991</v>
      </c>
      <c r="G890">
        <v>2012</v>
      </c>
      <c r="H890" t="s">
        <v>15</v>
      </c>
      <c r="I890" t="s">
        <v>16</v>
      </c>
      <c r="J890">
        <v>0</v>
      </c>
      <c r="K890" t="s">
        <v>17</v>
      </c>
      <c r="L890" s="3">
        <v>0</v>
      </c>
      <c r="M890" s="3">
        <v>0</v>
      </c>
      <c r="N890" s="3">
        <v>28</v>
      </c>
      <c r="O890" s="3">
        <v>30</v>
      </c>
      <c r="P890" s="3">
        <v>20</v>
      </c>
      <c r="Q890" s="3">
        <v>8</v>
      </c>
      <c r="R890">
        <v>4</v>
      </c>
      <c r="S890">
        <v>75</v>
      </c>
      <c r="T890" s="3">
        <v>86</v>
      </c>
      <c r="U890">
        <v>100</v>
      </c>
      <c r="V890" t="s">
        <v>16</v>
      </c>
    </row>
    <row r="891" spans="1:22" x14ac:dyDescent="0.25">
      <c r="A891" t="s">
        <v>530</v>
      </c>
      <c r="B891" t="s">
        <v>244</v>
      </c>
      <c r="C891" t="s">
        <v>533</v>
      </c>
      <c r="D891" t="s">
        <v>2349</v>
      </c>
      <c r="E891" t="s">
        <v>2350</v>
      </c>
      <c r="F891">
        <v>1992</v>
      </c>
      <c r="G891">
        <v>2012</v>
      </c>
      <c r="H891" t="s">
        <v>15</v>
      </c>
      <c r="I891" t="s">
        <v>16</v>
      </c>
      <c r="J891">
        <v>0</v>
      </c>
      <c r="K891" t="s">
        <v>17</v>
      </c>
      <c r="L891" s="3">
        <v>0</v>
      </c>
      <c r="M891" s="3">
        <v>0</v>
      </c>
      <c r="N891" s="3">
        <v>28</v>
      </c>
      <c r="O891" s="3">
        <v>30</v>
      </c>
      <c r="P891" s="3">
        <v>20</v>
      </c>
      <c r="Q891" s="3">
        <v>8</v>
      </c>
      <c r="R891">
        <v>4</v>
      </c>
      <c r="S891">
        <v>75</v>
      </c>
      <c r="T891">
        <v>81</v>
      </c>
      <c r="U891">
        <v>100</v>
      </c>
      <c r="V891" t="s">
        <v>16</v>
      </c>
    </row>
    <row r="892" spans="1:22" x14ac:dyDescent="0.25">
      <c r="A892" t="s">
        <v>530</v>
      </c>
      <c r="B892" t="s">
        <v>244</v>
      </c>
      <c r="C892" t="s">
        <v>534</v>
      </c>
      <c r="D892" t="s">
        <v>2520</v>
      </c>
      <c r="E892" t="s">
        <v>2521</v>
      </c>
      <c r="F892">
        <v>1994</v>
      </c>
      <c r="G892">
        <v>2012</v>
      </c>
      <c r="H892" t="s">
        <v>15</v>
      </c>
      <c r="I892" t="s">
        <v>16</v>
      </c>
      <c r="J892">
        <v>0</v>
      </c>
      <c r="K892" t="s">
        <v>17</v>
      </c>
      <c r="L892" s="3">
        <v>0</v>
      </c>
      <c r="M892" s="3">
        <v>0</v>
      </c>
      <c r="N892" s="3">
        <v>28</v>
      </c>
      <c r="O892" s="3">
        <v>30</v>
      </c>
      <c r="P892" s="3">
        <v>20</v>
      </c>
      <c r="Q892" s="3">
        <v>8</v>
      </c>
      <c r="R892">
        <v>4</v>
      </c>
      <c r="S892">
        <v>75</v>
      </c>
      <c r="T892">
        <v>79</v>
      </c>
      <c r="U892">
        <v>100</v>
      </c>
      <c r="V892" t="s">
        <v>16</v>
      </c>
    </row>
    <row r="893" spans="1:22" x14ac:dyDescent="0.25">
      <c r="A893" t="s">
        <v>530</v>
      </c>
      <c r="B893" t="s">
        <v>244</v>
      </c>
      <c r="C893" t="s">
        <v>535</v>
      </c>
      <c r="D893" t="s">
        <v>2522</v>
      </c>
      <c r="E893" t="s">
        <v>2523</v>
      </c>
      <c r="F893">
        <v>1996</v>
      </c>
      <c r="G893">
        <v>2012</v>
      </c>
      <c r="H893" t="s">
        <v>15</v>
      </c>
      <c r="I893" t="s">
        <v>16</v>
      </c>
      <c r="J893">
        <v>0</v>
      </c>
      <c r="K893" t="s">
        <v>17</v>
      </c>
      <c r="L893" s="3">
        <v>0</v>
      </c>
      <c r="M893" s="3">
        <v>0</v>
      </c>
      <c r="N893" s="3">
        <v>28</v>
      </c>
      <c r="O893" s="3">
        <v>30</v>
      </c>
      <c r="P893" s="3">
        <v>20</v>
      </c>
      <c r="Q893" s="3">
        <v>8</v>
      </c>
      <c r="R893">
        <v>4</v>
      </c>
      <c r="S893">
        <v>75</v>
      </c>
      <c r="T893">
        <v>96</v>
      </c>
      <c r="U893">
        <v>100</v>
      </c>
      <c r="V893" t="s">
        <v>16</v>
      </c>
    </row>
    <row r="894" spans="1:22" x14ac:dyDescent="0.25">
      <c r="A894" t="s">
        <v>530</v>
      </c>
      <c r="B894" t="s">
        <v>244</v>
      </c>
      <c r="C894" t="s">
        <v>531</v>
      </c>
      <c r="D894" t="s">
        <v>2516</v>
      </c>
      <c r="E894" t="s">
        <v>2517</v>
      </c>
      <c r="F894">
        <v>1991</v>
      </c>
      <c r="G894">
        <v>2012</v>
      </c>
      <c r="H894" t="s">
        <v>15</v>
      </c>
      <c r="I894">
        <v>2</v>
      </c>
      <c r="J894">
        <v>21</v>
      </c>
      <c r="K894" t="s">
        <v>17</v>
      </c>
      <c r="L894" s="3">
        <v>0</v>
      </c>
      <c r="M894" s="3">
        <v>0</v>
      </c>
      <c r="N894" s="3">
        <v>28</v>
      </c>
      <c r="O894" s="3">
        <v>30</v>
      </c>
      <c r="P894" s="3">
        <v>20</v>
      </c>
      <c r="Q894" s="3">
        <v>8</v>
      </c>
      <c r="R894">
        <v>4</v>
      </c>
      <c r="S894">
        <v>75</v>
      </c>
      <c r="T894">
        <v>95</v>
      </c>
      <c r="U894">
        <v>100</v>
      </c>
      <c r="V894" t="s">
        <v>16</v>
      </c>
    </row>
    <row r="895" spans="1:22" x14ac:dyDescent="0.25">
      <c r="A895" t="s">
        <v>530</v>
      </c>
      <c r="B895" t="s">
        <v>244</v>
      </c>
      <c r="C895" t="s">
        <v>532</v>
      </c>
      <c r="D895" t="s">
        <v>2518</v>
      </c>
      <c r="E895" t="s">
        <v>2519</v>
      </c>
      <c r="F895">
        <v>1991</v>
      </c>
      <c r="G895">
        <v>2012</v>
      </c>
      <c r="H895" t="s">
        <v>15</v>
      </c>
      <c r="I895">
        <v>2</v>
      </c>
      <c r="J895">
        <v>21</v>
      </c>
      <c r="K895" t="s">
        <v>17</v>
      </c>
      <c r="L895" s="3">
        <v>0</v>
      </c>
      <c r="M895" s="3">
        <v>0</v>
      </c>
      <c r="N895" s="3">
        <v>28</v>
      </c>
      <c r="O895" s="3">
        <v>30</v>
      </c>
      <c r="P895" s="3">
        <v>20</v>
      </c>
      <c r="Q895" s="3">
        <v>8</v>
      </c>
      <c r="R895">
        <v>4</v>
      </c>
      <c r="S895">
        <v>75</v>
      </c>
      <c r="T895">
        <v>97</v>
      </c>
      <c r="U895">
        <v>100</v>
      </c>
      <c r="V895" t="s">
        <v>16</v>
      </c>
    </row>
    <row r="896" spans="1:22" x14ac:dyDescent="0.25">
      <c r="A896" t="s">
        <v>530</v>
      </c>
      <c r="B896" t="s">
        <v>244</v>
      </c>
      <c r="C896" t="s">
        <v>533</v>
      </c>
      <c r="D896" t="s">
        <v>2349</v>
      </c>
      <c r="E896" t="s">
        <v>2350</v>
      </c>
      <c r="F896">
        <v>1992</v>
      </c>
      <c r="G896">
        <v>2012</v>
      </c>
      <c r="H896" t="s">
        <v>15</v>
      </c>
      <c r="I896">
        <v>2</v>
      </c>
      <c r="J896">
        <v>21</v>
      </c>
      <c r="K896" t="s">
        <v>17</v>
      </c>
      <c r="L896" s="3">
        <v>0</v>
      </c>
      <c r="M896" s="3">
        <v>0</v>
      </c>
      <c r="N896" s="3">
        <v>28</v>
      </c>
      <c r="O896" s="3">
        <v>30</v>
      </c>
      <c r="P896" s="3">
        <v>20</v>
      </c>
      <c r="Q896" s="3">
        <v>8</v>
      </c>
      <c r="R896">
        <v>4</v>
      </c>
      <c r="S896">
        <v>75</v>
      </c>
      <c r="T896">
        <v>92</v>
      </c>
      <c r="U896">
        <v>100</v>
      </c>
      <c r="V896" t="s">
        <v>16</v>
      </c>
    </row>
    <row r="897" spans="1:22" x14ac:dyDescent="0.25">
      <c r="A897" t="s">
        <v>530</v>
      </c>
      <c r="B897" t="s">
        <v>244</v>
      </c>
      <c r="C897" t="s">
        <v>534</v>
      </c>
      <c r="D897" t="s">
        <v>2520</v>
      </c>
      <c r="E897" t="s">
        <v>2521</v>
      </c>
      <c r="F897">
        <v>1994</v>
      </c>
      <c r="G897">
        <v>2012</v>
      </c>
      <c r="H897" t="s">
        <v>15</v>
      </c>
      <c r="I897">
        <v>2</v>
      </c>
      <c r="J897">
        <v>21</v>
      </c>
      <c r="K897" t="s">
        <v>17</v>
      </c>
      <c r="L897" s="3">
        <v>0</v>
      </c>
      <c r="M897" s="3">
        <v>0</v>
      </c>
      <c r="N897" s="3">
        <v>28</v>
      </c>
      <c r="O897" s="3">
        <v>30</v>
      </c>
      <c r="P897" s="3">
        <v>20</v>
      </c>
      <c r="Q897" s="3">
        <v>8</v>
      </c>
      <c r="R897">
        <v>4</v>
      </c>
      <c r="S897">
        <v>75</v>
      </c>
      <c r="T897">
        <v>92</v>
      </c>
      <c r="U897">
        <v>100</v>
      </c>
      <c r="V897" t="s">
        <v>16</v>
      </c>
    </row>
    <row r="898" spans="1:22" x14ac:dyDescent="0.25">
      <c r="A898" t="s">
        <v>530</v>
      </c>
      <c r="B898" t="s">
        <v>244</v>
      </c>
      <c r="C898" t="s">
        <v>535</v>
      </c>
      <c r="D898" t="s">
        <v>2522</v>
      </c>
      <c r="E898" t="s">
        <v>2523</v>
      </c>
      <c r="F898">
        <v>1996</v>
      </c>
      <c r="G898">
        <v>2012</v>
      </c>
      <c r="H898" t="s">
        <v>15</v>
      </c>
      <c r="I898">
        <v>2</v>
      </c>
      <c r="J898">
        <v>21</v>
      </c>
      <c r="K898" t="s">
        <v>17</v>
      </c>
      <c r="L898" s="3">
        <v>0</v>
      </c>
      <c r="M898" s="3">
        <v>0</v>
      </c>
      <c r="N898" s="3">
        <v>28</v>
      </c>
      <c r="O898" s="3">
        <v>30</v>
      </c>
      <c r="P898" s="3">
        <v>20</v>
      </c>
      <c r="Q898" s="3">
        <v>8</v>
      </c>
      <c r="R898">
        <v>4</v>
      </c>
      <c r="S898">
        <v>75</v>
      </c>
      <c r="T898">
        <v>98</v>
      </c>
      <c r="U898">
        <v>100</v>
      </c>
      <c r="V898" t="s">
        <v>16</v>
      </c>
    </row>
    <row r="899" spans="1:22" x14ac:dyDescent="0.25">
      <c r="A899" t="s">
        <v>536</v>
      </c>
      <c r="B899" t="s">
        <v>537</v>
      </c>
      <c r="C899" t="s">
        <v>538</v>
      </c>
      <c r="D899" t="s">
        <v>2524</v>
      </c>
      <c r="E899" t="s">
        <v>2525</v>
      </c>
      <c r="F899">
        <v>2011</v>
      </c>
      <c r="G899">
        <v>2011</v>
      </c>
      <c r="H899" t="s">
        <v>15</v>
      </c>
      <c r="I899">
        <v>4</v>
      </c>
      <c r="J899">
        <v>14</v>
      </c>
      <c r="K899" t="s">
        <v>15</v>
      </c>
      <c r="L899" s="3">
        <v>0</v>
      </c>
      <c r="M899" s="3">
        <v>0</v>
      </c>
      <c r="N899" s="3">
        <v>20</v>
      </c>
      <c r="O899" s="3">
        <v>25</v>
      </c>
      <c r="P899" s="3">
        <v>25</v>
      </c>
      <c r="Q899" s="3">
        <v>8</v>
      </c>
      <c r="R899" s="3">
        <v>4</v>
      </c>
      <c r="S899" s="3">
        <v>50</v>
      </c>
      <c r="T899" s="3">
        <v>77.7</v>
      </c>
      <c r="U899">
        <v>100</v>
      </c>
      <c r="V899" t="s">
        <v>16</v>
      </c>
    </row>
    <row r="900" spans="1:22" x14ac:dyDescent="0.25">
      <c r="A900" t="s">
        <v>539</v>
      </c>
      <c r="B900" t="s">
        <v>183</v>
      </c>
      <c r="C900" t="s">
        <v>540</v>
      </c>
      <c r="D900" t="s">
        <v>2526</v>
      </c>
      <c r="E900" t="s">
        <v>2527</v>
      </c>
      <c r="F900">
        <v>2011</v>
      </c>
      <c r="G900">
        <v>2011</v>
      </c>
      <c r="H900" t="s">
        <v>15</v>
      </c>
      <c r="I900" t="s">
        <v>16</v>
      </c>
      <c r="J900">
        <v>0</v>
      </c>
      <c r="K900" t="s">
        <v>17</v>
      </c>
      <c r="L900" s="3">
        <v>0</v>
      </c>
      <c r="M900" s="3">
        <v>0</v>
      </c>
      <c r="N900">
        <v>35</v>
      </c>
      <c r="O900" s="3">
        <v>20</v>
      </c>
      <c r="P900" s="3">
        <v>20</v>
      </c>
      <c r="Q900" s="3">
        <v>20</v>
      </c>
      <c r="R900" s="3">
        <v>3</v>
      </c>
      <c r="S900" s="3">
        <v>50</v>
      </c>
      <c r="T900" s="3">
        <v>67</v>
      </c>
      <c r="U900" t="s">
        <v>16</v>
      </c>
      <c r="V900" t="s">
        <v>16</v>
      </c>
    </row>
    <row r="901" spans="1:22" x14ac:dyDescent="0.25">
      <c r="A901" t="s">
        <v>539</v>
      </c>
      <c r="B901" t="s">
        <v>183</v>
      </c>
      <c r="C901" t="s">
        <v>540</v>
      </c>
      <c r="D901" t="s">
        <v>2526</v>
      </c>
      <c r="E901" t="s">
        <v>2527</v>
      </c>
      <c r="F901">
        <v>2011</v>
      </c>
      <c r="G901">
        <v>2011</v>
      </c>
      <c r="H901" t="s">
        <v>15</v>
      </c>
      <c r="I901" t="s">
        <v>16</v>
      </c>
      <c r="J901">
        <v>0</v>
      </c>
      <c r="K901" t="s">
        <v>17</v>
      </c>
      <c r="L901" s="3">
        <v>0</v>
      </c>
      <c r="M901" s="3">
        <v>0</v>
      </c>
      <c r="N901">
        <v>35</v>
      </c>
      <c r="O901" s="3">
        <v>25</v>
      </c>
      <c r="P901" s="3">
        <v>25</v>
      </c>
      <c r="Q901" s="3">
        <v>25</v>
      </c>
      <c r="R901" s="3">
        <v>3</v>
      </c>
      <c r="S901" s="3">
        <v>50</v>
      </c>
      <c r="T901" s="3">
        <v>75</v>
      </c>
      <c r="U901" t="s">
        <v>16</v>
      </c>
      <c r="V901" t="s">
        <v>16</v>
      </c>
    </row>
    <row r="902" spans="1:22" x14ac:dyDescent="0.25">
      <c r="A902" t="s">
        <v>539</v>
      </c>
      <c r="B902" t="s">
        <v>183</v>
      </c>
      <c r="C902" t="s">
        <v>540</v>
      </c>
      <c r="D902" t="s">
        <v>2526</v>
      </c>
      <c r="E902" t="s">
        <v>2527</v>
      </c>
      <c r="F902">
        <v>2011</v>
      </c>
      <c r="G902">
        <v>2011</v>
      </c>
      <c r="H902" t="s">
        <v>15</v>
      </c>
      <c r="I902" t="s">
        <v>16</v>
      </c>
      <c r="J902">
        <v>0</v>
      </c>
      <c r="K902" t="s">
        <v>17</v>
      </c>
      <c r="L902" s="3">
        <v>0</v>
      </c>
      <c r="M902" s="3">
        <v>0</v>
      </c>
      <c r="N902">
        <v>35</v>
      </c>
      <c r="O902" s="3">
        <v>30</v>
      </c>
      <c r="P902" s="3">
        <v>30</v>
      </c>
      <c r="Q902" s="3">
        <v>30</v>
      </c>
      <c r="R902" s="3">
        <v>3</v>
      </c>
      <c r="S902" s="3">
        <v>50</v>
      </c>
      <c r="T902" s="3">
        <v>94</v>
      </c>
      <c r="U902" t="s">
        <v>16</v>
      </c>
      <c r="V902" t="s">
        <v>16</v>
      </c>
    </row>
    <row r="903" spans="1:22" x14ac:dyDescent="0.25">
      <c r="A903" t="s">
        <v>539</v>
      </c>
      <c r="B903" t="s">
        <v>183</v>
      </c>
      <c r="C903" t="s">
        <v>540</v>
      </c>
      <c r="D903" t="s">
        <v>2526</v>
      </c>
      <c r="E903" t="s">
        <v>2527</v>
      </c>
      <c r="F903">
        <v>2011</v>
      </c>
      <c r="G903">
        <v>2011</v>
      </c>
      <c r="H903" t="s">
        <v>15</v>
      </c>
      <c r="I903" t="s">
        <v>16</v>
      </c>
      <c r="J903">
        <v>0</v>
      </c>
      <c r="K903" t="s">
        <v>17</v>
      </c>
      <c r="L903" s="3">
        <v>0</v>
      </c>
      <c r="M903" s="3">
        <v>0</v>
      </c>
      <c r="N903">
        <v>35</v>
      </c>
      <c r="O903" s="3">
        <v>25</v>
      </c>
      <c r="P903" s="3">
        <v>25</v>
      </c>
      <c r="Q903" s="3">
        <v>25</v>
      </c>
      <c r="R903" s="3">
        <v>3</v>
      </c>
      <c r="S903" s="3">
        <v>50</v>
      </c>
      <c r="T903" s="3">
        <v>74</v>
      </c>
      <c r="U903" t="s">
        <v>16</v>
      </c>
      <c r="V903" t="s">
        <v>16</v>
      </c>
    </row>
    <row r="904" spans="1:22" x14ac:dyDescent="0.25">
      <c r="A904" t="s">
        <v>539</v>
      </c>
      <c r="B904" t="s">
        <v>183</v>
      </c>
      <c r="C904" t="s">
        <v>540</v>
      </c>
      <c r="D904" t="s">
        <v>2526</v>
      </c>
      <c r="E904" t="s">
        <v>2527</v>
      </c>
      <c r="F904">
        <v>2011</v>
      </c>
      <c r="G904">
        <v>2011</v>
      </c>
      <c r="H904" t="s">
        <v>15</v>
      </c>
      <c r="I904" t="s">
        <v>16</v>
      </c>
      <c r="J904">
        <v>0</v>
      </c>
      <c r="K904" t="s">
        <v>15</v>
      </c>
      <c r="L904" s="3">
        <v>0</v>
      </c>
      <c r="M904" s="3">
        <v>0</v>
      </c>
      <c r="N904">
        <v>35</v>
      </c>
      <c r="O904" s="3">
        <v>20</v>
      </c>
      <c r="P904" s="3">
        <v>20</v>
      </c>
      <c r="Q904" s="3">
        <v>20</v>
      </c>
      <c r="R904" s="3">
        <v>3</v>
      </c>
      <c r="S904" s="3">
        <v>50</v>
      </c>
      <c r="T904" s="3">
        <v>94</v>
      </c>
      <c r="U904" t="s">
        <v>16</v>
      </c>
      <c r="V904" t="s">
        <v>16</v>
      </c>
    </row>
    <row r="905" spans="1:22" x14ac:dyDescent="0.25">
      <c r="A905" t="s">
        <v>539</v>
      </c>
      <c r="B905" t="s">
        <v>183</v>
      </c>
      <c r="C905" t="s">
        <v>540</v>
      </c>
      <c r="D905" t="s">
        <v>2526</v>
      </c>
      <c r="E905" t="s">
        <v>2527</v>
      </c>
      <c r="F905">
        <v>2011</v>
      </c>
      <c r="G905">
        <v>2011</v>
      </c>
      <c r="H905" t="s">
        <v>15</v>
      </c>
      <c r="I905" t="s">
        <v>16</v>
      </c>
      <c r="J905">
        <v>0</v>
      </c>
      <c r="K905" t="s">
        <v>15</v>
      </c>
      <c r="L905" s="3">
        <v>0</v>
      </c>
      <c r="M905" s="3">
        <v>0</v>
      </c>
      <c r="N905">
        <v>35</v>
      </c>
      <c r="O905" s="3">
        <v>25</v>
      </c>
      <c r="P905" s="3">
        <v>25</v>
      </c>
      <c r="Q905" s="3">
        <v>25</v>
      </c>
      <c r="R905" s="3">
        <v>3</v>
      </c>
      <c r="S905" s="3">
        <v>50</v>
      </c>
      <c r="T905" s="3">
        <v>98</v>
      </c>
      <c r="U905" t="s">
        <v>16</v>
      </c>
      <c r="V905" t="s">
        <v>16</v>
      </c>
    </row>
    <row r="906" spans="1:22" x14ac:dyDescent="0.25">
      <c r="A906" t="s">
        <v>539</v>
      </c>
      <c r="B906" t="s">
        <v>183</v>
      </c>
      <c r="C906" t="s">
        <v>540</v>
      </c>
      <c r="D906" t="s">
        <v>2526</v>
      </c>
      <c r="E906" t="s">
        <v>2527</v>
      </c>
      <c r="F906">
        <v>2011</v>
      </c>
      <c r="G906">
        <v>2011</v>
      </c>
      <c r="H906" t="s">
        <v>15</v>
      </c>
      <c r="I906" t="s">
        <v>16</v>
      </c>
      <c r="J906">
        <v>0</v>
      </c>
      <c r="K906" t="s">
        <v>15</v>
      </c>
      <c r="L906" s="3">
        <v>0</v>
      </c>
      <c r="M906" s="3">
        <v>0</v>
      </c>
      <c r="N906">
        <v>35</v>
      </c>
      <c r="O906" s="3">
        <v>30</v>
      </c>
      <c r="P906" s="3">
        <v>30</v>
      </c>
      <c r="Q906" s="3">
        <v>30</v>
      </c>
      <c r="R906" s="3">
        <v>3</v>
      </c>
      <c r="S906" s="3">
        <v>50</v>
      </c>
      <c r="T906" s="3">
        <v>99</v>
      </c>
      <c r="U906" t="s">
        <v>16</v>
      </c>
      <c r="V906" t="s">
        <v>16</v>
      </c>
    </row>
    <row r="907" spans="1:22" x14ac:dyDescent="0.25">
      <c r="A907" t="s">
        <v>539</v>
      </c>
      <c r="B907" t="s">
        <v>183</v>
      </c>
      <c r="C907" t="s">
        <v>540</v>
      </c>
      <c r="D907" t="s">
        <v>2526</v>
      </c>
      <c r="E907" t="s">
        <v>2527</v>
      </c>
      <c r="F907">
        <v>2011</v>
      </c>
      <c r="G907">
        <v>2011</v>
      </c>
      <c r="H907" t="s">
        <v>15</v>
      </c>
      <c r="I907" t="s">
        <v>16</v>
      </c>
      <c r="J907">
        <v>0</v>
      </c>
      <c r="K907" t="s">
        <v>15</v>
      </c>
      <c r="L907" s="3">
        <v>0</v>
      </c>
      <c r="M907" s="3">
        <v>0</v>
      </c>
      <c r="N907">
        <v>35</v>
      </c>
      <c r="O907" s="3">
        <v>25</v>
      </c>
      <c r="P907" s="3">
        <v>25</v>
      </c>
      <c r="Q907" s="3">
        <v>25</v>
      </c>
      <c r="R907" s="3">
        <v>3</v>
      </c>
      <c r="S907" s="3">
        <v>50</v>
      </c>
      <c r="T907" s="3">
        <v>73</v>
      </c>
      <c r="U907" t="s">
        <v>16</v>
      </c>
      <c r="V907" t="s">
        <v>16</v>
      </c>
    </row>
    <row r="908" spans="1:22" x14ac:dyDescent="0.25">
      <c r="A908" t="s">
        <v>541</v>
      </c>
      <c r="B908" t="s">
        <v>542</v>
      </c>
      <c r="C908" t="s">
        <v>543</v>
      </c>
      <c r="D908" t="s">
        <v>2528</v>
      </c>
      <c r="E908" t="s">
        <v>2529</v>
      </c>
      <c r="F908">
        <v>2010</v>
      </c>
      <c r="G908">
        <v>2011</v>
      </c>
      <c r="H908" t="s">
        <v>17</v>
      </c>
      <c r="I908" t="s">
        <v>16</v>
      </c>
      <c r="J908">
        <v>0</v>
      </c>
      <c r="K908" t="s">
        <v>15</v>
      </c>
      <c r="L908" s="3">
        <v>0</v>
      </c>
      <c r="M908" s="3">
        <v>0</v>
      </c>
      <c r="N908" s="3">
        <v>28</v>
      </c>
      <c r="O908" s="3">
        <v>5</v>
      </c>
      <c r="P908" s="3">
        <v>5</v>
      </c>
      <c r="Q908" s="3">
        <v>0</v>
      </c>
      <c r="R908" s="3">
        <v>4</v>
      </c>
      <c r="S908" s="3">
        <v>50</v>
      </c>
      <c r="T908" s="3">
        <v>92</v>
      </c>
      <c r="U908" t="s">
        <v>16</v>
      </c>
      <c r="V908" t="s">
        <v>16</v>
      </c>
    </row>
    <row r="909" spans="1:22" x14ac:dyDescent="0.25">
      <c r="A909" t="s">
        <v>541</v>
      </c>
      <c r="B909" t="s">
        <v>542</v>
      </c>
      <c r="C909" t="s">
        <v>543</v>
      </c>
      <c r="D909" t="s">
        <v>2528</v>
      </c>
      <c r="E909" t="s">
        <v>2529</v>
      </c>
      <c r="F909">
        <v>2010</v>
      </c>
      <c r="G909">
        <v>2011</v>
      </c>
      <c r="H909" t="s">
        <v>17</v>
      </c>
      <c r="I909" t="s">
        <v>16</v>
      </c>
      <c r="J909">
        <v>0</v>
      </c>
      <c r="K909" t="s">
        <v>15</v>
      </c>
      <c r="L909" s="3">
        <v>0</v>
      </c>
      <c r="M909" s="3">
        <v>0</v>
      </c>
      <c r="N909" s="3">
        <v>28</v>
      </c>
      <c r="O909" s="3">
        <v>10</v>
      </c>
      <c r="P909" s="3">
        <v>10</v>
      </c>
      <c r="Q909" s="3">
        <v>0</v>
      </c>
      <c r="R909" s="3">
        <v>4</v>
      </c>
      <c r="S909" s="3">
        <v>50</v>
      </c>
      <c r="T909" s="3">
        <v>100</v>
      </c>
      <c r="U909" t="s">
        <v>16</v>
      </c>
      <c r="V909" t="s">
        <v>16</v>
      </c>
    </row>
    <row r="910" spans="1:22" x14ac:dyDescent="0.25">
      <c r="A910" t="s">
        <v>541</v>
      </c>
      <c r="B910" t="s">
        <v>542</v>
      </c>
      <c r="C910" t="s">
        <v>543</v>
      </c>
      <c r="D910" t="s">
        <v>2528</v>
      </c>
      <c r="E910" t="s">
        <v>2529</v>
      </c>
      <c r="F910">
        <v>2010</v>
      </c>
      <c r="G910">
        <v>2011</v>
      </c>
      <c r="H910" t="s">
        <v>17</v>
      </c>
      <c r="I910" t="s">
        <v>16</v>
      </c>
      <c r="J910">
        <v>0</v>
      </c>
      <c r="K910" t="s">
        <v>15</v>
      </c>
      <c r="L910" s="3">
        <v>0</v>
      </c>
      <c r="M910" s="3">
        <v>0</v>
      </c>
      <c r="N910" s="3">
        <v>28</v>
      </c>
      <c r="O910" s="3">
        <v>15</v>
      </c>
      <c r="P910" s="3">
        <v>15</v>
      </c>
      <c r="Q910" s="3">
        <v>0</v>
      </c>
      <c r="R910" s="3">
        <v>4</v>
      </c>
      <c r="S910" s="3">
        <v>50</v>
      </c>
      <c r="T910" s="3">
        <v>100</v>
      </c>
      <c r="U910" t="s">
        <v>16</v>
      </c>
      <c r="V910" t="s">
        <v>16</v>
      </c>
    </row>
    <row r="911" spans="1:22" x14ac:dyDescent="0.25">
      <c r="A911" t="s">
        <v>541</v>
      </c>
      <c r="B911" t="s">
        <v>542</v>
      </c>
      <c r="C911" t="s">
        <v>543</v>
      </c>
      <c r="D911" t="s">
        <v>2528</v>
      </c>
      <c r="E911" t="s">
        <v>2529</v>
      </c>
      <c r="F911">
        <v>2010</v>
      </c>
      <c r="G911">
        <v>2011</v>
      </c>
      <c r="H911" t="s">
        <v>17</v>
      </c>
      <c r="I911" t="s">
        <v>16</v>
      </c>
      <c r="J911">
        <v>0</v>
      </c>
      <c r="K911" t="s">
        <v>15</v>
      </c>
      <c r="L911" s="3">
        <v>0</v>
      </c>
      <c r="M911" s="3">
        <v>0</v>
      </c>
      <c r="N911" s="3">
        <v>28</v>
      </c>
      <c r="O911" s="3">
        <v>20</v>
      </c>
      <c r="P911" s="3">
        <v>20</v>
      </c>
      <c r="Q911" s="3">
        <v>0</v>
      </c>
      <c r="R911" s="3">
        <v>4</v>
      </c>
      <c r="S911" s="3">
        <v>50</v>
      </c>
      <c r="T911" s="3">
        <v>100</v>
      </c>
      <c r="U911" t="s">
        <v>16</v>
      </c>
      <c r="V911" t="s">
        <v>16</v>
      </c>
    </row>
    <row r="912" spans="1:22" x14ac:dyDescent="0.25">
      <c r="A912" t="s">
        <v>544</v>
      </c>
      <c r="B912" t="s">
        <v>199</v>
      </c>
      <c r="C912" t="s">
        <v>545</v>
      </c>
      <c r="D912" t="s">
        <v>2530</v>
      </c>
      <c r="E912" t="s">
        <v>2531</v>
      </c>
      <c r="F912">
        <v>2006</v>
      </c>
      <c r="G912">
        <v>2011</v>
      </c>
      <c r="H912" t="s">
        <v>15</v>
      </c>
      <c r="I912" t="s">
        <v>16</v>
      </c>
      <c r="J912">
        <v>0</v>
      </c>
      <c r="K912" t="s">
        <v>17</v>
      </c>
      <c r="L912" s="3">
        <v>0</v>
      </c>
      <c r="M912" s="3">
        <v>0</v>
      </c>
      <c r="N912" s="3">
        <v>21</v>
      </c>
      <c r="O912" s="3">
        <v>20</v>
      </c>
      <c r="P912" s="3">
        <v>20</v>
      </c>
      <c r="Q912" s="3">
        <v>16</v>
      </c>
      <c r="R912" s="3">
        <v>3</v>
      </c>
      <c r="S912" s="3">
        <v>24</v>
      </c>
      <c r="T912" s="3">
        <v>50</v>
      </c>
      <c r="U912" t="s">
        <v>16</v>
      </c>
      <c r="V912" t="s">
        <v>16</v>
      </c>
    </row>
    <row r="913" spans="1:22" x14ac:dyDescent="0.25">
      <c r="A913" t="s">
        <v>544</v>
      </c>
      <c r="B913" t="s">
        <v>199</v>
      </c>
      <c r="C913" t="s">
        <v>546</v>
      </c>
      <c r="D913" t="s">
        <v>2338</v>
      </c>
      <c r="E913" t="s">
        <v>2532</v>
      </c>
      <c r="F913">
        <v>2008</v>
      </c>
      <c r="G913">
        <v>2011</v>
      </c>
      <c r="H913" t="s">
        <v>15</v>
      </c>
      <c r="I913" t="s">
        <v>16</v>
      </c>
      <c r="J913">
        <v>0</v>
      </c>
      <c r="K913" t="s">
        <v>17</v>
      </c>
      <c r="L913" s="3">
        <v>0</v>
      </c>
      <c r="M913" s="3">
        <v>0</v>
      </c>
      <c r="N913" s="3">
        <v>21</v>
      </c>
      <c r="O913" s="3">
        <v>20</v>
      </c>
      <c r="P913" s="3">
        <v>20</v>
      </c>
      <c r="Q913" s="3">
        <v>16</v>
      </c>
      <c r="R913" s="3">
        <v>3</v>
      </c>
      <c r="S913" s="3">
        <v>24</v>
      </c>
      <c r="T913" s="3">
        <v>24</v>
      </c>
      <c r="U913" t="s">
        <v>16</v>
      </c>
      <c r="V913" t="s">
        <v>16</v>
      </c>
    </row>
    <row r="914" spans="1:22" x14ac:dyDescent="0.25">
      <c r="A914" t="s">
        <v>544</v>
      </c>
      <c r="B914" t="s">
        <v>199</v>
      </c>
      <c r="C914" t="s">
        <v>547</v>
      </c>
      <c r="D914" t="s">
        <v>2533</v>
      </c>
      <c r="E914" t="s">
        <v>2534</v>
      </c>
      <c r="F914">
        <v>1995</v>
      </c>
      <c r="G914">
        <v>2011</v>
      </c>
      <c r="H914" t="s">
        <v>15</v>
      </c>
      <c r="I914" t="s">
        <v>16</v>
      </c>
      <c r="J914">
        <v>0</v>
      </c>
      <c r="K914" t="s">
        <v>17</v>
      </c>
      <c r="L914" s="3">
        <v>0</v>
      </c>
      <c r="M914" s="3">
        <v>0</v>
      </c>
      <c r="N914" s="3">
        <v>21</v>
      </c>
      <c r="O914" s="3">
        <v>20</v>
      </c>
      <c r="P914" s="3">
        <v>20</v>
      </c>
      <c r="Q914" s="3">
        <v>16</v>
      </c>
      <c r="R914" s="3">
        <v>3</v>
      </c>
      <c r="S914" s="3">
        <v>24</v>
      </c>
      <c r="T914" s="3">
        <v>49</v>
      </c>
      <c r="U914" t="s">
        <v>16</v>
      </c>
      <c r="V914" t="s">
        <v>16</v>
      </c>
    </row>
    <row r="915" spans="1:22" x14ac:dyDescent="0.25">
      <c r="A915" t="s">
        <v>548</v>
      </c>
      <c r="B915" t="s">
        <v>117</v>
      </c>
      <c r="C915" t="s">
        <v>549</v>
      </c>
      <c r="D915" t="s">
        <v>2535</v>
      </c>
      <c r="E915" t="s">
        <v>2536</v>
      </c>
      <c r="F915">
        <v>2009</v>
      </c>
      <c r="G915">
        <v>2009</v>
      </c>
      <c r="H915" t="s">
        <v>15</v>
      </c>
      <c r="I915" t="s">
        <v>16</v>
      </c>
      <c r="J915">
        <v>0</v>
      </c>
      <c r="K915" t="s">
        <v>17</v>
      </c>
      <c r="L915" s="3">
        <v>0</v>
      </c>
      <c r="M915" s="3">
        <v>0</v>
      </c>
      <c r="N915" t="s">
        <v>16</v>
      </c>
      <c r="O915" s="3">
        <v>30</v>
      </c>
      <c r="P915" s="3">
        <v>20</v>
      </c>
      <c r="Q915" s="3">
        <v>8</v>
      </c>
      <c r="R915" s="3">
        <v>3</v>
      </c>
      <c r="S915" s="3">
        <v>50</v>
      </c>
      <c r="T915" s="3">
        <v>0</v>
      </c>
      <c r="U915" t="s">
        <v>16</v>
      </c>
      <c r="V915" t="s">
        <v>16</v>
      </c>
    </row>
    <row r="916" spans="1:22" x14ac:dyDescent="0.25">
      <c r="A916" t="s">
        <v>548</v>
      </c>
      <c r="B916" t="s">
        <v>117</v>
      </c>
      <c r="C916" t="s">
        <v>549</v>
      </c>
      <c r="D916" t="s">
        <v>2535</v>
      </c>
      <c r="E916" t="s">
        <v>2536</v>
      </c>
      <c r="F916">
        <v>2009</v>
      </c>
      <c r="G916">
        <v>2009</v>
      </c>
      <c r="H916" t="s">
        <v>15</v>
      </c>
      <c r="I916">
        <v>2.5</v>
      </c>
      <c r="J916">
        <v>50</v>
      </c>
      <c r="K916" t="s">
        <v>17</v>
      </c>
      <c r="L916" s="3">
        <v>0</v>
      </c>
      <c r="M916" s="3">
        <v>0</v>
      </c>
      <c r="N916" t="s">
        <v>16</v>
      </c>
      <c r="O916" s="3">
        <v>30</v>
      </c>
      <c r="P916" s="3">
        <v>20</v>
      </c>
      <c r="Q916" s="3">
        <v>8</v>
      </c>
      <c r="R916" s="3">
        <v>3</v>
      </c>
      <c r="S916" s="3">
        <v>50</v>
      </c>
      <c r="T916" s="3">
        <v>12</v>
      </c>
      <c r="U916" t="s">
        <v>16</v>
      </c>
      <c r="V916" t="s">
        <v>16</v>
      </c>
    </row>
    <row r="917" spans="1:22" x14ac:dyDescent="0.25">
      <c r="A917" t="s">
        <v>550</v>
      </c>
      <c r="B917" t="s">
        <v>551</v>
      </c>
      <c r="C917" t="s">
        <v>552</v>
      </c>
      <c r="D917" t="s">
        <v>2537</v>
      </c>
      <c r="E917" t="s">
        <v>2538</v>
      </c>
      <c r="F917">
        <v>2012</v>
      </c>
      <c r="G917">
        <v>2012</v>
      </c>
      <c r="H917" t="s">
        <v>15</v>
      </c>
      <c r="I917" t="s">
        <v>16</v>
      </c>
      <c r="J917">
        <v>0</v>
      </c>
      <c r="K917" t="s">
        <v>17</v>
      </c>
      <c r="L917" s="3">
        <v>0</v>
      </c>
      <c r="M917" s="3">
        <v>0</v>
      </c>
      <c r="N917" s="3">
        <v>48</v>
      </c>
      <c r="O917" s="3">
        <v>20</v>
      </c>
      <c r="P917" s="3">
        <v>20</v>
      </c>
      <c r="Q917" s="3">
        <v>24</v>
      </c>
      <c r="R917" s="3">
        <v>4</v>
      </c>
      <c r="S917" s="3">
        <v>25</v>
      </c>
      <c r="T917" s="3">
        <v>40</v>
      </c>
      <c r="U917" t="s">
        <v>16</v>
      </c>
      <c r="V917" t="s">
        <v>16</v>
      </c>
    </row>
    <row r="918" spans="1:22" x14ac:dyDescent="0.25">
      <c r="A918" t="s">
        <v>550</v>
      </c>
      <c r="B918" t="s">
        <v>551</v>
      </c>
      <c r="C918" t="s">
        <v>552</v>
      </c>
      <c r="D918" t="s">
        <v>2537</v>
      </c>
      <c r="E918" t="s">
        <v>2538</v>
      </c>
      <c r="F918">
        <v>2012</v>
      </c>
      <c r="G918">
        <v>2012</v>
      </c>
      <c r="H918" t="s">
        <v>15</v>
      </c>
      <c r="I918">
        <v>4</v>
      </c>
      <c r="J918">
        <v>112</v>
      </c>
      <c r="K918" t="s">
        <v>17</v>
      </c>
      <c r="L918" s="3">
        <v>0</v>
      </c>
      <c r="M918" s="3">
        <v>0</v>
      </c>
      <c r="N918" s="3">
        <v>48</v>
      </c>
      <c r="O918" s="3">
        <v>20</v>
      </c>
      <c r="P918" s="3">
        <v>20</v>
      </c>
      <c r="Q918" s="3">
        <v>24</v>
      </c>
      <c r="R918" s="3">
        <v>4</v>
      </c>
      <c r="S918" s="3">
        <v>25</v>
      </c>
      <c r="T918" s="3">
        <v>70</v>
      </c>
      <c r="U918" t="s">
        <v>16</v>
      </c>
      <c r="V918" t="s">
        <v>16</v>
      </c>
    </row>
    <row r="919" spans="1:22" x14ac:dyDescent="0.25">
      <c r="A919" t="s">
        <v>550</v>
      </c>
      <c r="B919" t="s">
        <v>551</v>
      </c>
      <c r="C919" t="s">
        <v>553</v>
      </c>
      <c r="D919" t="s">
        <v>2537</v>
      </c>
      <c r="E919" t="s">
        <v>2538</v>
      </c>
      <c r="F919">
        <v>2012</v>
      </c>
      <c r="G919">
        <v>2012</v>
      </c>
      <c r="H919" t="s">
        <v>15</v>
      </c>
      <c r="I919" t="s">
        <v>16</v>
      </c>
      <c r="J919">
        <v>0</v>
      </c>
      <c r="K919" t="s">
        <v>17</v>
      </c>
      <c r="L919" s="3">
        <v>0</v>
      </c>
      <c r="M919" s="3">
        <v>0</v>
      </c>
      <c r="N919" s="3">
        <v>48</v>
      </c>
      <c r="O919" s="3">
        <v>20</v>
      </c>
      <c r="P919" s="3">
        <v>20</v>
      </c>
      <c r="Q919" s="3">
        <v>24</v>
      </c>
      <c r="R919" s="3">
        <v>4</v>
      </c>
      <c r="S919" s="3">
        <v>25</v>
      </c>
      <c r="T919" s="3">
        <v>40</v>
      </c>
      <c r="U919" t="s">
        <v>16</v>
      </c>
      <c r="V919" t="s">
        <v>16</v>
      </c>
    </row>
    <row r="920" spans="1:22" x14ac:dyDescent="0.25">
      <c r="A920" t="s">
        <v>550</v>
      </c>
      <c r="B920" t="s">
        <v>551</v>
      </c>
      <c r="C920" t="s">
        <v>553</v>
      </c>
      <c r="D920" t="s">
        <v>2537</v>
      </c>
      <c r="E920" t="s">
        <v>2538</v>
      </c>
      <c r="F920">
        <v>2012</v>
      </c>
      <c r="G920">
        <v>2012</v>
      </c>
      <c r="H920" t="s">
        <v>15</v>
      </c>
      <c r="I920">
        <v>4</v>
      </c>
      <c r="J920">
        <v>112</v>
      </c>
      <c r="K920" t="s">
        <v>17</v>
      </c>
      <c r="L920" s="3">
        <v>0</v>
      </c>
      <c r="M920" s="3">
        <v>0</v>
      </c>
      <c r="N920" s="3">
        <v>48</v>
      </c>
      <c r="O920" s="3">
        <v>20</v>
      </c>
      <c r="P920" s="3">
        <v>20</v>
      </c>
      <c r="Q920" s="3">
        <v>24</v>
      </c>
      <c r="R920" s="3">
        <v>4</v>
      </c>
      <c r="S920" s="3">
        <v>25</v>
      </c>
      <c r="T920" s="3">
        <v>80</v>
      </c>
      <c r="U920" t="s">
        <v>16</v>
      </c>
      <c r="V920" t="s">
        <v>16</v>
      </c>
    </row>
    <row r="921" spans="1:22" x14ac:dyDescent="0.25">
      <c r="A921" t="s">
        <v>550</v>
      </c>
      <c r="B921" t="s">
        <v>551</v>
      </c>
      <c r="C921" t="s">
        <v>554</v>
      </c>
      <c r="D921" t="s">
        <v>2537</v>
      </c>
      <c r="E921" t="s">
        <v>2538</v>
      </c>
      <c r="F921">
        <v>2012</v>
      </c>
      <c r="G921">
        <v>2012</v>
      </c>
      <c r="H921" t="s">
        <v>15</v>
      </c>
      <c r="I921" t="s">
        <v>16</v>
      </c>
      <c r="J921">
        <v>0</v>
      </c>
      <c r="K921" t="s">
        <v>17</v>
      </c>
      <c r="L921" s="3">
        <v>0</v>
      </c>
      <c r="M921" s="3">
        <v>0</v>
      </c>
      <c r="N921" s="3">
        <v>48</v>
      </c>
      <c r="O921" s="3">
        <v>20</v>
      </c>
      <c r="P921" s="3">
        <v>20</v>
      </c>
      <c r="Q921" s="3">
        <v>24</v>
      </c>
      <c r="R921" s="3">
        <v>4</v>
      </c>
      <c r="S921" s="3">
        <v>25</v>
      </c>
      <c r="T921" s="3">
        <v>49</v>
      </c>
      <c r="U921" t="s">
        <v>16</v>
      </c>
      <c r="V921" t="s">
        <v>16</v>
      </c>
    </row>
    <row r="922" spans="1:22" x14ac:dyDescent="0.25">
      <c r="A922" t="s">
        <v>550</v>
      </c>
      <c r="B922" t="s">
        <v>551</v>
      </c>
      <c r="C922" t="s">
        <v>554</v>
      </c>
      <c r="D922" t="s">
        <v>2537</v>
      </c>
      <c r="E922" t="s">
        <v>2538</v>
      </c>
      <c r="F922">
        <v>2012</v>
      </c>
      <c r="G922">
        <v>2012</v>
      </c>
      <c r="H922" t="s">
        <v>15</v>
      </c>
      <c r="I922">
        <v>4</v>
      </c>
      <c r="J922">
        <v>112</v>
      </c>
      <c r="K922" t="s">
        <v>17</v>
      </c>
      <c r="L922" s="3">
        <v>0</v>
      </c>
      <c r="M922" s="3">
        <v>0</v>
      </c>
      <c r="N922" s="3">
        <v>48</v>
      </c>
      <c r="O922" s="3">
        <v>20</v>
      </c>
      <c r="P922" s="3">
        <v>20</v>
      </c>
      <c r="Q922" s="3">
        <v>24</v>
      </c>
      <c r="R922" s="3">
        <v>4</v>
      </c>
      <c r="S922" s="3">
        <v>25</v>
      </c>
      <c r="T922" s="3">
        <v>85</v>
      </c>
      <c r="U922" t="s">
        <v>16</v>
      </c>
      <c r="V922" t="s">
        <v>16</v>
      </c>
    </row>
    <row r="923" spans="1:22" x14ac:dyDescent="0.25">
      <c r="A923" t="s">
        <v>550</v>
      </c>
      <c r="B923" t="s">
        <v>551</v>
      </c>
      <c r="C923" t="s">
        <v>555</v>
      </c>
      <c r="D923" t="s">
        <v>2537</v>
      </c>
      <c r="E923" t="s">
        <v>2538</v>
      </c>
      <c r="F923">
        <v>2012</v>
      </c>
      <c r="G923">
        <v>2012</v>
      </c>
      <c r="H923" t="s">
        <v>15</v>
      </c>
      <c r="I923" t="s">
        <v>16</v>
      </c>
      <c r="J923">
        <v>0</v>
      </c>
      <c r="K923" t="s">
        <v>17</v>
      </c>
      <c r="L923" s="3">
        <v>0</v>
      </c>
      <c r="M923" s="3">
        <v>0</v>
      </c>
      <c r="N923" s="3">
        <v>48</v>
      </c>
      <c r="O923" s="3">
        <v>20</v>
      </c>
      <c r="P923" s="3">
        <v>20</v>
      </c>
      <c r="Q923" s="3">
        <v>24</v>
      </c>
      <c r="R923" s="3">
        <v>4</v>
      </c>
      <c r="S923" s="3">
        <v>25</v>
      </c>
      <c r="T923" s="3">
        <v>30</v>
      </c>
      <c r="U923" t="s">
        <v>16</v>
      </c>
      <c r="V923" t="s">
        <v>16</v>
      </c>
    </row>
    <row r="924" spans="1:22" x14ac:dyDescent="0.25">
      <c r="A924" t="s">
        <v>550</v>
      </c>
      <c r="B924" t="s">
        <v>551</v>
      </c>
      <c r="C924" t="s">
        <v>555</v>
      </c>
      <c r="D924" t="s">
        <v>2537</v>
      </c>
      <c r="E924" t="s">
        <v>2538</v>
      </c>
      <c r="F924">
        <v>2012</v>
      </c>
      <c r="G924">
        <v>2012</v>
      </c>
      <c r="H924" t="s">
        <v>15</v>
      </c>
      <c r="I924">
        <v>4</v>
      </c>
      <c r="J924">
        <v>112</v>
      </c>
      <c r="K924" t="s">
        <v>17</v>
      </c>
      <c r="L924" s="3">
        <v>0</v>
      </c>
      <c r="M924" s="3">
        <v>0</v>
      </c>
      <c r="N924" s="3">
        <v>48</v>
      </c>
      <c r="O924" s="3">
        <v>20</v>
      </c>
      <c r="P924" s="3">
        <v>20</v>
      </c>
      <c r="Q924" s="3">
        <v>24</v>
      </c>
      <c r="R924" s="3">
        <v>4</v>
      </c>
      <c r="S924" s="3">
        <v>25</v>
      </c>
      <c r="T924" s="3">
        <v>77</v>
      </c>
      <c r="U924" t="s">
        <v>16</v>
      </c>
      <c r="V924" t="s">
        <v>16</v>
      </c>
    </row>
    <row r="925" spans="1:22" x14ac:dyDescent="0.25">
      <c r="A925" t="s">
        <v>550</v>
      </c>
      <c r="B925" t="s">
        <v>551</v>
      </c>
      <c r="C925" t="s">
        <v>556</v>
      </c>
      <c r="D925" t="s">
        <v>2537</v>
      </c>
      <c r="E925" t="s">
        <v>2538</v>
      </c>
      <c r="F925">
        <v>2012</v>
      </c>
      <c r="G925">
        <v>2012</v>
      </c>
      <c r="H925" t="s">
        <v>15</v>
      </c>
      <c r="I925" t="s">
        <v>16</v>
      </c>
      <c r="J925">
        <v>0</v>
      </c>
      <c r="K925" t="s">
        <v>17</v>
      </c>
      <c r="L925" s="3">
        <v>0</v>
      </c>
      <c r="M925" s="3">
        <v>0</v>
      </c>
      <c r="N925" s="3">
        <v>48</v>
      </c>
      <c r="O925" s="3">
        <v>20</v>
      </c>
      <c r="P925" s="3">
        <v>20</v>
      </c>
      <c r="Q925" s="3">
        <v>24</v>
      </c>
      <c r="R925" s="3">
        <v>4</v>
      </c>
      <c r="S925" s="3">
        <v>25</v>
      </c>
      <c r="T925" s="3">
        <v>30</v>
      </c>
      <c r="U925" t="s">
        <v>16</v>
      </c>
      <c r="V925" t="s">
        <v>16</v>
      </c>
    </row>
    <row r="926" spans="1:22" x14ac:dyDescent="0.25">
      <c r="A926" t="s">
        <v>550</v>
      </c>
      <c r="B926" t="s">
        <v>551</v>
      </c>
      <c r="C926" t="s">
        <v>556</v>
      </c>
      <c r="D926" t="s">
        <v>2537</v>
      </c>
      <c r="E926" t="s">
        <v>2538</v>
      </c>
      <c r="F926">
        <v>2012</v>
      </c>
      <c r="G926">
        <v>2012</v>
      </c>
      <c r="H926" t="s">
        <v>15</v>
      </c>
      <c r="I926">
        <v>4</v>
      </c>
      <c r="J926">
        <v>112</v>
      </c>
      <c r="K926" t="s">
        <v>17</v>
      </c>
      <c r="L926" s="3">
        <v>0</v>
      </c>
      <c r="M926" s="3">
        <v>0</v>
      </c>
      <c r="N926" s="3">
        <v>48</v>
      </c>
      <c r="O926" s="3">
        <v>20</v>
      </c>
      <c r="P926" s="3">
        <v>20</v>
      </c>
      <c r="Q926" s="3">
        <v>24</v>
      </c>
      <c r="R926" s="3">
        <v>4</v>
      </c>
      <c r="S926" s="3">
        <v>25</v>
      </c>
      <c r="T926" s="3">
        <v>72</v>
      </c>
      <c r="U926" t="s">
        <v>16</v>
      </c>
      <c r="V926" t="s">
        <v>16</v>
      </c>
    </row>
    <row r="927" spans="1:22" x14ac:dyDescent="0.25">
      <c r="A927" t="s">
        <v>550</v>
      </c>
      <c r="B927" t="s">
        <v>551</v>
      </c>
      <c r="C927" t="s">
        <v>557</v>
      </c>
      <c r="D927" t="s">
        <v>2537</v>
      </c>
      <c r="E927" t="s">
        <v>2538</v>
      </c>
      <c r="F927">
        <v>2012</v>
      </c>
      <c r="G927">
        <v>2012</v>
      </c>
      <c r="H927" t="s">
        <v>15</v>
      </c>
      <c r="I927" t="s">
        <v>16</v>
      </c>
      <c r="J927">
        <v>0</v>
      </c>
      <c r="K927" t="s">
        <v>17</v>
      </c>
      <c r="L927" s="3">
        <v>0</v>
      </c>
      <c r="M927" s="3">
        <v>0</v>
      </c>
      <c r="N927" s="3">
        <v>48</v>
      </c>
      <c r="O927" s="3">
        <v>20</v>
      </c>
      <c r="P927" s="3">
        <v>20</v>
      </c>
      <c r="Q927" s="3">
        <v>24</v>
      </c>
      <c r="R927" s="3">
        <v>4</v>
      </c>
      <c r="S927" s="3">
        <v>25</v>
      </c>
      <c r="T927" s="3">
        <v>40</v>
      </c>
      <c r="U927" t="s">
        <v>16</v>
      </c>
      <c r="V927" t="s">
        <v>16</v>
      </c>
    </row>
    <row r="928" spans="1:22" x14ac:dyDescent="0.25">
      <c r="A928" t="s">
        <v>550</v>
      </c>
      <c r="B928" t="s">
        <v>551</v>
      </c>
      <c r="C928" t="s">
        <v>557</v>
      </c>
      <c r="D928" t="s">
        <v>2537</v>
      </c>
      <c r="E928" t="s">
        <v>2538</v>
      </c>
      <c r="F928">
        <v>2012</v>
      </c>
      <c r="G928">
        <v>2012</v>
      </c>
      <c r="H928" t="s">
        <v>15</v>
      </c>
      <c r="I928">
        <v>4</v>
      </c>
      <c r="J928">
        <v>112</v>
      </c>
      <c r="K928" t="s">
        <v>17</v>
      </c>
      <c r="L928" s="3">
        <v>0</v>
      </c>
      <c r="M928" s="3">
        <v>0</v>
      </c>
      <c r="N928" s="3">
        <v>48</v>
      </c>
      <c r="O928" s="3">
        <v>20</v>
      </c>
      <c r="P928" s="3">
        <v>20</v>
      </c>
      <c r="Q928" s="3">
        <v>24</v>
      </c>
      <c r="R928" s="3">
        <v>4</v>
      </c>
      <c r="S928" s="3">
        <v>25</v>
      </c>
      <c r="T928" s="3">
        <v>80</v>
      </c>
      <c r="U928" t="s">
        <v>16</v>
      </c>
      <c r="V928" t="s">
        <v>16</v>
      </c>
    </row>
    <row r="929" spans="1:22" x14ac:dyDescent="0.25">
      <c r="A929" t="s">
        <v>558</v>
      </c>
      <c r="B929" t="s">
        <v>32</v>
      </c>
      <c r="C929" t="s">
        <v>559</v>
      </c>
      <c r="D929" t="s">
        <v>2539</v>
      </c>
      <c r="E929" t="s">
        <v>2540</v>
      </c>
      <c r="F929">
        <v>2009</v>
      </c>
      <c r="G929">
        <v>2010</v>
      </c>
      <c r="H929" t="s">
        <v>15</v>
      </c>
      <c r="I929" t="s">
        <v>16</v>
      </c>
      <c r="J929">
        <v>0</v>
      </c>
      <c r="K929" t="s">
        <v>17</v>
      </c>
      <c r="L929" s="3">
        <v>0</v>
      </c>
      <c r="M929" s="3">
        <v>0</v>
      </c>
      <c r="N929" s="3">
        <v>210</v>
      </c>
      <c r="O929" s="3">
        <v>3</v>
      </c>
      <c r="P929" s="3">
        <v>3</v>
      </c>
      <c r="Q929" t="s">
        <v>16</v>
      </c>
      <c r="R929" s="3">
        <v>4</v>
      </c>
      <c r="S929" s="3">
        <v>100</v>
      </c>
      <c r="T929" s="3">
        <v>63.6</v>
      </c>
      <c r="U929" t="s">
        <v>16</v>
      </c>
      <c r="V929" t="s">
        <v>16</v>
      </c>
    </row>
    <row r="930" spans="1:22" x14ac:dyDescent="0.25">
      <c r="A930" t="s">
        <v>558</v>
      </c>
      <c r="B930" t="s">
        <v>32</v>
      </c>
      <c r="C930" t="s">
        <v>560</v>
      </c>
      <c r="D930" t="s">
        <v>2541</v>
      </c>
      <c r="E930" t="s">
        <v>2542</v>
      </c>
      <c r="F930">
        <v>2009</v>
      </c>
      <c r="G930">
        <v>2010</v>
      </c>
      <c r="H930" t="s">
        <v>15</v>
      </c>
      <c r="I930" t="s">
        <v>16</v>
      </c>
      <c r="J930">
        <v>0</v>
      </c>
      <c r="K930" t="s">
        <v>17</v>
      </c>
      <c r="L930" s="3">
        <v>0</v>
      </c>
      <c r="M930" s="3">
        <v>0</v>
      </c>
      <c r="N930" s="3">
        <v>210</v>
      </c>
      <c r="O930" s="3">
        <v>3</v>
      </c>
      <c r="P930" s="3">
        <v>3</v>
      </c>
      <c r="Q930" t="s">
        <v>16</v>
      </c>
      <c r="R930" s="3">
        <v>4</v>
      </c>
      <c r="S930" s="3">
        <v>100</v>
      </c>
      <c r="T930" s="3">
        <v>86.5</v>
      </c>
      <c r="U930" t="s">
        <v>16</v>
      </c>
      <c r="V930" t="s">
        <v>16</v>
      </c>
    </row>
    <row r="931" spans="1:22" x14ac:dyDescent="0.25">
      <c r="A931" t="s">
        <v>558</v>
      </c>
      <c r="B931" t="s">
        <v>32</v>
      </c>
      <c r="C931" t="s">
        <v>561</v>
      </c>
      <c r="D931" t="s">
        <v>2541</v>
      </c>
      <c r="E931" t="s">
        <v>2542</v>
      </c>
      <c r="F931">
        <v>2009</v>
      </c>
      <c r="G931">
        <v>2010</v>
      </c>
      <c r="H931" t="s">
        <v>15</v>
      </c>
      <c r="I931" t="s">
        <v>16</v>
      </c>
      <c r="J931">
        <v>0</v>
      </c>
      <c r="K931" t="s">
        <v>17</v>
      </c>
      <c r="L931" s="3">
        <v>0</v>
      </c>
      <c r="M931" s="3">
        <v>0</v>
      </c>
      <c r="N931" s="3">
        <v>210</v>
      </c>
      <c r="O931" s="3">
        <v>3</v>
      </c>
      <c r="P931" s="3">
        <v>3</v>
      </c>
      <c r="Q931" t="s">
        <v>16</v>
      </c>
      <c r="R931" s="3">
        <v>4</v>
      </c>
      <c r="S931" s="3">
        <v>100</v>
      </c>
      <c r="T931" s="3">
        <v>74</v>
      </c>
      <c r="U931" t="s">
        <v>16</v>
      </c>
      <c r="V931" t="s">
        <v>16</v>
      </c>
    </row>
    <row r="932" spans="1:22" x14ac:dyDescent="0.25">
      <c r="A932" t="s">
        <v>558</v>
      </c>
      <c r="B932" t="s">
        <v>32</v>
      </c>
      <c r="C932" t="s">
        <v>562</v>
      </c>
      <c r="D932" t="s">
        <v>2543</v>
      </c>
      <c r="E932" t="s">
        <v>2544</v>
      </c>
      <c r="F932">
        <v>2010</v>
      </c>
      <c r="G932">
        <v>2010</v>
      </c>
      <c r="H932" t="s">
        <v>15</v>
      </c>
      <c r="I932" t="s">
        <v>16</v>
      </c>
      <c r="J932">
        <v>0</v>
      </c>
      <c r="K932" t="s">
        <v>17</v>
      </c>
      <c r="L932" s="3">
        <v>0</v>
      </c>
      <c r="M932" s="3">
        <v>0</v>
      </c>
      <c r="N932" s="3">
        <v>210</v>
      </c>
      <c r="O932" s="3">
        <v>3</v>
      </c>
      <c r="P932" s="3">
        <v>3</v>
      </c>
      <c r="Q932" t="s">
        <v>16</v>
      </c>
      <c r="R932" s="3">
        <v>4</v>
      </c>
      <c r="S932" s="3">
        <v>100</v>
      </c>
      <c r="T932" s="3">
        <v>86.1</v>
      </c>
      <c r="U932" t="s">
        <v>16</v>
      </c>
      <c r="V932" t="s">
        <v>16</v>
      </c>
    </row>
    <row r="933" spans="1:22" x14ac:dyDescent="0.25">
      <c r="A933" t="s">
        <v>558</v>
      </c>
      <c r="B933" t="s">
        <v>32</v>
      </c>
      <c r="C933" t="s">
        <v>563</v>
      </c>
      <c r="D933" t="s">
        <v>2545</v>
      </c>
      <c r="E933" t="s">
        <v>2546</v>
      </c>
      <c r="F933">
        <v>2010</v>
      </c>
      <c r="G933">
        <v>2010</v>
      </c>
      <c r="H933" t="s">
        <v>15</v>
      </c>
      <c r="I933" t="s">
        <v>16</v>
      </c>
      <c r="J933">
        <v>0</v>
      </c>
      <c r="K933" t="s">
        <v>17</v>
      </c>
      <c r="L933" s="3">
        <v>0</v>
      </c>
      <c r="M933" s="3">
        <v>0</v>
      </c>
      <c r="N933" s="3">
        <v>210</v>
      </c>
      <c r="O933" s="3">
        <v>3</v>
      </c>
      <c r="P933" s="3">
        <v>3</v>
      </c>
      <c r="Q933" t="s">
        <v>16</v>
      </c>
      <c r="R933" s="3">
        <v>4</v>
      </c>
      <c r="S933" s="3">
        <v>100</v>
      </c>
      <c r="T933" s="3">
        <v>88.8</v>
      </c>
      <c r="U933" t="s">
        <v>16</v>
      </c>
      <c r="V933" t="s">
        <v>16</v>
      </c>
    </row>
    <row r="934" spans="1:22" x14ac:dyDescent="0.25">
      <c r="A934" t="s">
        <v>558</v>
      </c>
      <c r="B934" t="s">
        <v>32</v>
      </c>
      <c r="C934" t="s">
        <v>564</v>
      </c>
      <c r="D934" t="s">
        <v>2547</v>
      </c>
      <c r="E934" t="s">
        <v>2548</v>
      </c>
      <c r="F934">
        <v>2010</v>
      </c>
      <c r="G934">
        <v>2010</v>
      </c>
      <c r="H934" t="s">
        <v>15</v>
      </c>
      <c r="I934" t="s">
        <v>16</v>
      </c>
      <c r="J934">
        <v>0</v>
      </c>
      <c r="K934" t="s">
        <v>17</v>
      </c>
      <c r="L934" s="3">
        <v>0</v>
      </c>
      <c r="M934" s="3">
        <v>0</v>
      </c>
      <c r="N934" s="3">
        <v>210</v>
      </c>
      <c r="O934" s="3">
        <v>3</v>
      </c>
      <c r="P934" s="3">
        <v>3</v>
      </c>
      <c r="Q934" t="s">
        <v>16</v>
      </c>
      <c r="R934" s="3">
        <v>4</v>
      </c>
      <c r="S934" s="3">
        <v>100</v>
      </c>
      <c r="T934" s="3">
        <v>88.7</v>
      </c>
      <c r="U934" t="s">
        <v>16</v>
      </c>
      <c r="V934" t="s">
        <v>16</v>
      </c>
    </row>
    <row r="935" spans="1:22" x14ac:dyDescent="0.25">
      <c r="A935" t="s">
        <v>566</v>
      </c>
      <c r="B935" t="s">
        <v>170</v>
      </c>
      <c r="C935" t="s">
        <v>565</v>
      </c>
      <c r="D935" t="s">
        <v>2549</v>
      </c>
      <c r="E935" t="s">
        <v>2550</v>
      </c>
      <c r="F935">
        <v>2008</v>
      </c>
      <c r="G935">
        <v>2009</v>
      </c>
      <c r="H935" t="s">
        <v>15</v>
      </c>
      <c r="I935" t="s">
        <v>16</v>
      </c>
      <c r="J935">
        <v>0</v>
      </c>
      <c r="K935" t="s">
        <v>17</v>
      </c>
      <c r="L935" s="3">
        <v>0</v>
      </c>
      <c r="M935" s="3">
        <v>0</v>
      </c>
      <c r="N935" s="3">
        <v>52</v>
      </c>
      <c r="O935" s="3">
        <v>10</v>
      </c>
      <c r="P935" s="3">
        <v>10</v>
      </c>
      <c r="Q935">
        <v>16</v>
      </c>
      <c r="R935" s="3">
        <v>5</v>
      </c>
      <c r="S935" s="3">
        <v>25</v>
      </c>
      <c r="T935" s="3">
        <v>93</v>
      </c>
      <c r="U935" t="s">
        <v>16</v>
      </c>
      <c r="V935" t="s">
        <v>16</v>
      </c>
    </row>
    <row r="936" spans="1:22" x14ac:dyDescent="0.25">
      <c r="A936" t="s">
        <v>566</v>
      </c>
      <c r="B936" t="s">
        <v>170</v>
      </c>
      <c r="C936" t="s">
        <v>565</v>
      </c>
      <c r="D936" t="s">
        <v>2549</v>
      </c>
      <c r="E936" t="s">
        <v>2550</v>
      </c>
      <c r="F936">
        <v>2008</v>
      </c>
      <c r="G936">
        <v>2009</v>
      </c>
      <c r="H936" t="s">
        <v>15</v>
      </c>
      <c r="I936" t="s">
        <v>16</v>
      </c>
      <c r="J936">
        <v>0</v>
      </c>
      <c r="K936" t="s">
        <v>17</v>
      </c>
      <c r="L936" s="3">
        <v>0</v>
      </c>
      <c r="M936" s="3">
        <v>0</v>
      </c>
      <c r="N936" s="3">
        <v>52</v>
      </c>
      <c r="O936" s="3">
        <v>15</v>
      </c>
      <c r="P936" s="3">
        <v>15</v>
      </c>
      <c r="Q936">
        <v>16</v>
      </c>
      <c r="R936" s="3">
        <v>5</v>
      </c>
      <c r="S936" s="3">
        <v>25</v>
      </c>
      <c r="T936" s="3">
        <v>100</v>
      </c>
      <c r="U936" t="s">
        <v>16</v>
      </c>
      <c r="V936" t="s">
        <v>16</v>
      </c>
    </row>
    <row r="937" spans="1:22" x14ac:dyDescent="0.25">
      <c r="A937" t="s">
        <v>566</v>
      </c>
      <c r="B937" t="s">
        <v>170</v>
      </c>
      <c r="C937" t="s">
        <v>565</v>
      </c>
      <c r="D937" t="s">
        <v>2549</v>
      </c>
      <c r="E937" t="s">
        <v>2550</v>
      </c>
      <c r="F937">
        <v>2008</v>
      </c>
      <c r="G937">
        <v>2009</v>
      </c>
      <c r="H937" t="s">
        <v>15</v>
      </c>
      <c r="I937" t="s">
        <v>16</v>
      </c>
      <c r="J937">
        <v>0</v>
      </c>
      <c r="K937" t="s">
        <v>17</v>
      </c>
      <c r="L937" s="3">
        <v>0</v>
      </c>
      <c r="M937" s="3">
        <v>0</v>
      </c>
      <c r="N937" s="3">
        <v>52</v>
      </c>
      <c r="O937" s="3">
        <v>20</v>
      </c>
      <c r="P937" s="3">
        <v>20</v>
      </c>
      <c r="Q937">
        <v>16</v>
      </c>
      <c r="R937" s="3">
        <v>5</v>
      </c>
      <c r="S937" s="3">
        <v>25</v>
      </c>
      <c r="T937" s="3">
        <v>30</v>
      </c>
      <c r="U937" t="s">
        <v>16</v>
      </c>
      <c r="V937" t="s">
        <v>16</v>
      </c>
    </row>
    <row r="938" spans="1:22" x14ac:dyDescent="0.25">
      <c r="A938" t="s">
        <v>566</v>
      </c>
      <c r="B938" t="s">
        <v>170</v>
      </c>
      <c r="C938" t="s">
        <v>565</v>
      </c>
      <c r="D938" t="s">
        <v>2549</v>
      </c>
      <c r="E938" t="s">
        <v>2550</v>
      </c>
      <c r="F938">
        <v>2008</v>
      </c>
      <c r="G938">
        <v>2009</v>
      </c>
      <c r="H938" t="s">
        <v>15</v>
      </c>
      <c r="I938" t="s">
        <v>16</v>
      </c>
      <c r="J938">
        <v>0</v>
      </c>
      <c r="K938" t="s">
        <v>17</v>
      </c>
      <c r="L938" s="3">
        <v>0</v>
      </c>
      <c r="M938" s="3">
        <v>0</v>
      </c>
      <c r="N938" s="3">
        <v>52</v>
      </c>
      <c r="O938" s="3">
        <v>25</v>
      </c>
      <c r="P938" s="3">
        <v>25</v>
      </c>
      <c r="Q938">
        <v>16</v>
      </c>
      <c r="R938" s="3">
        <v>5</v>
      </c>
      <c r="S938" s="3">
        <v>25</v>
      </c>
      <c r="T938" s="3">
        <v>0</v>
      </c>
      <c r="U938" t="s">
        <v>16</v>
      </c>
      <c r="V938" t="s">
        <v>16</v>
      </c>
    </row>
    <row r="939" spans="1:22" x14ac:dyDescent="0.25">
      <c r="A939" t="s">
        <v>566</v>
      </c>
      <c r="B939" t="s">
        <v>170</v>
      </c>
      <c r="C939" t="s">
        <v>565</v>
      </c>
      <c r="D939" t="s">
        <v>2549</v>
      </c>
      <c r="E939" t="s">
        <v>2550</v>
      </c>
      <c r="F939">
        <v>2008</v>
      </c>
      <c r="G939">
        <v>2009</v>
      </c>
      <c r="H939" t="s">
        <v>15</v>
      </c>
      <c r="I939">
        <v>5</v>
      </c>
      <c r="J939">
        <v>60</v>
      </c>
      <c r="K939" t="s">
        <v>17</v>
      </c>
      <c r="L939" s="3">
        <v>0</v>
      </c>
      <c r="M939" s="3">
        <v>0</v>
      </c>
      <c r="N939" s="3">
        <v>52</v>
      </c>
      <c r="O939" s="3">
        <v>10</v>
      </c>
      <c r="P939" s="3">
        <v>10</v>
      </c>
      <c r="Q939">
        <v>16</v>
      </c>
      <c r="R939" s="3">
        <v>5</v>
      </c>
      <c r="S939" s="3">
        <v>25</v>
      </c>
      <c r="T939" s="3">
        <v>90</v>
      </c>
      <c r="U939" t="s">
        <v>16</v>
      </c>
      <c r="V939" t="s">
        <v>16</v>
      </c>
    </row>
    <row r="940" spans="1:22" x14ac:dyDescent="0.25">
      <c r="A940" t="s">
        <v>566</v>
      </c>
      <c r="B940" t="s">
        <v>170</v>
      </c>
      <c r="C940" t="s">
        <v>565</v>
      </c>
      <c r="D940" t="s">
        <v>2549</v>
      </c>
      <c r="E940" t="s">
        <v>2550</v>
      </c>
      <c r="F940">
        <v>2008</v>
      </c>
      <c r="G940">
        <v>2009</v>
      </c>
      <c r="H940" t="s">
        <v>15</v>
      </c>
      <c r="I940">
        <v>5</v>
      </c>
      <c r="J940">
        <v>60</v>
      </c>
      <c r="K940" t="s">
        <v>17</v>
      </c>
      <c r="L940" s="3">
        <v>0</v>
      </c>
      <c r="M940" s="3">
        <v>0</v>
      </c>
      <c r="N940" s="3">
        <v>52</v>
      </c>
      <c r="O940" s="3">
        <v>15</v>
      </c>
      <c r="P940" s="3">
        <v>15</v>
      </c>
      <c r="Q940">
        <v>16</v>
      </c>
      <c r="R940" s="3">
        <v>5</v>
      </c>
      <c r="S940" s="3">
        <v>25</v>
      </c>
      <c r="T940" s="3">
        <v>100</v>
      </c>
      <c r="U940" t="s">
        <v>16</v>
      </c>
      <c r="V940" t="s">
        <v>16</v>
      </c>
    </row>
    <row r="941" spans="1:22" x14ac:dyDescent="0.25">
      <c r="A941" t="s">
        <v>566</v>
      </c>
      <c r="B941" t="s">
        <v>170</v>
      </c>
      <c r="C941" t="s">
        <v>565</v>
      </c>
      <c r="D941" t="s">
        <v>2549</v>
      </c>
      <c r="E941" t="s">
        <v>2550</v>
      </c>
      <c r="F941">
        <v>2008</v>
      </c>
      <c r="G941">
        <v>2009</v>
      </c>
      <c r="H941" t="s">
        <v>15</v>
      </c>
      <c r="I941">
        <v>5</v>
      </c>
      <c r="J941">
        <v>60</v>
      </c>
      <c r="K941" t="s">
        <v>17</v>
      </c>
      <c r="L941" s="3">
        <v>0</v>
      </c>
      <c r="M941" s="3">
        <v>0</v>
      </c>
      <c r="N941" s="3">
        <v>52</v>
      </c>
      <c r="O941" s="3">
        <v>20</v>
      </c>
      <c r="P941" s="3">
        <v>20</v>
      </c>
      <c r="Q941">
        <v>16</v>
      </c>
      <c r="R941" s="3">
        <v>5</v>
      </c>
      <c r="S941" s="3">
        <v>25</v>
      </c>
      <c r="T941" s="3">
        <v>95</v>
      </c>
      <c r="U941" t="s">
        <v>16</v>
      </c>
      <c r="V941" t="s">
        <v>16</v>
      </c>
    </row>
    <row r="942" spans="1:22" x14ac:dyDescent="0.25">
      <c r="A942" t="s">
        <v>566</v>
      </c>
      <c r="B942" t="s">
        <v>170</v>
      </c>
      <c r="C942" t="s">
        <v>565</v>
      </c>
      <c r="D942" t="s">
        <v>2549</v>
      </c>
      <c r="E942" t="s">
        <v>2550</v>
      </c>
      <c r="F942">
        <v>2008</v>
      </c>
      <c r="G942">
        <v>2009</v>
      </c>
      <c r="H942" t="s">
        <v>15</v>
      </c>
      <c r="I942">
        <v>5</v>
      </c>
      <c r="J942">
        <v>60</v>
      </c>
      <c r="K942" t="s">
        <v>17</v>
      </c>
      <c r="L942" s="3">
        <v>0</v>
      </c>
      <c r="M942" s="3">
        <v>0</v>
      </c>
      <c r="N942" s="3">
        <v>52</v>
      </c>
      <c r="O942" s="3">
        <v>25</v>
      </c>
      <c r="P942" s="3">
        <v>25</v>
      </c>
      <c r="Q942">
        <v>16</v>
      </c>
      <c r="R942" s="3">
        <v>5</v>
      </c>
      <c r="S942" s="3">
        <v>25</v>
      </c>
      <c r="T942" s="3">
        <v>0</v>
      </c>
      <c r="U942" t="s">
        <v>16</v>
      </c>
      <c r="V942" t="s">
        <v>16</v>
      </c>
    </row>
    <row r="943" spans="1:22" x14ac:dyDescent="0.25">
      <c r="A943" t="s">
        <v>567</v>
      </c>
      <c r="B943" t="s">
        <v>568</v>
      </c>
      <c r="C943" t="s">
        <v>569</v>
      </c>
      <c r="D943" t="s">
        <v>2413</v>
      </c>
      <c r="E943" t="s">
        <v>2551</v>
      </c>
      <c r="F943">
        <v>2012</v>
      </c>
      <c r="G943">
        <v>2012</v>
      </c>
      <c r="H943" t="s">
        <v>15</v>
      </c>
      <c r="I943" t="s">
        <v>16</v>
      </c>
      <c r="J943">
        <v>0</v>
      </c>
      <c r="K943" t="s">
        <v>17</v>
      </c>
      <c r="L943" s="3">
        <v>0</v>
      </c>
      <c r="M943" s="3">
        <v>0</v>
      </c>
      <c r="N943" s="3">
        <v>120</v>
      </c>
      <c r="O943" s="3">
        <v>20</v>
      </c>
      <c r="P943" s="3">
        <v>10</v>
      </c>
      <c r="Q943">
        <v>12</v>
      </c>
      <c r="R943" s="3">
        <v>3</v>
      </c>
      <c r="S943" s="3">
        <v>50</v>
      </c>
      <c r="T943" s="3">
        <v>71</v>
      </c>
      <c r="U943" t="s">
        <v>16</v>
      </c>
      <c r="V943" t="s">
        <v>16</v>
      </c>
    </row>
    <row r="944" spans="1:22" x14ac:dyDescent="0.25">
      <c r="A944" t="s">
        <v>570</v>
      </c>
      <c r="B944" t="s">
        <v>434</v>
      </c>
      <c r="C944" t="s">
        <v>436</v>
      </c>
      <c r="D944" t="s">
        <v>2552</v>
      </c>
      <c r="E944" t="s">
        <v>2553</v>
      </c>
      <c r="F944">
        <v>2009</v>
      </c>
      <c r="G944">
        <v>2009</v>
      </c>
      <c r="H944" t="s">
        <v>15</v>
      </c>
      <c r="I944">
        <v>4</v>
      </c>
      <c r="J944">
        <v>140</v>
      </c>
      <c r="K944" t="s">
        <v>17</v>
      </c>
      <c r="L944" s="3">
        <v>0</v>
      </c>
      <c r="M944" s="3">
        <v>0</v>
      </c>
      <c r="N944" s="3">
        <v>60</v>
      </c>
      <c r="O944" s="3">
        <v>30</v>
      </c>
      <c r="P944" s="3">
        <v>20</v>
      </c>
      <c r="Q944" s="3">
        <v>8</v>
      </c>
      <c r="R944" s="3">
        <v>4</v>
      </c>
      <c r="S944" s="3">
        <v>25</v>
      </c>
      <c r="T944" s="3">
        <v>80</v>
      </c>
      <c r="U944" t="s">
        <v>16</v>
      </c>
      <c r="V944" t="s">
        <v>16</v>
      </c>
    </row>
    <row r="945" spans="1:22" x14ac:dyDescent="0.25">
      <c r="A945" t="s">
        <v>570</v>
      </c>
      <c r="B945" t="s">
        <v>434</v>
      </c>
      <c r="C945" t="s">
        <v>436</v>
      </c>
      <c r="D945" t="s">
        <v>2552</v>
      </c>
      <c r="E945" t="s">
        <v>2553</v>
      </c>
      <c r="F945">
        <v>2009</v>
      </c>
      <c r="G945">
        <v>2009</v>
      </c>
      <c r="H945" t="s">
        <v>15</v>
      </c>
      <c r="I945">
        <v>4</v>
      </c>
      <c r="J945">
        <v>140</v>
      </c>
      <c r="K945" t="s">
        <v>17</v>
      </c>
      <c r="L945" s="3">
        <v>0</v>
      </c>
      <c r="M945" s="3">
        <v>0</v>
      </c>
      <c r="N945" s="3">
        <v>60</v>
      </c>
      <c r="O945" s="3">
        <v>15</v>
      </c>
      <c r="P945" s="3">
        <v>15</v>
      </c>
      <c r="Q945" s="3">
        <v>8</v>
      </c>
      <c r="R945" s="3">
        <v>4</v>
      </c>
      <c r="S945" s="3">
        <v>25</v>
      </c>
      <c r="T945" s="3">
        <v>75</v>
      </c>
      <c r="U945" t="s">
        <v>16</v>
      </c>
      <c r="V945" t="s">
        <v>16</v>
      </c>
    </row>
    <row r="946" spans="1:22" x14ac:dyDescent="0.25">
      <c r="A946" t="s">
        <v>570</v>
      </c>
      <c r="B946" t="s">
        <v>434</v>
      </c>
      <c r="C946" t="s">
        <v>436</v>
      </c>
      <c r="D946" t="s">
        <v>2552</v>
      </c>
      <c r="E946" t="s">
        <v>2553</v>
      </c>
      <c r="F946">
        <v>2009</v>
      </c>
      <c r="G946">
        <v>2009</v>
      </c>
      <c r="H946" t="s">
        <v>15</v>
      </c>
      <c r="I946" t="s">
        <v>16</v>
      </c>
      <c r="J946">
        <v>0</v>
      </c>
      <c r="K946" t="s">
        <v>17</v>
      </c>
      <c r="L946" s="3">
        <v>0</v>
      </c>
      <c r="M946" s="3">
        <v>0</v>
      </c>
      <c r="N946" s="3">
        <v>60</v>
      </c>
      <c r="O946" s="3">
        <v>30</v>
      </c>
      <c r="P946" s="3">
        <v>20</v>
      </c>
      <c r="Q946" s="3">
        <v>8</v>
      </c>
      <c r="R946" s="3">
        <v>4</v>
      </c>
      <c r="S946" s="3">
        <v>25</v>
      </c>
      <c r="T946" s="3">
        <v>0</v>
      </c>
      <c r="U946" t="s">
        <v>16</v>
      </c>
      <c r="V946" t="s">
        <v>16</v>
      </c>
    </row>
    <row r="947" spans="1:22" x14ac:dyDescent="0.25">
      <c r="A947" t="s">
        <v>570</v>
      </c>
      <c r="B947" t="s">
        <v>434</v>
      </c>
      <c r="C947" t="s">
        <v>436</v>
      </c>
      <c r="D947" t="s">
        <v>2552</v>
      </c>
      <c r="E947" t="s">
        <v>2553</v>
      </c>
      <c r="F947">
        <v>2009</v>
      </c>
      <c r="G947">
        <v>2009</v>
      </c>
      <c r="H947" t="s">
        <v>15</v>
      </c>
      <c r="I947" t="s">
        <v>16</v>
      </c>
      <c r="J947">
        <v>0</v>
      </c>
      <c r="K947" t="s">
        <v>17</v>
      </c>
      <c r="L947" s="3">
        <v>0</v>
      </c>
      <c r="M947" s="3">
        <v>0</v>
      </c>
      <c r="N947" s="3">
        <v>60</v>
      </c>
      <c r="O947" s="3">
        <v>15</v>
      </c>
      <c r="P947" s="3">
        <v>15</v>
      </c>
      <c r="Q947" s="3">
        <v>8</v>
      </c>
      <c r="R947" s="3">
        <v>4</v>
      </c>
      <c r="S947" s="3">
        <v>25</v>
      </c>
      <c r="T947" s="3">
        <v>0</v>
      </c>
      <c r="U947" t="s">
        <v>16</v>
      </c>
      <c r="V947" t="s">
        <v>16</v>
      </c>
    </row>
    <row r="948" spans="1:22" x14ac:dyDescent="0.25">
      <c r="A948" t="s">
        <v>571</v>
      </c>
      <c r="B948" t="s">
        <v>268</v>
      </c>
      <c r="C948" t="s">
        <v>572</v>
      </c>
      <c r="D948" t="s">
        <v>2554</v>
      </c>
      <c r="E948" t="s">
        <v>2555</v>
      </c>
      <c r="F948">
        <v>2010</v>
      </c>
      <c r="G948">
        <v>2011</v>
      </c>
      <c r="H948" t="s">
        <v>15</v>
      </c>
      <c r="I948" t="s">
        <v>16</v>
      </c>
      <c r="J948">
        <v>0</v>
      </c>
      <c r="K948" t="s">
        <v>17</v>
      </c>
      <c r="L948" s="3">
        <v>0</v>
      </c>
      <c r="M948" s="3">
        <v>0</v>
      </c>
      <c r="N948" s="3">
        <v>20</v>
      </c>
      <c r="O948" s="3">
        <v>25</v>
      </c>
      <c r="P948" s="3">
        <v>15</v>
      </c>
      <c r="Q948" s="3">
        <v>12</v>
      </c>
      <c r="R948" s="3">
        <v>4</v>
      </c>
      <c r="S948" s="3">
        <v>25</v>
      </c>
      <c r="T948" s="3">
        <v>93</v>
      </c>
      <c r="U948" t="s">
        <v>16</v>
      </c>
      <c r="V948" t="s">
        <v>16</v>
      </c>
    </row>
    <row r="949" spans="1:22" x14ac:dyDescent="0.25">
      <c r="A949" t="s">
        <v>573</v>
      </c>
      <c r="B949" t="s">
        <v>495</v>
      </c>
      <c r="C949" t="s">
        <v>574</v>
      </c>
      <c r="D949" t="s">
        <v>2556</v>
      </c>
      <c r="E949" t="s">
        <v>2557</v>
      </c>
      <c r="F949">
        <v>2007</v>
      </c>
      <c r="G949">
        <v>2008</v>
      </c>
      <c r="H949" t="s">
        <v>15</v>
      </c>
      <c r="I949">
        <v>3</v>
      </c>
      <c r="J949">
        <f>16*7</f>
        <v>112</v>
      </c>
      <c r="K949" t="s">
        <v>17</v>
      </c>
      <c r="L949" s="3">
        <v>0</v>
      </c>
      <c r="M949" s="3">
        <v>0</v>
      </c>
      <c r="N949" s="3">
        <v>50</v>
      </c>
      <c r="O949" s="3">
        <v>5</v>
      </c>
      <c r="P949" s="3">
        <v>5</v>
      </c>
      <c r="Q949" s="3">
        <v>8</v>
      </c>
      <c r="R949" s="3">
        <v>3</v>
      </c>
      <c r="S949" s="3">
        <v>50</v>
      </c>
      <c r="T949" s="3">
        <v>89.3</v>
      </c>
      <c r="U949" t="s">
        <v>16</v>
      </c>
      <c r="V949" t="s">
        <v>16</v>
      </c>
    </row>
    <row r="950" spans="1:22" x14ac:dyDescent="0.25">
      <c r="A950" t="s">
        <v>573</v>
      </c>
      <c r="B950" t="s">
        <v>495</v>
      </c>
      <c r="C950" t="s">
        <v>574</v>
      </c>
      <c r="D950" t="s">
        <v>2556</v>
      </c>
      <c r="E950" t="s">
        <v>2557</v>
      </c>
      <c r="F950">
        <v>2007</v>
      </c>
      <c r="G950">
        <v>2008</v>
      </c>
      <c r="H950" t="s">
        <v>15</v>
      </c>
      <c r="I950">
        <v>3</v>
      </c>
      <c r="J950">
        <f t="shared" ref="J950:J972" si="1">16*7</f>
        <v>112</v>
      </c>
      <c r="K950" t="s">
        <v>17</v>
      </c>
      <c r="L950" s="3">
        <v>0</v>
      </c>
      <c r="M950" s="3">
        <v>0</v>
      </c>
      <c r="N950" s="3">
        <v>50</v>
      </c>
      <c r="O950" s="3">
        <v>15</v>
      </c>
      <c r="P950">
        <v>15</v>
      </c>
      <c r="Q950" s="3">
        <v>8</v>
      </c>
      <c r="R950" s="3">
        <v>3</v>
      </c>
      <c r="S950" s="3">
        <v>50</v>
      </c>
      <c r="T950" s="3">
        <v>61.3</v>
      </c>
      <c r="U950" t="s">
        <v>16</v>
      </c>
      <c r="V950" t="s">
        <v>16</v>
      </c>
    </row>
    <row r="951" spans="1:22" x14ac:dyDescent="0.25">
      <c r="A951" t="s">
        <v>573</v>
      </c>
      <c r="B951" t="s">
        <v>495</v>
      </c>
      <c r="C951" t="s">
        <v>574</v>
      </c>
      <c r="D951" t="s">
        <v>2556</v>
      </c>
      <c r="E951" t="s">
        <v>2557</v>
      </c>
      <c r="F951">
        <v>2007</v>
      </c>
      <c r="G951">
        <v>2008</v>
      </c>
      <c r="H951" t="s">
        <v>15</v>
      </c>
      <c r="I951">
        <v>3</v>
      </c>
      <c r="J951">
        <f t="shared" si="1"/>
        <v>112</v>
      </c>
      <c r="K951" t="s">
        <v>17</v>
      </c>
      <c r="L951" s="3">
        <v>0</v>
      </c>
      <c r="M951" s="3">
        <v>0</v>
      </c>
      <c r="N951" s="3">
        <v>50</v>
      </c>
      <c r="O951" s="3">
        <v>20</v>
      </c>
      <c r="P951">
        <v>20</v>
      </c>
      <c r="Q951" s="3">
        <v>8</v>
      </c>
      <c r="R951" s="3">
        <v>3</v>
      </c>
      <c r="S951" s="3">
        <v>50</v>
      </c>
      <c r="T951" s="3">
        <v>35.299999999999997</v>
      </c>
      <c r="U951" t="s">
        <v>16</v>
      </c>
      <c r="V951" t="s">
        <v>16</v>
      </c>
    </row>
    <row r="952" spans="1:22" x14ac:dyDescent="0.25">
      <c r="A952" t="s">
        <v>573</v>
      </c>
      <c r="B952" t="s">
        <v>495</v>
      </c>
      <c r="C952" t="s">
        <v>574</v>
      </c>
      <c r="D952" t="s">
        <v>2556</v>
      </c>
      <c r="E952" t="s">
        <v>2557</v>
      </c>
      <c r="F952">
        <v>2007</v>
      </c>
      <c r="G952">
        <v>2008</v>
      </c>
      <c r="H952" t="s">
        <v>15</v>
      </c>
      <c r="I952">
        <v>3</v>
      </c>
      <c r="J952">
        <f t="shared" si="1"/>
        <v>112</v>
      </c>
      <c r="K952" t="s">
        <v>17</v>
      </c>
      <c r="L952" s="3">
        <v>0</v>
      </c>
      <c r="M952" s="3">
        <v>0</v>
      </c>
      <c r="N952" s="3">
        <v>50</v>
      </c>
      <c r="O952" s="3">
        <v>25</v>
      </c>
      <c r="P952">
        <v>25</v>
      </c>
      <c r="Q952" s="3">
        <v>8</v>
      </c>
      <c r="R952" s="3">
        <v>3</v>
      </c>
      <c r="S952" s="3">
        <v>50</v>
      </c>
      <c r="T952" s="3">
        <v>10.7</v>
      </c>
      <c r="U952" t="s">
        <v>16</v>
      </c>
      <c r="V952" t="s">
        <v>16</v>
      </c>
    </row>
    <row r="953" spans="1:22" x14ac:dyDescent="0.25">
      <c r="A953" t="s">
        <v>573</v>
      </c>
      <c r="B953" t="s">
        <v>495</v>
      </c>
      <c r="C953" t="s">
        <v>574</v>
      </c>
      <c r="D953" t="s">
        <v>2556</v>
      </c>
      <c r="E953" t="s">
        <v>2557</v>
      </c>
      <c r="F953">
        <v>2007</v>
      </c>
      <c r="G953">
        <v>2008</v>
      </c>
      <c r="H953" t="s">
        <v>15</v>
      </c>
      <c r="I953">
        <v>3</v>
      </c>
      <c r="J953">
        <f t="shared" si="1"/>
        <v>112</v>
      </c>
      <c r="K953" t="s">
        <v>17</v>
      </c>
      <c r="L953" s="3">
        <v>0</v>
      </c>
      <c r="M953" s="3">
        <v>0</v>
      </c>
      <c r="N953" s="3">
        <v>50</v>
      </c>
      <c r="O953" s="3">
        <v>15</v>
      </c>
      <c r="P953">
        <v>5</v>
      </c>
      <c r="Q953" s="3">
        <v>8</v>
      </c>
      <c r="R953" s="3">
        <v>3</v>
      </c>
      <c r="S953" s="3">
        <v>50</v>
      </c>
      <c r="T953" s="3">
        <v>91.3</v>
      </c>
      <c r="U953" t="s">
        <v>16</v>
      </c>
      <c r="V953" t="s">
        <v>16</v>
      </c>
    </row>
    <row r="954" spans="1:22" x14ac:dyDescent="0.25">
      <c r="A954" t="s">
        <v>573</v>
      </c>
      <c r="B954" t="s">
        <v>495</v>
      </c>
      <c r="C954" t="s">
        <v>574</v>
      </c>
      <c r="D954" t="s">
        <v>2556</v>
      </c>
      <c r="E954" t="s">
        <v>2557</v>
      </c>
      <c r="F954">
        <v>2007</v>
      </c>
      <c r="G954">
        <v>2008</v>
      </c>
      <c r="H954" t="s">
        <v>15</v>
      </c>
      <c r="I954">
        <v>3</v>
      </c>
      <c r="J954">
        <f t="shared" si="1"/>
        <v>112</v>
      </c>
      <c r="K954" t="s">
        <v>17</v>
      </c>
      <c r="L954" s="3">
        <v>0</v>
      </c>
      <c r="M954" s="3">
        <v>0</v>
      </c>
      <c r="N954" s="3">
        <v>50</v>
      </c>
      <c r="O954" s="3">
        <v>20</v>
      </c>
      <c r="P954">
        <v>5</v>
      </c>
      <c r="Q954" s="3">
        <v>8</v>
      </c>
      <c r="R954" s="3">
        <v>3</v>
      </c>
      <c r="S954" s="3">
        <v>50</v>
      </c>
      <c r="T954" s="3">
        <v>81.3</v>
      </c>
      <c r="U954" t="s">
        <v>16</v>
      </c>
      <c r="V954" t="s">
        <v>16</v>
      </c>
    </row>
    <row r="955" spans="1:22" x14ac:dyDescent="0.25">
      <c r="A955" t="s">
        <v>573</v>
      </c>
      <c r="B955" t="s">
        <v>495</v>
      </c>
      <c r="C955" t="s">
        <v>574</v>
      </c>
      <c r="D955" t="s">
        <v>2556</v>
      </c>
      <c r="E955" t="s">
        <v>2557</v>
      </c>
      <c r="F955">
        <v>2007</v>
      </c>
      <c r="G955">
        <v>2008</v>
      </c>
      <c r="H955" t="s">
        <v>15</v>
      </c>
      <c r="I955">
        <v>3</v>
      </c>
      <c r="J955">
        <f t="shared" si="1"/>
        <v>112</v>
      </c>
      <c r="K955" t="s">
        <v>17</v>
      </c>
      <c r="L955" s="3">
        <v>0</v>
      </c>
      <c r="M955" s="3">
        <v>0</v>
      </c>
      <c r="N955" s="3">
        <v>50</v>
      </c>
      <c r="O955" s="3">
        <v>25</v>
      </c>
      <c r="P955">
        <v>5</v>
      </c>
      <c r="Q955" s="3">
        <v>8</v>
      </c>
      <c r="R955" s="3">
        <v>3</v>
      </c>
      <c r="S955" s="3">
        <v>50</v>
      </c>
      <c r="T955" s="3">
        <v>70.7</v>
      </c>
      <c r="U955" t="s">
        <v>16</v>
      </c>
      <c r="V955" t="s">
        <v>16</v>
      </c>
    </row>
    <row r="956" spans="1:22" x14ac:dyDescent="0.25">
      <c r="A956" t="s">
        <v>573</v>
      </c>
      <c r="B956" t="s">
        <v>495</v>
      </c>
      <c r="C956" t="s">
        <v>574</v>
      </c>
      <c r="D956" t="s">
        <v>2556</v>
      </c>
      <c r="E956" t="s">
        <v>2557</v>
      </c>
      <c r="F956">
        <v>2007</v>
      </c>
      <c r="G956">
        <v>2008</v>
      </c>
      <c r="H956" t="s">
        <v>15</v>
      </c>
      <c r="I956">
        <v>3</v>
      </c>
      <c r="J956">
        <f t="shared" si="1"/>
        <v>112</v>
      </c>
      <c r="K956" t="s">
        <v>17</v>
      </c>
      <c r="L956" s="3">
        <v>0</v>
      </c>
      <c r="M956" s="3">
        <v>0</v>
      </c>
      <c r="N956" s="3">
        <v>50</v>
      </c>
      <c r="O956" s="3">
        <v>25</v>
      </c>
      <c r="P956">
        <v>15</v>
      </c>
      <c r="Q956" s="3">
        <v>8</v>
      </c>
      <c r="R956" s="3">
        <v>3</v>
      </c>
      <c r="S956" s="3">
        <v>50</v>
      </c>
      <c r="T956" s="3">
        <v>79.3</v>
      </c>
      <c r="U956" t="s">
        <v>16</v>
      </c>
      <c r="V956" t="s">
        <v>16</v>
      </c>
    </row>
    <row r="957" spans="1:22" x14ac:dyDescent="0.25">
      <c r="A957" t="s">
        <v>573</v>
      </c>
      <c r="B957" t="s">
        <v>495</v>
      </c>
      <c r="C957" t="s">
        <v>575</v>
      </c>
      <c r="D957" t="s">
        <v>2492</v>
      </c>
      <c r="E957" t="s">
        <v>2493</v>
      </c>
      <c r="F957">
        <v>2007</v>
      </c>
      <c r="G957">
        <v>2008</v>
      </c>
      <c r="H957" t="s">
        <v>15</v>
      </c>
      <c r="I957">
        <v>3</v>
      </c>
      <c r="J957">
        <f>16*7</f>
        <v>112</v>
      </c>
      <c r="K957" t="s">
        <v>17</v>
      </c>
      <c r="L957" s="3">
        <v>0</v>
      </c>
      <c r="M957" s="3">
        <v>0</v>
      </c>
      <c r="N957" s="3">
        <v>50</v>
      </c>
      <c r="O957" s="3">
        <v>5</v>
      </c>
      <c r="P957" s="3">
        <v>5</v>
      </c>
      <c r="Q957" s="3">
        <v>8</v>
      </c>
      <c r="R957" s="3">
        <v>3</v>
      </c>
      <c r="S957" s="3">
        <v>50</v>
      </c>
      <c r="T957" s="3">
        <v>64.7</v>
      </c>
      <c r="U957" t="s">
        <v>16</v>
      </c>
      <c r="V957" t="s">
        <v>16</v>
      </c>
    </row>
    <row r="958" spans="1:22" x14ac:dyDescent="0.25">
      <c r="A958" t="s">
        <v>573</v>
      </c>
      <c r="B958" t="s">
        <v>495</v>
      </c>
      <c r="C958" t="s">
        <v>575</v>
      </c>
      <c r="D958" t="s">
        <v>2492</v>
      </c>
      <c r="E958" t="s">
        <v>2493</v>
      </c>
      <c r="F958">
        <v>2007</v>
      </c>
      <c r="G958">
        <v>2008</v>
      </c>
      <c r="H958" t="s">
        <v>15</v>
      </c>
      <c r="I958">
        <v>3</v>
      </c>
      <c r="J958">
        <f t="shared" si="1"/>
        <v>112</v>
      </c>
      <c r="K958" t="s">
        <v>17</v>
      </c>
      <c r="L958" s="3">
        <v>0</v>
      </c>
      <c r="M958" s="3">
        <v>0</v>
      </c>
      <c r="N958" s="3">
        <v>50</v>
      </c>
      <c r="O958" s="3">
        <v>15</v>
      </c>
      <c r="P958">
        <v>15</v>
      </c>
      <c r="Q958" s="3">
        <v>8</v>
      </c>
      <c r="R958" s="3">
        <v>3</v>
      </c>
      <c r="S958" s="3">
        <v>50</v>
      </c>
      <c r="T958" s="3">
        <v>50</v>
      </c>
      <c r="U958" t="s">
        <v>16</v>
      </c>
      <c r="V958" t="s">
        <v>16</v>
      </c>
    </row>
    <row r="959" spans="1:22" x14ac:dyDescent="0.25">
      <c r="A959" t="s">
        <v>573</v>
      </c>
      <c r="B959" t="s">
        <v>495</v>
      </c>
      <c r="C959" t="s">
        <v>575</v>
      </c>
      <c r="D959" t="s">
        <v>2492</v>
      </c>
      <c r="E959" t="s">
        <v>2493</v>
      </c>
      <c r="F959">
        <v>2007</v>
      </c>
      <c r="G959">
        <v>2008</v>
      </c>
      <c r="H959" t="s">
        <v>15</v>
      </c>
      <c r="I959">
        <v>3</v>
      </c>
      <c r="J959">
        <f t="shared" si="1"/>
        <v>112</v>
      </c>
      <c r="K959" t="s">
        <v>17</v>
      </c>
      <c r="L959" s="3">
        <v>0</v>
      </c>
      <c r="M959" s="3">
        <v>0</v>
      </c>
      <c r="N959" s="3">
        <v>50</v>
      </c>
      <c r="O959" s="3">
        <v>20</v>
      </c>
      <c r="P959">
        <v>20</v>
      </c>
      <c r="Q959" s="3">
        <v>8</v>
      </c>
      <c r="R959" s="3">
        <v>3</v>
      </c>
      <c r="S959" s="3">
        <v>50</v>
      </c>
      <c r="T959" s="3">
        <v>38</v>
      </c>
      <c r="U959" t="s">
        <v>16</v>
      </c>
      <c r="V959" t="s">
        <v>16</v>
      </c>
    </row>
    <row r="960" spans="1:22" x14ac:dyDescent="0.25">
      <c r="A960" t="s">
        <v>573</v>
      </c>
      <c r="B960" t="s">
        <v>495</v>
      </c>
      <c r="C960" t="s">
        <v>575</v>
      </c>
      <c r="D960" t="s">
        <v>2492</v>
      </c>
      <c r="E960" t="s">
        <v>2493</v>
      </c>
      <c r="F960">
        <v>2007</v>
      </c>
      <c r="G960">
        <v>2008</v>
      </c>
      <c r="H960" t="s">
        <v>15</v>
      </c>
      <c r="I960">
        <v>3</v>
      </c>
      <c r="J960">
        <f t="shared" si="1"/>
        <v>112</v>
      </c>
      <c r="K960" t="s">
        <v>17</v>
      </c>
      <c r="L960" s="3">
        <v>0</v>
      </c>
      <c r="M960" s="3">
        <v>0</v>
      </c>
      <c r="N960" s="3">
        <v>50</v>
      </c>
      <c r="O960" s="3">
        <v>25</v>
      </c>
      <c r="P960">
        <v>25</v>
      </c>
      <c r="Q960" s="3">
        <v>8</v>
      </c>
      <c r="R960" s="3">
        <v>3</v>
      </c>
      <c r="S960" s="3">
        <v>50</v>
      </c>
      <c r="T960" s="3">
        <v>12</v>
      </c>
      <c r="U960" t="s">
        <v>16</v>
      </c>
      <c r="V960" t="s">
        <v>16</v>
      </c>
    </row>
    <row r="961" spans="1:22" x14ac:dyDescent="0.25">
      <c r="A961" t="s">
        <v>573</v>
      </c>
      <c r="B961" t="s">
        <v>495</v>
      </c>
      <c r="C961" t="s">
        <v>575</v>
      </c>
      <c r="D961" t="s">
        <v>2492</v>
      </c>
      <c r="E961" t="s">
        <v>2493</v>
      </c>
      <c r="F961">
        <v>2007</v>
      </c>
      <c r="G961">
        <v>2008</v>
      </c>
      <c r="H961" t="s">
        <v>15</v>
      </c>
      <c r="I961">
        <v>3</v>
      </c>
      <c r="J961">
        <f t="shared" si="1"/>
        <v>112</v>
      </c>
      <c r="K961" t="s">
        <v>17</v>
      </c>
      <c r="L961" s="3">
        <v>0</v>
      </c>
      <c r="M961" s="3">
        <v>0</v>
      </c>
      <c r="N961" s="3">
        <v>50</v>
      </c>
      <c r="O961" s="3">
        <v>15</v>
      </c>
      <c r="P961">
        <v>5</v>
      </c>
      <c r="Q961" s="3">
        <v>8</v>
      </c>
      <c r="R961" s="3">
        <v>3</v>
      </c>
      <c r="S961" s="3">
        <v>50</v>
      </c>
      <c r="T961" s="3">
        <v>68.7</v>
      </c>
      <c r="U961" t="s">
        <v>16</v>
      </c>
      <c r="V961" t="s">
        <v>16</v>
      </c>
    </row>
    <row r="962" spans="1:22" x14ac:dyDescent="0.25">
      <c r="A962" t="s">
        <v>573</v>
      </c>
      <c r="B962" t="s">
        <v>495</v>
      </c>
      <c r="C962" t="s">
        <v>575</v>
      </c>
      <c r="D962" t="s">
        <v>2492</v>
      </c>
      <c r="E962" t="s">
        <v>2493</v>
      </c>
      <c r="F962">
        <v>2007</v>
      </c>
      <c r="G962">
        <v>2008</v>
      </c>
      <c r="H962" t="s">
        <v>15</v>
      </c>
      <c r="I962">
        <v>3</v>
      </c>
      <c r="J962">
        <f t="shared" si="1"/>
        <v>112</v>
      </c>
      <c r="K962" t="s">
        <v>17</v>
      </c>
      <c r="L962" s="3">
        <v>0</v>
      </c>
      <c r="M962" s="3">
        <v>0</v>
      </c>
      <c r="N962" s="3">
        <v>50</v>
      </c>
      <c r="O962" s="3">
        <v>20</v>
      </c>
      <c r="P962">
        <v>5</v>
      </c>
      <c r="Q962" s="3">
        <v>8</v>
      </c>
      <c r="R962" s="3">
        <v>3</v>
      </c>
      <c r="S962" s="3">
        <v>50</v>
      </c>
      <c r="T962" s="3">
        <v>57.3</v>
      </c>
      <c r="U962" t="s">
        <v>16</v>
      </c>
      <c r="V962" t="s">
        <v>16</v>
      </c>
    </row>
    <row r="963" spans="1:22" x14ac:dyDescent="0.25">
      <c r="A963" t="s">
        <v>573</v>
      </c>
      <c r="B963" t="s">
        <v>495</v>
      </c>
      <c r="C963" t="s">
        <v>575</v>
      </c>
      <c r="D963" t="s">
        <v>2492</v>
      </c>
      <c r="E963" t="s">
        <v>2493</v>
      </c>
      <c r="F963">
        <v>2007</v>
      </c>
      <c r="G963">
        <v>2008</v>
      </c>
      <c r="H963" t="s">
        <v>15</v>
      </c>
      <c r="I963">
        <v>3</v>
      </c>
      <c r="J963">
        <f t="shared" si="1"/>
        <v>112</v>
      </c>
      <c r="K963" t="s">
        <v>17</v>
      </c>
      <c r="L963" s="3">
        <v>0</v>
      </c>
      <c r="M963" s="3">
        <v>0</v>
      </c>
      <c r="N963" s="3">
        <v>50</v>
      </c>
      <c r="O963" s="3">
        <v>25</v>
      </c>
      <c r="P963">
        <v>5</v>
      </c>
      <c r="Q963" s="3">
        <v>8</v>
      </c>
      <c r="R963" s="3">
        <v>3</v>
      </c>
      <c r="S963" s="3">
        <v>50</v>
      </c>
      <c r="T963" s="3">
        <v>40</v>
      </c>
      <c r="U963" t="s">
        <v>16</v>
      </c>
      <c r="V963" t="s">
        <v>16</v>
      </c>
    </row>
    <row r="964" spans="1:22" x14ac:dyDescent="0.25">
      <c r="A964" t="s">
        <v>573</v>
      </c>
      <c r="B964" t="s">
        <v>495</v>
      </c>
      <c r="C964" t="s">
        <v>575</v>
      </c>
      <c r="D964" t="s">
        <v>2492</v>
      </c>
      <c r="E964" t="s">
        <v>2493</v>
      </c>
      <c r="F964">
        <v>2007</v>
      </c>
      <c r="G964">
        <v>2008</v>
      </c>
      <c r="H964" t="s">
        <v>15</v>
      </c>
      <c r="I964">
        <v>3</v>
      </c>
      <c r="J964">
        <f t="shared" si="1"/>
        <v>112</v>
      </c>
      <c r="K964" t="s">
        <v>17</v>
      </c>
      <c r="L964" s="3">
        <v>0</v>
      </c>
      <c r="M964" s="3">
        <v>0</v>
      </c>
      <c r="N964" s="3">
        <v>50</v>
      </c>
      <c r="O964" s="3">
        <v>25</v>
      </c>
      <c r="P964">
        <v>15</v>
      </c>
      <c r="Q964" s="3">
        <v>8</v>
      </c>
      <c r="R964" s="3">
        <v>3</v>
      </c>
      <c r="S964" s="3">
        <v>50</v>
      </c>
      <c r="T964" s="3">
        <v>55.3</v>
      </c>
      <c r="U964" t="s">
        <v>16</v>
      </c>
      <c r="V964" t="s">
        <v>16</v>
      </c>
    </row>
    <row r="965" spans="1:22" x14ac:dyDescent="0.25">
      <c r="A965" t="s">
        <v>573</v>
      </c>
      <c r="B965" t="s">
        <v>495</v>
      </c>
      <c r="C965" t="s">
        <v>576</v>
      </c>
      <c r="D965" t="s">
        <v>2494</v>
      </c>
      <c r="E965" t="s">
        <v>2495</v>
      </c>
      <c r="F965">
        <v>2007</v>
      </c>
      <c r="G965">
        <v>2008</v>
      </c>
      <c r="H965" t="s">
        <v>15</v>
      </c>
      <c r="I965">
        <v>3</v>
      </c>
      <c r="J965">
        <f>16*7</f>
        <v>112</v>
      </c>
      <c r="K965" t="s">
        <v>17</v>
      </c>
      <c r="L965" s="3">
        <v>0</v>
      </c>
      <c r="M965" s="3">
        <v>0</v>
      </c>
      <c r="N965" s="3">
        <v>50</v>
      </c>
      <c r="O965" s="3">
        <v>5</v>
      </c>
      <c r="P965" s="3">
        <v>5</v>
      </c>
      <c r="Q965" s="3">
        <v>8</v>
      </c>
      <c r="R965" s="3">
        <v>3</v>
      </c>
      <c r="S965" s="3">
        <v>50</v>
      </c>
      <c r="T965" s="3">
        <v>61.3</v>
      </c>
      <c r="U965" t="s">
        <v>16</v>
      </c>
      <c r="V965" t="s">
        <v>16</v>
      </c>
    </row>
    <row r="966" spans="1:22" x14ac:dyDescent="0.25">
      <c r="A966" t="s">
        <v>573</v>
      </c>
      <c r="B966" t="s">
        <v>495</v>
      </c>
      <c r="C966" t="s">
        <v>576</v>
      </c>
      <c r="D966" t="s">
        <v>2494</v>
      </c>
      <c r="E966" t="s">
        <v>2495</v>
      </c>
      <c r="F966">
        <v>2007</v>
      </c>
      <c r="G966">
        <v>2008</v>
      </c>
      <c r="H966" t="s">
        <v>15</v>
      </c>
      <c r="I966">
        <v>3</v>
      </c>
      <c r="J966">
        <f t="shared" si="1"/>
        <v>112</v>
      </c>
      <c r="K966" t="s">
        <v>17</v>
      </c>
      <c r="L966" s="3">
        <v>0</v>
      </c>
      <c r="M966" s="3">
        <v>0</v>
      </c>
      <c r="N966" s="3">
        <v>50</v>
      </c>
      <c r="O966" s="3">
        <v>15</v>
      </c>
      <c r="P966">
        <v>15</v>
      </c>
      <c r="Q966" s="3">
        <v>8</v>
      </c>
      <c r="R966" s="3">
        <v>3</v>
      </c>
      <c r="S966" s="3">
        <v>50</v>
      </c>
      <c r="T966" s="3">
        <v>37.299999999999997</v>
      </c>
      <c r="U966" t="s">
        <v>16</v>
      </c>
      <c r="V966" t="s">
        <v>16</v>
      </c>
    </row>
    <row r="967" spans="1:22" x14ac:dyDescent="0.25">
      <c r="A967" t="s">
        <v>573</v>
      </c>
      <c r="B967" t="s">
        <v>495</v>
      </c>
      <c r="C967" t="s">
        <v>576</v>
      </c>
      <c r="D967" t="s">
        <v>2494</v>
      </c>
      <c r="E967" t="s">
        <v>2495</v>
      </c>
      <c r="F967">
        <v>2007</v>
      </c>
      <c r="G967">
        <v>2008</v>
      </c>
      <c r="H967" t="s">
        <v>15</v>
      </c>
      <c r="I967">
        <v>3</v>
      </c>
      <c r="J967">
        <f t="shared" si="1"/>
        <v>112</v>
      </c>
      <c r="K967" t="s">
        <v>17</v>
      </c>
      <c r="L967" s="3">
        <v>0</v>
      </c>
      <c r="M967" s="3">
        <v>0</v>
      </c>
      <c r="N967" s="3">
        <v>50</v>
      </c>
      <c r="O967" s="3">
        <v>20</v>
      </c>
      <c r="P967">
        <v>20</v>
      </c>
      <c r="Q967" s="3">
        <v>8</v>
      </c>
      <c r="R967" s="3">
        <v>3</v>
      </c>
      <c r="S967" s="3">
        <v>50</v>
      </c>
      <c r="T967" s="3">
        <v>22</v>
      </c>
      <c r="U967" t="s">
        <v>16</v>
      </c>
      <c r="V967" t="s">
        <v>16</v>
      </c>
    </row>
    <row r="968" spans="1:22" x14ac:dyDescent="0.25">
      <c r="A968" t="s">
        <v>573</v>
      </c>
      <c r="B968" t="s">
        <v>495</v>
      </c>
      <c r="C968" t="s">
        <v>576</v>
      </c>
      <c r="D968" t="s">
        <v>2494</v>
      </c>
      <c r="E968" t="s">
        <v>2495</v>
      </c>
      <c r="F968">
        <v>2007</v>
      </c>
      <c r="G968">
        <v>2008</v>
      </c>
      <c r="H968" t="s">
        <v>15</v>
      </c>
      <c r="I968">
        <v>3</v>
      </c>
      <c r="J968">
        <f t="shared" si="1"/>
        <v>112</v>
      </c>
      <c r="K968" t="s">
        <v>17</v>
      </c>
      <c r="L968" s="3">
        <v>0</v>
      </c>
      <c r="M968" s="3">
        <v>0</v>
      </c>
      <c r="N968" s="3">
        <v>50</v>
      </c>
      <c r="O968" s="3">
        <v>25</v>
      </c>
      <c r="P968">
        <v>25</v>
      </c>
      <c r="Q968" s="3">
        <v>8</v>
      </c>
      <c r="R968" s="3">
        <v>3</v>
      </c>
      <c r="S968" s="3">
        <v>50</v>
      </c>
      <c r="T968" s="3">
        <v>6.7</v>
      </c>
      <c r="U968" t="s">
        <v>16</v>
      </c>
      <c r="V968" t="s">
        <v>16</v>
      </c>
    </row>
    <row r="969" spans="1:22" x14ac:dyDescent="0.25">
      <c r="A969" t="s">
        <v>573</v>
      </c>
      <c r="B969" t="s">
        <v>495</v>
      </c>
      <c r="C969" t="s">
        <v>576</v>
      </c>
      <c r="D969" t="s">
        <v>2494</v>
      </c>
      <c r="E969" t="s">
        <v>2495</v>
      </c>
      <c r="F969">
        <v>2007</v>
      </c>
      <c r="G969">
        <v>2008</v>
      </c>
      <c r="H969" t="s">
        <v>15</v>
      </c>
      <c r="I969">
        <v>3</v>
      </c>
      <c r="J969">
        <f t="shared" si="1"/>
        <v>112</v>
      </c>
      <c r="K969" t="s">
        <v>17</v>
      </c>
      <c r="L969" s="3">
        <v>0</v>
      </c>
      <c r="M969" s="3">
        <v>0</v>
      </c>
      <c r="N969" s="3">
        <v>50</v>
      </c>
      <c r="O969" s="3">
        <v>15</v>
      </c>
      <c r="P969">
        <v>5</v>
      </c>
      <c r="Q969" s="3">
        <v>8</v>
      </c>
      <c r="R969" s="3">
        <v>3</v>
      </c>
      <c r="S969" s="3">
        <v>50</v>
      </c>
      <c r="T969" s="3">
        <v>60</v>
      </c>
      <c r="U969" t="s">
        <v>16</v>
      </c>
      <c r="V969" t="s">
        <v>16</v>
      </c>
    </row>
    <row r="970" spans="1:22" x14ac:dyDescent="0.25">
      <c r="A970" t="s">
        <v>573</v>
      </c>
      <c r="B970" t="s">
        <v>495</v>
      </c>
      <c r="C970" t="s">
        <v>576</v>
      </c>
      <c r="D970" t="s">
        <v>2494</v>
      </c>
      <c r="E970" t="s">
        <v>2495</v>
      </c>
      <c r="F970">
        <v>2007</v>
      </c>
      <c r="G970">
        <v>2008</v>
      </c>
      <c r="H970" t="s">
        <v>15</v>
      </c>
      <c r="I970">
        <v>3</v>
      </c>
      <c r="J970">
        <f t="shared" si="1"/>
        <v>112</v>
      </c>
      <c r="K970" t="s">
        <v>17</v>
      </c>
      <c r="L970" s="3">
        <v>0</v>
      </c>
      <c r="M970" s="3">
        <v>0</v>
      </c>
      <c r="N970" s="3">
        <v>50</v>
      </c>
      <c r="O970" s="3">
        <v>20</v>
      </c>
      <c r="P970">
        <v>5</v>
      </c>
      <c r="Q970" s="3">
        <v>8</v>
      </c>
      <c r="R970" s="3">
        <v>3</v>
      </c>
      <c r="S970" s="3">
        <v>50</v>
      </c>
      <c r="T970" s="3">
        <v>55.3</v>
      </c>
      <c r="U970" t="s">
        <v>16</v>
      </c>
      <c r="V970" t="s">
        <v>16</v>
      </c>
    </row>
    <row r="971" spans="1:22" x14ac:dyDescent="0.25">
      <c r="A971" t="s">
        <v>573</v>
      </c>
      <c r="B971" t="s">
        <v>495</v>
      </c>
      <c r="C971" t="s">
        <v>576</v>
      </c>
      <c r="D971" t="s">
        <v>2494</v>
      </c>
      <c r="E971" t="s">
        <v>2495</v>
      </c>
      <c r="F971">
        <v>2007</v>
      </c>
      <c r="G971">
        <v>2008</v>
      </c>
      <c r="H971" t="s">
        <v>15</v>
      </c>
      <c r="I971">
        <v>3</v>
      </c>
      <c r="J971">
        <f t="shared" si="1"/>
        <v>112</v>
      </c>
      <c r="K971" t="s">
        <v>17</v>
      </c>
      <c r="L971" s="3">
        <v>0</v>
      </c>
      <c r="M971" s="3">
        <v>0</v>
      </c>
      <c r="N971" s="3">
        <v>50</v>
      </c>
      <c r="O971" s="3">
        <v>25</v>
      </c>
      <c r="P971">
        <v>5</v>
      </c>
      <c r="Q971" s="3">
        <v>8</v>
      </c>
      <c r="R971" s="3">
        <v>3</v>
      </c>
      <c r="S971" s="3">
        <v>50</v>
      </c>
      <c r="T971" s="3">
        <v>42</v>
      </c>
      <c r="U971" t="s">
        <v>16</v>
      </c>
      <c r="V971" t="s">
        <v>16</v>
      </c>
    </row>
    <row r="972" spans="1:22" x14ac:dyDescent="0.25">
      <c r="A972" t="s">
        <v>573</v>
      </c>
      <c r="B972" t="s">
        <v>495</v>
      </c>
      <c r="C972" t="s">
        <v>576</v>
      </c>
      <c r="D972" t="s">
        <v>2494</v>
      </c>
      <c r="E972" t="s">
        <v>2495</v>
      </c>
      <c r="F972">
        <v>2007</v>
      </c>
      <c r="G972">
        <v>2008</v>
      </c>
      <c r="H972" t="s">
        <v>15</v>
      </c>
      <c r="I972">
        <v>3</v>
      </c>
      <c r="J972">
        <f t="shared" si="1"/>
        <v>112</v>
      </c>
      <c r="K972" t="s">
        <v>17</v>
      </c>
      <c r="L972" s="3">
        <v>0</v>
      </c>
      <c r="M972" s="3">
        <v>0</v>
      </c>
      <c r="N972" s="3">
        <v>50</v>
      </c>
      <c r="O972" s="3">
        <v>25</v>
      </c>
      <c r="P972">
        <v>15</v>
      </c>
      <c r="Q972" s="3">
        <v>8</v>
      </c>
      <c r="R972" s="3">
        <v>3</v>
      </c>
      <c r="S972" s="3">
        <v>50</v>
      </c>
      <c r="T972" s="3">
        <v>54</v>
      </c>
      <c r="U972" t="s">
        <v>16</v>
      </c>
      <c r="V972" t="s">
        <v>16</v>
      </c>
    </row>
    <row r="973" spans="1:22" x14ac:dyDescent="0.25">
      <c r="A973" t="s">
        <v>577</v>
      </c>
      <c r="B973" t="s">
        <v>578</v>
      </c>
      <c r="C973" t="s">
        <v>580</v>
      </c>
      <c r="D973" t="s">
        <v>2558</v>
      </c>
      <c r="E973" t="s">
        <v>2559</v>
      </c>
      <c r="F973">
        <v>2004</v>
      </c>
      <c r="G973">
        <v>2004</v>
      </c>
      <c r="H973" t="s">
        <v>15</v>
      </c>
      <c r="I973">
        <v>5</v>
      </c>
      <c r="J973">
        <v>84</v>
      </c>
      <c r="K973" t="s">
        <v>17</v>
      </c>
      <c r="L973" s="3">
        <v>0</v>
      </c>
      <c r="M973" s="3">
        <v>0</v>
      </c>
      <c r="N973" s="3">
        <v>84</v>
      </c>
      <c r="O973" s="3">
        <v>5</v>
      </c>
      <c r="P973" s="3">
        <v>5</v>
      </c>
      <c r="Q973" s="3">
        <v>12</v>
      </c>
      <c r="R973" s="3">
        <v>26</v>
      </c>
      <c r="S973" s="3">
        <v>1</v>
      </c>
      <c r="T973" s="3">
        <v>0</v>
      </c>
      <c r="U973">
        <v>100</v>
      </c>
      <c r="V973" t="s">
        <v>16</v>
      </c>
    </row>
    <row r="974" spans="1:22" x14ac:dyDescent="0.25">
      <c r="A974" t="s">
        <v>577</v>
      </c>
      <c r="B974" t="s">
        <v>578</v>
      </c>
      <c r="C974" t="s">
        <v>580</v>
      </c>
      <c r="D974" t="s">
        <v>2558</v>
      </c>
      <c r="E974" t="s">
        <v>2559</v>
      </c>
      <c r="F974">
        <v>2004</v>
      </c>
      <c r="G974">
        <v>2004</v>
      </c>
      <c r="H974" t="s">
        <v>15</v>
      </c>
      <c r="I974">
        <v>5</v>
      </c>
      <c r="J974">
        <v>84</v>
      </c>
      <c r="K974" t="s">
        <v>17</v>
      </c>
      <c r="L974" s="3">
        <v>0</v>
      </c>
      <c r="M974" s="3">
        <v>0</v>
      </c>
      <c r="N974" s="3">
        <v>84</v>
      </c>
      <c r="O974" s="3">
        <v>15</v>
      </c>
      <c r="P974" s="3">
        <v>5</v>
      </c>
      <c r="Q974" s="3">
        <v>12</v>
      </c>
      <c r="R974" s="3">
        <v>26</v>
      </c>
      <c r="S974" s="3">
        <v>1</v>
      </c>
      <c r="T974" s="3">
        <v>0</v>
      </c>
      <c r="U974">
        <v>100</v>
      </c>
      <c r="V974" t="s">
        <v>16</v>
      </c>
    </row>
    <row r="975" spans="1:22" x14ac:dyDescent="0.25">
      <c r="A975" t="s">
        <v>577</v>
      </c>
      <c r="B975" t="s">
        <v>578</v>
      </c>
      <c r="C975" t="s">
        <v>580</v>
      </c>
      <c r="D975" t="s">
        <v>2558</v>
      </c>
      <c r="E975" t="s">
        <v>2559</v>
      </c>
      <c r="F975">
        <v>2004</v>
      </c>
      <c r="G975">
        <v>2004</v>
      </c>
      <c r="H975" t="s">
        <v>15</v>
      </c>
      <c r="I975">
        <v>5</v>
      </c>
      <c r="J975">
        <v>84</v>
      </c>
      <c r="K975" t="s">
        <v>17</v>
      </c>
      <c r="L975" s="3">
        <v>0</v>
      </c>
      <c r="M975" s="3">
        <v>0</v>
      </c>
      <c r="N975" s="3">
        <v>84</v>
      </c>
      <c r="O975" s="3">
        <v>20</v>
      </c>
      <c r="P975" s="3">
        <v>10</v>
      </c>
      <c r="Q975" s="3">
        <v>12</v>
      </c>
      <c r="R975" s="3">
        <v>26</v>
      </c>
      <c r="S975" s="3">
        <v>1</v>
      </c>
      <c r="T975" s="3">
        <v>0</v>
      </c>
      <c r="U975">
        <v>100</v>
      </c>
      <c r="V975" t="s">
        <v>16</v>
      </c>
    </row>
    <row r="976" spans="1:22" x14ac:dyDescent="0.25">
      <c r="A976" t="s">
        <v>577</v>
      </c>
      <c r="B976" t="s">
        <v>578</v>
      </c>
      <c r="C976" t="s">
        <v>580</v>
      </c>
      <c r="D976" t="s">
        <v>2558</v>
      </c>
      <c r="E976" t="s">
        <v>2559</v>
      </c>
      <c r="F976">
        <v>2004</v>
      </c>
      <c r="G976">
        <v>2004</v>
      </c>
      <c r="H976" t="s">
        <v>15</v>
      </c>
      <c r="I976">
        <v>5</v>
      </c>
      <c r="J976">
        <v>84</v>
      </c>
      <c r="K976" t="s">
        <v>17</v>
      </c>
      <c r="L976" s="3">
        <v>0</v>
      </c>
      <c r="M976" s="3">
        <v>0</v>
      </c>
      <c r="N976" s="3">
        <v>84</v>
      </c>
      <c r="O976" s="3">
        <v>25</v>
      </c>
      <c r="P976" s="3">
        <v>15</v>
      </c>
      <c r="Q976" s="3">
        <v>12</v>
      </c>
      <c r="R976" s="3">
        <v>26</v>
      </c>
      <c r="S976" s="3">
        <v>1</v>
      </c>
      <c r="T976" s="3">
        <v>57</v>
      </c>
      <c r="U976">
        <v>100</v>
      </c>
      <c r="V976" t="s">
        <v>16</v>
      </c>
    </row>
    <row r="977" spans="1:22" x14ac:dyDescent="0.25">
      <c r="A977" t="s">
        <v>577</v>
      </c>
      <c r="B977" t="s">
        <v>578</v>
      </c>
      <c r="C977" t="s">
        <v>580</v>
      </c>
      <c r="D977" t="s">
        <v>2558</v>
      </c>
      <c r="E977" t="s">
        <v>2559</v>
      </c>
      <c r="F977">
        <v>2004</v>
      </c>
      <c r="G977">
        <v>2004</v>
      </c>
      <c r="H977" t="s">
        <v>15</v>
      </c>
      <c r="I977">
        <v>5</v>
      </c>
      <c r="J977">
        <v>84</v>
      </c>
      <c r="K977" t="s">
        <v>17</v>
      </c>
      <c r="L977" s="3">
        <v>0</v>
      </c>
      <c r="M977" s="3">
        <v>0</v>
      </c>
      <c r="N977" s="3">
        <v>84</v>
      </c>
      <c r="O977" s="3">
        <v>30</v>
      </c>
      <c r="P977" s="3">
        <v>15</v>
      </c>
      <c r="Q977" s="3">
        <v>12</v>
      </c>
      <c r="R977" s="3">
        <v>26</v>
      </c>
      <c r="S977" s="3">
        <v>1</v>
      </c>
      <c r="T977" s="3">
        <v>5</v>
      </c>
      <c r="U977">
        <v>100</v>
      </c>
      <c r="V977" t="s">
        <v>16</v>
      </c>
    </row>
    <row r="978" spans="1:22" x14ac:dyDescent="0.25">
      <c r="A978" t="s">
        <v>577</v>
      </c>
      <c r="B978" t="s">
        <v>578</v>
      </c>
      <c r="C978" t="s">
        <v>579</v>
      </c>
      <c r="D978" t="s">
        <v>2560</v>
      </c>
      <c r="E978" t="s">
        <v>2561</v>
      </c>
      <c r="F978">
        <v>2004</v>
      </c>
      <c r="G978">
        <v>2004</v>
      </c>
      <c r="H978" t="s">
        <v>15</v>
      </c>
      <c r="I978">
        <v>5</v>
      </c>
      <c r="J978">
        <v>84</v>
      </c>
      <c r="K978" t="s">
        <v>17</v>
      </c>
      <c r="L978" s="3">
        <v>0</v>
      </c>
      <c r="M978" s="3">
        <v>0</v>
      </c>
      <c r="N978" s="3">
        <v>84</v>
      </c>
      <c r="O978" s="3">
        <v>5</v>
      </c>
      <c r="P978" s="3">
        <v>5</v>
      </c>
      <c r="Q978" s="3">
        <v>12</v>
      </c>
      <c r="R978" s="3">
        <v>150</v>
      </c>
      <c r="S978" s="3">
        <v>1</v>
      </c>
      <c r="T978" s="3">
        <v>0</v>
      </c>
      <c r="U978">
        <v>100</v>
      </c>
      <c r="V978" t="s">
        <v>16</v>
      </c>
    </row>
    <row r="979" spans="1:22" x14ac:dyDescent="0.25">
      <c r="A979" t="s">
        <v>577</v>
      </c>
      <c r="B979" t="s">
        <v>578</v>
      </c>
      <c r="C979" t="s">
        <v>579</v>
      </c>
      <c r="D979" t="s">
        <v>2560</v>
      </c>
      <c r="E979" t="s">
        <v>2561</v>
      </c>
      <c r="F979">
        <v>2004</v>
      </c>
      <c r="G979">
        <v>2004</v>
      </c>
      <c r="H979" t="s">
        <v>15</v>
      </c>
      <c r="I979">
        <v>5</v>
      </c>
      <c r="J979">
        <v>84</v>
      </c>
      <c r="K979" t="s">
        <v>17</v>
      </c>
      <c r="L979" s="3">
        <v>0</v>
      </c>
      <c r="M979" s="3">
        <v>0</v>
      </c>
      <c r="N979" s="3">
        <v>84</v>
      </c>
      <c r="O979" s="3">
        <v>15</v>
      </c>
      <c r="P979" s="3">
        <v>5</v>
      </c>
      <c r="Q979" s="3">
        <v>12</v>
      </c>
      <c r="R979" s="3">
        <v>150</v>
      </c>
      <c r="S979" s="3">
        <v>1</v>
      </c>
      <c r="T979" s="3">
        <v>0</v>
      </c>
      <c r="U979">
        <v>100</v>
      </c>
      <c r="V979" t="s">
        <v>16</v>
      </c>
    </row>
    <row r="980" spans="1:22" x14ac:dyDescent="0.25">
      <c r="A980" t="s">
        <v>577</v>
      </c>
      <c r="B980" t="s">
        <v>578</v>
      </c>
      <c r="C980" t="s">
        <v>579</v>
      </c>
      <c r="D980" t="s">
        <v>2560</v>
      </c>
      <c r="E980" t="s">
        <v>2561</v>
      </c>
      <c r="F980">
        <v>2004</v>
      </c>
      <c r="G980">
        <v>2004</v>
      </c>
      <c r="H980" t="s">
        <v>15</v>
      </c>
      <c r="I980">
        <v>5</v>
      </c>
      <c r="J980">
        <v>84</v>
      </c>
      <c r="K980" t="s">
        <v>17</v>
      </c>
      <c r="L980" s="3">
        <v>0</v>
      </c>
      <c r="M980" s="3">
        <v>0</v>
      </c>
      <c r="N980" s="3">
        <v>84</v>
      </c>
      <c r="O980" s="3">
        <v>20</v>
      </c>
      <c r="P980" s="3">
        <v>10</v>
      </c>
      <c r="Q980" s="3">
        <v>12</v>
      </c>
      <c r="R980" s="3">
        <v>150</v>
      </c>
      <c r="S980" s="3">
        <v>1</v>
      </c>
      <c r="T980" s="3">
        <v>0</v>
      </c>
      <c r="U980">
        <v>100</v>
      </c>
      <c r="V980" t="s">
        <v>16</v>
      </c>
    </row>
    <row r="981" spans="1:22" x14ac:dyDescent="0.25">
      <c r="A981" t="s">
        <v>577</v>
      </c>
      <c r="B981" t="s">
        <v>578</v>
      </c>
      <c r="C981" t="s">
        <v>579</v>
      </c>
      <c r="D981" t="s">
        <v>2560</v>
      </c>
      <c r="E981" t="s">
        <v>2561</v>
      </c>
      <c r="F981">
        <v>2004</v>
      </c>
      <c r="G981">
        <v>2004</v>
      </c>
      <c r="H981" t="s">
        <v>15</v>
      </c>
      <c r="I981">
        <v>5</v>
      </c>
      <c r="J981">
        <v>84</v>
      </c>
      <c r="K981" t="s">
        <v>17</v>
      </c>
      <c r="L981" s="3">
        <v>0</v>
      </c>
      <c r="M981" s="3">
        <v>0</v>
      </c>
      <c r="N981" s="3">
        <v>84</v>
      </c>
      <c r="O981" s="3">
        <v>25</v>
      </c>
      <c r="P981" s="3">
        <v>15</v>
      </c>
      <c r="Q981" s="3">
        <v>12</v>
      </c>
      <c r="R981" s="3">
        <v>150</v>
      </c>
      <c r="S981" s="3">
        <v>1</v>
      </c>
      <c r="T981" s="3">
        <v>70</v>
      </c>
      <c r="U981">
        <v>100</v>
      </c>
      <c r="V981" t="s">
        <v>16</v>
      </c>
    </row>
    <row r="982" spans="1:22" x14ac:dyDescent="0.25">
      <c r="A982" t="s">
        <v>577</v>
      </c>
      <c r="B982" t="s">
        <v>578</v>
      </c>
      <c r="C982" t="s">
        <v>579</v>
      </c>
      <c r="D982" t="s">
        <v>2560</v>
      </c>
      <c r="E982" t="s">
        <v>2561</v>
      </c>
      <c r="F982">
        <v>2004</v>
      </c>
      <c r="G982">
        <v>2004</v>
      </c>
      <c r="H982" t="s">
        <v>15</v>
      </c>
      <c r="I982">
        <v>5</v>
      </c>
      <c r="J982">
        <v>84</v>
      </c>
      <c r="K982" t="s">
        <v>17</v>
      </c>
      <c r="L982" s="3">
        <v>0</v>
      </c>
      <c r="M982" s="3">
        <v>0</v>
      </c>
      <c r="N982" s="3">
        <v>84</v>
      </c>
      <c r="O982" s="3">
        <v>30</v>
      </c>
      <c r="P982" s="3">
        <v>15</v>
      </c>
      <c r="Q982" s="3">
        <v>12</v>
      </c>
      <c r="R982" s="3">
        <v>150</v>
      </c>
      <c r="S982" s="3">
        <v>1</v>
      </c>
      <c r="T982" s="3">
        <v>1</v>
      </c>
      <c r="U982">
        <v>100</v>
      </c>
      <c r="V982" t="s">
        <v>16</v>
      </c>
    </row>
    <row r="983" spans="1:22" x14ac:dyDescent="0.25">
      <c r="A983" t="s">
        <v>577</v>
      </c>
      <c r="B983" t="s">
        <v>578</v>
      </c>
      <c r="C983" t="s">
        <v>581</v>
      </c>
      <c r="D983" t="s">
        <v>2562</v>
      </c>
      <c r="E983" t="s">
        <v>2563</v>
      </c>
      <c r="F983">
        <v>2004</v>
      </c>
      <c r="G983">
        <v>2004</v>
      </c>
      <c r="H983" t="s">
        <v>15</v>
      </c>
      <c r="I983">
        <v>5</v>
      </c>
      <c r="J983">
        <v>84</v>
      </c>
      <c r="K983" t="s">
        <v>17</v>
      </c>
      <c r="L983" s="3">
        <v>0</v>
      </c>
      <c r="M983" s="3">
        <v>0</v>
      </c>
      <c r="N983" s="3">
        <v>84</v>
      </c>
      <c r="O983" s="3">
        <v>5</v>
      </c>
      <c r="P983" s="3">
        <v>5</v>
      </c>
      <c r="Q983" s="3">
        <v>12</v>
      </c>
      <c r="R983" s="3">
        <v>50</v>
      </c>
      <c r="S983" s="3">
        <v>1</v>
      </c>
      <c r="T983" s="3">
        <v>0</v>
      </c>
      <c r="U983">
        <v>100</v>
      </c>
      <c r="V983" t="s">
        <v>16</v>
      </c>
    </row>
    <row r="984" spans="1:22" x14ac:dyDescent="0.25">
      <c r="A984" t="s">
        <v>577</v>
      </c>
      <c r="B984" t="s">
        <v>578</v>
      </c>
      <c r="C984" t="s">
        <v>581</v>
      </c>
      <c r="D984" t="s">
        <v>2562</v>
      </c>
      <c r="E984" t="s">
        <v>2563</v>
      </c>
      <c r="F984">
        <v>2004</v>
      </c>
      <c r="G984">
        <v>2004</v>
      </c>
      <c r="H984" t="s">
        <v>15</v>
      </c>
      <c r="I984">
        <v>5</v>
      </c>
      <c r="J984">
        <v>84</v>
      </c>
      <c r="K984" t="s">
        <v>17</v>
      </c>
      <c r="L984" s="3">
        <v>0</v>
      </c>
      <c r="M984" s="3">
        <v>0</v>
      </c>
      <c r="N984" s="3">
        <v>84</v>
      </c>
      <c r="O984" s="3">
        <v>15</v>
      </c>
      <c r="P984" s="3">
        <v>5</v>
      </c>
      <c r="Q984" s="3">
        <v>12</v>
      </c>
      <c r="R984" s="3">
        <v>50</v>
      </c>
      <c r="S984" s="3">
        <v>1</v>
      </c>
      <c r="T984" s="3">
        <v>3</v>
      </c>
      <c r="U984">
        <v>100</v>
      </c>
      <c r="V984" t="s">
        <v>16</v>
      </c>
    </row>
    <row r="985" spans="1:22" x14ac:dyDescent="0.25">
      <c r="A985" t="s">
        <v>577</v>
      </c>
      <c r="B985" t="s">
        <v>578</v>
      </c>
      <c r="C985" t="s">
        <v>581</v>
      </c>
      <c r="D985" t="s">
        <v>2562</v>
      </c>
      <c r="E985" t="s">
        <v>2563</v>
      </c>
      <c r="F985">
        <v>2004</v>
      </c>
      <c r="G985">
        <v>2004</v>
      </c>
      <c r="H985" t="s">
        <v>15</v>
      </c>
      <c r="I985">
        <v>5</v>
      </c>
      <c r="J985">
        <v>84</v>
      </c>
      <c r="K985" t="s">
        <v>17</v>
      </c>
      <c r="L985" s="3">
        <v>0</v>
      </c>
      <c r="M985" s="3">
        <v>0</v>
      </c>
      <c r="N985" s="3">
        <v>84</v>
      </c>
      <c r="O985" s="3">
        <v>20</v>
      </c>
      <c r="P985" s="3">
        <v>10</v>
      </c>
      <c r="Q985" s="3">
        <v>12</v>
      </c>
      <c r="R985" s="3">
        <v>50</v>
      </c>
      <c r="S985" s="3">
        <v>1</v>
      </c>
      <c r="T985" s="3">
        <v>17</v>
      </c>
      <c r="U985">
        <v>100</v>
      </c>
      <c r="V985" t="s">
        <v>16</v>
      </c>
    </row>
    <row r="986" spans="1:22" x14ac:dyDescent="0.25">
      <c r="A986" t="s">
        <v>577</v>
      </c>
      <c r="B986" t="s">
        <v>578</v>
      </c>
      <c r="C986" t="s">
        <v>581</v>
      </c>
      <c r="D986" t="s">
        <v>2562</v>
      </c>
      <c r="E986" t="s">
        <v>2563</v>
      </c>
      <c r="F986">
        <v>2004</v>
      </c>
      <c r="G986">
        <v>2004</v>
      </c>
      <c r="H986" t="s">
        <v>15</v>
      </c>
      <c r="I986">
        <v>5</v>
      </c>
      <c r="J986">
        <v>84</v>
      </c>
      <c r="K986" t="s">
        <v>17</v>
      </c>
      <c r="L986" s="3">
        <v>0</v>
      </c>
      <c r="M986" s="3">
        <v>0</v>
      </c>
      <c r="N986" s="3">
        <v>84</v>
      </c>
      <c r="O986" s="3">
        <v>25</v>
      </c>
      <c r="P986" s="3">
        <v>15</v>
      </c>
      <c r="Q986" s="3">
        <v>12</v>
      </c>
      <c r="R986" s="3">
        <v>50</v>
      </c>
      <c r="S986" s="3">
        <v>1</v>
      </c>
      <c r="T986" s="3">
        <v>87</v>
      </c>
      <c r="U986">
        <v>100</v>
      </c>
      <c r="V986" t="s">
        <v>16</v>
      </c>
    </row>
    <row r="987" spans="1:22" x14ac:dyDescent="0.25">
      <c r="A987" t="s">
        <v>577</v>
      </c>
      <c r="B987" t="s">
        <v>578</v>
      </c>
      <c r="C987" t="s">
        <v>581</v>
      </c>
      <c r="D987" t="s">
        <v>2562</v>
      </c>
      <c r="E987" t="s">
        <v>2563</v>
      </c>
      <c r="F987">
        <v>2004</v>
      </c>
      <c r="G987">
        <v>2004</v>
      </c>
      <c r="H987" t="s">
        <v>15</v>
      </c>
      <c r="I987">
        <v>5</v>
      </c>
      <c r="J987">
        <v>84</v>
      </c>
      <c r="K987" t="s">
        <v>17</v>
      </c>
      <c r="L987" s="3">
        <v>0</v>
      </c>
      <c r="M987" s="3">
        <v>0</v>
      </c>
      <c r="N987" s="3">
        <v>84</v>
      </c>
      <c r="O987" s="3">
        <v>30</v>
      </c>
      <c r="P987" s="3">
        <v>20</v>
      </c>
      <c r="Q987" s="3">
        <v>12</v>
      </c>
      <c r="R987" s="3">
        <v>50</v>
      </c>
      <c r="S987" s="3">
        <v>1</v>
      </c>
      <c r="T987" s="3">
        <v>73</v>
      </c>
      <c r="U987">
        <v>100</v>
      </c>
      <c r="V987" t="s">
        <v>16</v>
      </c>
    </row>
    <row r="988" spans="1:22" x14ac:dyDescent="0.25">
      <c r="A988" t="s">
        <v>582</v>
      </c>
      <c r="B988" t="s">
        <v>583</v>
      </c>
      <c r="C988" t="s">
        <v>584</v>
      </c>
      <c r="D988" t="s">
        <v>2564</v>
      </c>
      <c r="E988" t="s">
        <v>2565</v>
      </c>
      <c r="F988">
        <v>2008</v>
      </c>
      <c r="G988">
        <v>2008</v>
      </c>
      <c r="H988" t="s">
        <v>17</v>
      </c>
      <c r="I988">
        <v>5</v>
      </c>
      <c r="J988">
        <f>16*3</f>
        <v>48</v>
      </c>
      <c r="K988" t="s">
        <v>17</v>
      </c>
      <c r="L988" s="3">
        <v>0</v>
      </c>
      <c r="M988" s="3">
        <v>0</v>
      </c>
      <c r="N988" s="3">
        <v>14</v>
      </c>
      <c r="O988" s="3">
        <v>20</v>
      </c>
      <c r="P988" s="3">
        <v>20</v>
      </c>
      <c r="Q988" s="3">
        <v>12</v>
      </c>
      <c r="R988" s="3">
        <v>3</v>
      </c>
      <c r="S988" s="3">
        <v>50</v>
      </c>
      <c r="T988" s="3">
        <v>49</v>
      </c>
      <c r="U988">
        <v>100</v>
      </c>
      <c r="V988" t="s">
        <v>16</v>
      </c>
    </row>
    <row r="989" spans="1:22" x14ac:dyDescent="0.25">
      <c r="A989" t="s">
        <v>582</v>
      </c>
      <c r="B989" t="s">
        <v>583</v>
      </c>
      <c r="C989" t="s">
        <v>584</v>
      </c>
      <c r="D989" t="s">
        <v>2564</v>
      </c>
      <c r="E989" t="s">
        <v>2565</v>
      </c>
      <c r="F989">
        <v>2008</v>
      </c>
      <c r="G989">
        <v>2008</v>
      </c>
      <c r="H989" t="s">
        <v>17</v>
      </c>
      <c r="I989">
        <v>5</v>
      </c>
      <c r="J989">
        <f t="shared" ref="J989:J995" si="2">16*3</f>
        <v>48</v>
      </c>
      <c r="K989" t="s">
        <v>17</v>
      </c>
      <c r="L989" s="3">
        <v>0</v>
      </c>
      <c r="M989" s="3">
        <v>0</v>
      </c>
      <c r="N989" s="3">
        <v>14</v>
      </c>
      <c r="O989" s="3">
        <v>10</v>
      </c>
      <c r="P989" s="3">
        <v>10</v>
      </c>
      <c r="Q989" s="3">
        <v>12</v>
      </c>
      <c r="R989" s="3">
        <v>3</v>
      </c>
      <c r="S989" s="3">
        <v>50</v>
      </c>
      <c r="T989" s="3">
        <v>20</v>
      </c>
      <c r="U989">
        <v>100</v>
      </c>
      <c r="V989" t="s">
        <v>16</v>
      </c>
    </row>
    <row r="990" spans="1:22" x14ac:dyDescent="0.25">
      <c r="A990" t="s">
        <v>582</v>
      </c>
      <c r="B990" t="s">
        <v>583</v>
      </c>
      <c r="C990" t="s">
        <v>584</v>
      </c>
      <c r="D990" t="s">
        <v>2564</v>
      </c>
      <c r="E990" t="s">
        <v>2565</v>
      </c>
      <c r="F990">
        <v>2008</v>
      </c>
      <c r="G990">
        <v>2008</v>
      </c>
      <c r="H990" t="s">
        <v>17</v>
      </c>
      <c r="I990">
        <v>5</v>
      </c>
      <c r="J990">
        <f t="shared" si="2"/>
        <v>48</v>
      </c>
      <c r="K990" t="s">
        <v>17</v>
      </c>
      <c r="L990" s="3">
        <v>0</v>
      </c>
      <c r="M990" s="3">
        <v>0</v>
      </c>
      <c r="N990" s="3">
        <v>14</v>
      </c>
      <c r="O990" s="3">
        <v>15</v>
      </c>
      <c r="P990">
        <v>6</v>
      </c>
      <c r="Q990" s="3">
        <v>12</v>
      </c>
      <c r="R990" s="3">
        <v>3</v>
      </c>
      <c r="S990" s="3">
        <v>50</v>
      </c>
      <c r="T990" s="3">
        <v>95</v>
      </c>
      <c r="U990">
        <v>100</v>
      </c>
      <c r="V990" t="s">
        <v>16</v>
      </c>
    </row>
    <row r="991" spans="1:22" x14ac:dyDescent="0.25">
      <c r="A991" t="s">
        <v>582</v>
      </c>
      <c r="B991" t="s">
        <v>583</v>
      </c>
      <c r="C991" t="s">
        <v>584</v>
      </c>
      <c r="D991" t="s">
        <v>2564</v>
      </c>
      <c r="E991" t="s">
        <v>2565</v>
      </c>
      <c r="F991">
        <v>2008</v>
      </c>
      <c r="G991">
        <v>2008</v>
      </c>
      <c r="H991" t="s">
        <v>17</v>
      </c>
      <c r="I991">
        <v>5</v>
      </c>
      <c r="J991">
        <f t="shared" si="2"/>
        <v>48</v>
      </c>
      <c r="K991" t="s">
        <v>17</v>
      </c>
      <c r="L991" s="3">
        <v>0</v>
      </c>
      <c r="M991" s="3">
        <v>0</v>
      </c>
      <c r="N991" s="3">
        <v>14</v>
      </c>
      <c r="O991" s="3">
        <v>20</v>
      </c>
      <c r="P991">
        <v>10</v>
      </c>
      <c r="Q991" s="3">
        <v>12</v>
      </c>
      <c r="R991" s="3">
        <v>3</v>
      </c>
      <c r="S991" s="3">
        <v>50</v>
      </c>
      <c r="T991" s="3">
        <v>82</v>
      </c>
      <c r="U991">
        <v>100</v>
      </c>
      <c r="V991" t="s">
        <v>16</v>
      </c>
    </row>
    <row r="992" spans="1:22" x14ac:dyDescent="0.25">
      <c r="A992" t="s">
        <v>582</v>
      </c>
      <c r="B992" t="s">
        <v>583</v>
      </c>
      <c r="C992" t="s">
        <v>584</v>
      </c>
      <c r="D992" t="s">
        <v>2564</v>
      </c>
      <c r="E992" t="s">
        <v>2565</v>
      </c>
      <c r="F992">
        <v>2008</v>
      </c>
      <c r="G992">
        <v>2008</v>
      </c>
      <c r="H992" t="s">
        <v>17</v>
      </c>
      <c r="I992">
        <v>5</v>
      </c>
      <c r="J992">
        <f t="shared" si="2"/>
        <v>48</v>
      </c>
      <c r="K992" t="s">
        <v>17</v>
      </c>
      <c r="L992" s="3">
        <v>0</v>
      </c>
      <c r="M992" s="3">
        <v>0</v>
      </c>
      <c r="N992" s="3">
        <v>14</v>
      </c>
      <c r="O992" s="3">
        <v>20</v>
      </c>
      <c r="P992" s="3">
        <v>20</v>
      </c>
      <c r="Q992" s="3">
        <v>0</v>
      </c>
      <c r="R992" s="3">
        <v>3</v>
      </c>
      <c r="S992" s="3">
        <v>50</v>
      </c>
      <c r="T992" s="3">
        <v>0</v>
      </c>
      <c r="U992">
        <v>100</v>
      </c>
      <c r="V992" t="s">
        <v>16</v>
      </c>
    </row>
    <row r="993" spans="1:22" x14ac:dyDescent="0.25">
      <c r="A993" t="s">
        <v>582</v>
      </c>
      <c r="B993" t="s">
        <v>583</v>
      </c>
      <c r="C993" t="s">
        <v>584</v>
      </c>
      <c r="D993" t="s">
        <v>2564</v>
      </c>
      <c r="E993" t="s">
        <v>2565</v>
      </c>
      <c r="F993">
        <v>2008</v>
      </c>
      <c r="G993">
        <v>2008</v>
      </c>
      <c r="H993" t="s">
        <v>17</v>
      </c>
      <c r="I993">
        <v>5</v>
      </c>
      <c r="J993">
        <f t="shared" si="2"/>
        <v>48</v>
      </c>
      <c r="K993" t="s">
        <v>17</v>
      </c>
      <c r="L993" s="3">
        <v>0</v>
      </c>
      <c r="M993" s="3">
        <v>0</v>
      </c>
      <c r="N993" s="3">
        <v>14</v>
      </c>
      <c r="O993" s="3">
        <v>10</v>
      </c>
      <c r="P993" s="3">
        <v>10</v>
      </c>
      <c r="Q993" s="3">
        <v>0</v>
      </c>
      <c r="R993" s="3">
        <v>3</v>
      </c>
      <c r="S993" s="3">
        <v>50</v>
      </c>
      <c r="T993" s="3">
        <v>0</v>
      </c>
      <c r="U993">
        <v>100</v>
      </c>
      <c r="V993" t="s">
        <v>16</v>
      </c>
    </row>
    <row r="994" spans="1:22" x14ac:dyDescent="0.25">
      <c r="A994" t="s">
        <v>582</v>
      </c>
      <c r="B994" t="s">
        <v>583</v>
      </c>
      <c r="C994" t="s">
        <v>584</v>
      </c>
      <c r="D994" t="s">
        <v>2564</v>
      </c>
      <c r="E994" t="s">
        <v>2565</v>
      </c>
      <c r="F994">
        <v>2008</v>
      </c>
      <c r="G994">
        <v>2008</v>
      </c>
      <c r="H994" t="s">
        <v>17</v>
      </c>
      <c r="I994">
        <v>5</v>
      </c>
      <c r="J994">
        <f t="shared" si="2"/>
        <v>48</v>
      </c>
      <c r="K994" t="s">
        <v>17</v>
      </c>
      <c r="L994" s="3">
        <v>0</v>
      </c>
      <c r="M994" s="3">
        <v>0</v>
      </c>
      <c r="N994" s="3">
        <v>14</v>
      </c>
      <c r="O994" s="3">
        <v>15</v>
      </c>
      <c r="P994">
        <v>6</v>
      </c>
      <c r="Q994" s="3">
        <v>0</v>
      </c>
      <c r="R994" s="3">
        <v>3</v>
      </c>
      <c r="S994" s="3">
        <v>50</v>
      </c>
      <c r="T994" s="3">
        <v>9</v>
      </c>
      <c r="U994">
        <v>100</v>
      </c>
      <c r="V994" t="s">
        <v>16</v>
      </c>
    </row>
    <row r="995" spans="1:22" x14ac:dyDescent="0.25">
      <c r="A995" t="s">
        <v>582</v>
      </c>
      <c r="B995" t="s">
        <v>583</v>
      </c>
      <c r="C995" t="s">
        <v>584</v>
      </c>
      <c r="D995" t="s">
        <v>2564</v>
      </c>
      <c r="E995" t="s">
        <v>2565</v>
      </c>
      <c r="F995">
        <v>2008</v>
      </c>
      <c r="G995">
        <v>2008</v>
      </c>
      <c r="H995" t="s">
        <v>17</v>
      </c>
      <c r="I995">
        <v>5</v>
      </c>
      <c r="J995">
        <f t="shared" si="2"/>
        <v>48</v>
      </c>
      <c r="K995" t="s">
        <v>17</v>
      </c>
      <c r="L995" s="3">
        <v>0</v>
      </c>
      <c r="M995" s="3">
        <v>0</v>
      </c>
      <c r="N995" s="3">
        <v>14</v>
      </c>
      <c r="O995" s="3">
        <v>20</v>
      </c>
      <c r="P995">
        <v>10</v>
      </c>
      <c r="Q995" s="3">
        <v>0</v>
      </c>
      <c r="R995" s="3">
        <v>3</v>
      </c>
      <c r="S995" s="3">
        <v>50</v>
      </c>
      <c r="T995" s="3">
        <v>5</v>
      </c>
      <c r="U995">
        <v>100</v>
      </c>
      <c r="V995" t="s">
        <v>16</v>
      </c>
    </row>
    <row r="996" spans="1:22" x14ac:dyDescent="0.25">
      <c r="A996" t="s">
        <v>582</v>
      </c>
      <c r="B996" t="s">
        <v>583</v>
      </c>
      <c r="C996" t="s">
        <v>584</v>
      </c>
      <c r="D996" t="s">
        <v>2564</v>
      </c>
      <c r="E996" t="s">
        <v>2565</v>
      </c>
      <c r="F996">
        <v>2008</v>
      </c>
      <c r="G996">
        <v>2008</v>
      </c>
      <c r="H996" t="s">
        <v>17</v>
      </c>
      <c r="I996" t="s">
        <v>16</v>
      </c>
      <c r="J996">
        <v>0</v>
      </c>
      <c r="K996" t="s">
        <v>17</v>
      </c>
      <c r="L996" s="3">
        <v>0</v>
      </c>
      <c r="M996" s="3">
        <v>0</v>
      </c>
      <c r="N996" s="3">
        <v>14</v>
      </c>
      <c r="O996" s="3">
        <v>20</v>
      </c>
      <c r="P996" s="3">
        <v>20</v>
      </c>
      <c r="Q996" s="3">
        <v>12</v>
      </c>
      <c r="R996" s="3">
        <v>3</v>
      </c>
      <c r="S996" s="3">
        <v>50</v>
      </c>
      <c r="T996" s="3">
        <v>24</v>
      </c>
      <c r="U996">
        <v>100</v>
      </c>
      <c r="V996" t="s">
        <v>16</v>
      </c>
    </row>
    <row r="997" spans="1:22" x14ac:dyDescent="0.25">
      <c r="A997" t="s">
        <v>582</v>
      </c>
      <c r="B997" t="s">
        <v>583</v>
      </c>
      <c r="C997" t="s">
        <v>584</v>
      </c>
      <c r="D997" t="s">
        <v>2564</v>
      </c>
      <c r="E997" t="s">
        <v>2565</v>
      </c>
      <c r="F997">
        <v>2008</v>
      </c>
      <c r="G997">
        <v>2008</v>
      </c>
      <c r="H997" t="s">
        <v>17</v>
      </c>
      <c r="I997" t="s">
        <v>16</v>
      </c>
      <c r="J997">
        <v>0</v>
      </c>
      <c r="K997" t="s">
        <v>17</v>
      </c>
      <c r="L997" s="3">
        <v>0</v>
      </c>
      <c r="M997" s="3">
        <v>0</v>
      </c>
      <c r="N997" s="3">
        <v>14</v>
      </c>
      <c r="O997" s="3">
        <v>10</v>
      </c>
      <c r="P997" s="3">
        <v>10</v>
      </c>
      <c r="Q997" s="3">
        <v>12</v>
      </c>
      <c r="R997" s="3">
        <v>3</v>
      </c>
      <c r="S997" s="3">
        <v>50</v>
      </c>
      <c r="T997" s="3">
        <v>0</v>
      </c>
      <c r="U997">
        <v>100</v>
      </c>
      <c r="V997" t="s">
        <v>16</v>
      </c>
    </row>
    <row r="998" spans="1:22" x14ac:dyDescent="0.25">
      <c r="A998" t="s">
        <v>582</v>
      </c>
      <c r="B998" t="s">
        <v>583</v>
      </c>
      <c r="C998" t="s">
        <v>584</v>
      </c>
      <c r="D998" t="s">
        <v>2564</v>
      </c>
      <c r="E998" t="s">
        <v>2565</v>
      </c>
      <c r="F998">
        <v>2008</v>
      </c>
      <c r="G998">
        <v>2008</v>
      </c>
      <c r="H998" t="s">
        <v>17</v>
      </c>
      <c r="I998" t="s">
        <v>16</v>
      </c>
      <c r="J998">
        <v>0</v>
      </c>
      <c r="K998" t="s">
        <v>17</v>
      </c>
      <c r="L998" s="3">
        <v>0</v>
      </c>
      <c r="M998" s="3">
        <v>0</v>
      </c>
      <c r="N998" s="3">
        <v>14</v>
      </c>
      <c r="O998" s="3">
        <v>15</v>
      </c>
      <c r="P998">
        <v>6</v>
      </c>
      <c r="Q998" s="3">
        <v>12</v>
      </c>
      <c r="R998" s="3">
        <v>3</v>
      </c>
      <c r="S998" s="3">
        <v>50</v>
      </c>
      <c r="T998" s="3">
        <v>15</v>
      </c>
      <c r="U998">
        <v>100</v>
      </c>
      <c r="V998" t="s">
        <v>16</v>
      </c>
    </row>
    <row r="999" spans="1:22" x14ac:dyDescent="0.25">
      <c r="A999" t="s">
        <v>582</v>
      </c>
      <c r="B999" t="s">
        <v>583</v>
      </c>
      <c r="C999" t="s">
        <v>584</v>
      </c>
      <c r="D999" t="s">
        <v>2564</v>
      </c>
      <c r="E999" t="s">
        <v>2565</v>
      </c>
      <c r="F999">
        <v>2008</v>
      </c>
      <c r="G999">
        <v>2008</v>
      </c>
      <c r="H999" t="s">
        <v>17</v>
      </c>
      <c r="I999" t="s">
        <v>16</v>
      </c>
      <c r="J999">
        <v>0</v>
      </c>
      <c r="K999" t="s">
        <v>17</v>
      </c>
      <c r="L999" s="3">
        <v>0</v>
      </c>
      <c r="M999" s="3">
        <v>0</v>
      </c>
      <c r="N999" s="3">
        <v>14</v>
      </c>
      <c r="O999" s="3">
        <v>20</v>
      </c>
      <c r="P999">
        <v>10</v>
      </c>
      <c r="Q999" s="3">
        <v>12</v>
      </c>
      <c r="R999" s="3">
        <v>3</v>
      </c>
      <c r="S999" s="3">
        <v>50</v>
      </c>
      <c r="T999" s="3">
        <v>58</v>
      </c>
      <c r="U999">
        <v>100</v>
      </c>
      <c r="V999" t="s">
        <v>16</v>
      </c>
    </row>
    <row r="1000" spans="1:22" x14ac:dyDescent="0.25">
      <c r="A1000" t="s">
        <v>582</v>
      </c>
      <c r="B1000" t="s">
        <v>583</v>
      </c>
      <c r="C1000" t="s">
        <v>584</v>
      </c>
      <c r="D1000" t="s">
        <v>2564</v>
      </c>
      <c r="E1000" t="s">
        <v>2565</v>
      </c>
      <c r="F1000">
        <v>2008</v>
      </c>
      <c r="G1000">
        <v>2008</v>
      </c>
      <c r="H1000" t="s">
        <v>17</v>
      </c>
      <c r="I1000" t="s">
        <v>16</v>
      </c>
      <c r="J1000">
        <v>0</v>
      </c>
      <c r="K1000" t="s">
        <v>17</v>
      </c>
      <c r="L1000" s="3">
        <v>0</v>
      </c>
      <c r="M1000" s="3">
        <v>0</v>
      </c>
      <c r="N1000" s="3">
        <v>14</v>
      </c>
      <c r="O1000" s="3">
        <v>20</v>
      </c>
      <c r="P1000" s="3">
        <v>20</v>
      </c>
      <c r="Q1000" s="3">
        <v>0</v>
      </c>
      <c r="R1000" s="3">
        <v>3</v>
      </c>
      <c r="S1000" s="3">
        <v>50</v>
      </c>
      <c r="T1000" s="3">
        <v>0</v>
      </c>
      <c r="U1000">
        <v>100</v>
      </c>
      <c r="V1000" t="s">
        <v>16</v>
      </c>
    </row>
    <row r="1001" spans="1:22" x14ac:dyDescent="0.25">
      <c r="A1001" t="s">
        <v>582</v>
      </c>
      <c r="B1001" t="s">
        <v>583</v>
      </c>
      <c r="C1001" t="s">
        <v>584</v>
      </c>
      <c r="D1001" t="s">
        <v>2564</v>
      </c>
      <c r="E1001" t="s">
        <v>2565</v>
      </c>
      <c r="F1001">
        <v>2008</v>
      </c>
      <c r="G1001">
        <v>2008</v>
      </c>
      <c r="H1001" t="s">
        <v>17</v>
      </c>
      <c r="I1001" t="s">
        <v>16</v>
      </c>
      <c r="J1001">
        <v>0</v>
      </c>
      <c r="K1001" t="s">
        <v>17</v>
      </c>
      <c r="L1001" s="3">
        <v>0</v>
      </c>
      <c r="M1001" s="3">
        <v>0</v>
      </c>
      <c r="N1001" s="3">
        <v>14</v>
      </c>
      <c r="O1001" s="3">
        <v>10</v>
      </c>
      <c r="P1001" s="3">
        <v>10</v>
      </c>
      <c r="Q1001" s="3">
        <v>0</v>
      </c>
      <c r="R1001" s="3">
        <v>3</v>
      </c>
      <c r="S1001" s="3">
        <v>50</v>
      </c>
      <c r="T1001" s="3">
        <v>0</v>
      </c>
      <c r="U1001">
        <v>100</v>
      </c>
      <c r="V1001" t="s">
        <v>16</v>
      </c>
    </row>
    <row r="1002" spans="1:22" x14ac:dyDescent="0.25">
      <c r="A1002" t="s">
        <v>582</v>
      </c>
      <c r="B1002" t="s">
        <v>583</v>
      </c>
      <c r="C1002" t="s">
        <v>584</v>
      </c>
      <c r="D1002" t="s">
        <v>2564</v>
      </c>
      <c r="E1002" t="s">
        <v>2565</v>
      </c>
      <c r="F1002">
        <v>2008</v>
      </c>
      <c r="G1002">
        <v>2008</v>
      </c>
      <c r="H1002" t="s">
        <v>17</v>
      </c>
      <c r="I1002" t="s">
        <v>16</v>
      </c>
      <c r="J1002">
        <v>0</v>
      </c>
      <c r="K1002" t="s">
        <v>17</v>
      </c>
      <c r="L1002" s="3">
        <v>0</v>
      </c>
      <c r="M1002" s="3">
        <v>0</v>
      </c>
      <c r="N1002" s="3">
        <v>14</v>
      </c>
      <c r="O1002" s="3">
        <v>15</v>
      </c>
      <c r="P1002">
        <v>6</v>
      </c>
      <c r="Q1002" s="3">
        <v>0</v>
      </c>
      <c r="R1002" s="3">
        <v>3</v>
      </c>
      <c r="S1002" s="3">
        <v>50</v>
      </c>
      <c r="T1002" s="3">
        <v>0</v>
      </c>
      <c r="U1002">
        <v>100</v>
      </c>
      <c r="V1002" t="s">
        <v>16</v>
      </c>
    </row>
    <row r="1003" spans="1:22" x14ac:dyDescent="0.25">
      <c r="A1003" t="s">
        <v>582</v>
      </c>
      <c r="B1003" t="s">
        <v>583</v>
      </c>
      <c r="C1003" t="s">
        <v>584</v>
      </c>
      <c r="D1003" t="s">
        <v>2564</v>
      </c>
      <c r="E1003" t="s">
        <v>2565</v>
      </c>
      <c r="F1003">
        <v>2008</v>
      </c>
      <c r="G1003">
        <v>2008</v>
      </c>
      <c r="H1003" t="s">
        <v>17</v>
      </c>
      <c r="I1003" t="s">
        <v>16</v>
      </c>
      <c r="J1003">
        <v>0</v>
      </c>
      <c r="K1003" t="s">
        <v>17</v>
      </c>
      <c r="L1003" s="3">
        <v>0</v>
      </c>
      <c r="M1003" s="3">
        <v>0</v>
      </c>
      <c r="N1003" s="3">
        <v>14</v>
      </c>
      <c r="O1003" s="3">
        <v>20</v>
      </c>
      <c r="P1003">
        <v>10</v>
      </c>
      <c r="Q1003" s="3">
        <v>0</v>
      </c>
      <c r="R1003" s="3">
        <v>3</v>
      </c>
      <c r="S1003" s="3">
        <v>50</v>
      </c>
      <c r="T1003" s="3">
        <v>10</v>
      </c>
      <c r="U1003">
        <v>100</v>
      </c>
      <c r="V1003" t="s">
        <v>16</v>
      </c>
    </row>
    <row r="1004" spans="1:22" x14ac:dyDescent="0.25">
      <c r="A1004" t="s">
        <v>582</v>
      </c>
      <c r="B1004" t="s">
        <v>583</v>
      </c>
      <c r="C1004" t="s">
        <v>584</v>
      </c>
      <c r="D1004" t="s">
        <v>2564</v>
      </c>
      <c r="E1004" t="s">
        <v>2565</v>
      </c>
      <c r="F1004">
        <v>2008</v>
      </c>
      <c r="G1004">
        <v>2008</v>
      </c>
      <c r="H1004" t="s">
        <v>17</v>
      </c>
      <c r="I1004" t="s">
        <v>16</v>
      </c>
      <c r="J1004">
        <v>0</v>
      </c>
      <c r="K1004" t="s">
        <v>17</v>
      </c>
      <c r="L1004" s="3">
        <v>0</v>
      </c>
      <c r="M1004" s="3">
        <v>0</v>
      </c>
      <c r="N1004" s="3">
        <v>14</v>
      </c>
      <c r="O1004" s="3">
        <v>30</v>
      </c>
      <c r="P1004" s="3">
        <v>30</v>
      </c>
      <c r="Q1004" s="3">
        <v>12</v>
      </c>
      <c r="R1004" s="3">
        <v>3</v>
      </c>
      <c r="S1004" s="3">
        <v>50</v>
      </c>
      <c r="T1004" s="3">
        <v>0</v>
      </c>
      <c r="U1004">
        <v>100</v>
      </c>
      <c r="V1004" t="s">
        <v>16</v>
      </c>
    </row>
    <row r="1005" spans="1:22" x14ac:dyDescent="0.25">
      <c r="A1005" t="s">
        <v>582</v>
      </c>
      <c r="B1005" t="s">
        <v>583</v>
      </c>
      <c r="C1005" t="s">
        <v>584</v>
      </c>
      <c r="D1005" t="s">
        <v>2564</v>
      </c>
      <c r="E1005" t="s">
        <v>2565</v>
      </c>
      <c r="F1005">
        <v>2008</v>
      </c>
      <c r="G1005">
        <v>2008</v>
      </c>
      <c r="H1005" t="s">
        <v>17</v>
      </c>
      <c r="I1005" t="s">
        <v>16</v>
      </c>
      <c r="J1005">
        <v>0</v>
      </c>
      <c r="K1005" t="s">
        <v>17</v>
      </c>
      <c r="L1005" s="3">
        <v>0</v>
      </c>
      <c r="M1005" s="3">
        <v>0</v>
      </c>
      <c r="N1005" s="3">
        <v>14</v>
      </c>
      <c r="O1005" s="3">
        <v>30</v>
      </c>
      <c r="P1005" s="3">
        <v>25</v>
      </c>
      <c r="Q1005" s="3">
        <v>12</v>
      </c>
      <c r="R1005" s="3">
        <v>3</v>
      </c>
      <c r="S1005" s="3">
        <v>50</v>
      </c>
      <c r="T1005" s="3">
        <v>2.7</v>
      </c>
      <c r="U1005">
        <v>100</v>
      </c>
      <c r="V1005" t="s">
        <v>16</v>
      </c>
    </row>
    <row r="1006" spans="1:22" x14ac:dyDescent="0.25">
      <c r="A1006" t="s">
        <v>582</v>
      </c>
      <c r="B1006" t="s">
        <v>583</v>
      </c>
      <c r="C1006" t="s">
        <v>584</v>
      </c>
      <c r="D1006" t="s">
        <v>2564</v>
      </c>
      <c r="E1006" t="s">
        <v>2565</v>
      </c>
      <c r="F1006">
        <v>2008</v>
      </c>
      <c r="G1006">
        <v>2008</v>
      </c>
      <c r="H1006" t="s">
        <v>17</v>
      </c>
      <c r="I1006" t="s">
        <v>16</v>
      </c>
      <c r="J1006">
        <v>0</v>
      </c>
      <c r="K1006" t="s">
        <v>17</v>
      </c>
      <c r="L1006" s="3">
        <v>0</v>
      </c>
      <c r="M1006" s="3">
        <v>0</v>
      </c>
      <c r="N1006" s="3">
        <v>14</v>
      </c>
      <c r="O1006" s="3">
        <v>30</v>
      </c>
      <c r="P1006" s="3">
        <v>20</v>
      </c>
      <c r="Q1006" s="3">
        <v>12</v>
      </c>
      <c r="R1006" s="3">
        <v>3</v>
      </c>
      <c r="S1006" s="3">
        <v>50</v>
      </c>
      <c r="T1006" s="3">
        <v>49.3</v>
      </c>
      <c r="U1006">
        <v>100</v>
      </c>
      <c r="V1006" t="s">
        <v>16</v>
      </c>
    </row>
    <row r="1007" spans="1:22" x14ac:dyDescent="0.25">
      <c r="A1007" t="s">
        <v>582</v>
      </c>
      <c r="B1007" t="s">
        <v>583</v>
      </c>
      <c r="C1007" t="s">
        <v>584</v>
      </c>
      <c r="D1007" t="s">
        <v>2564</v>
      </c>
      <c r="E1007" t="s">
        <v>2565</v>
      </c>
      <c r="F1007">
        <v>2008</v>
      </c>
      <c r="G1007">
        <v>2008</v>
      </c>
      <c r="H1007" t="s">
        <v>17</v>
      </c>
      <c r="I1007" t="s">
        <v>16</v>
      </c>
      <c r="J1007">
        <v>0</v>
      </c>
      <c r="K1007" t="s">
        <v>17</v>
      </c>
      <c r="L1007" s="3">
        <v>0</v>
      </c>
      <c r="M1007" s="3">
        <v>0</v>
      </c>
      <c r="N1007" s="3">
        <v>14</v>
      </c>
      <c r="O1007" s="3">
        <v>30</v>
      </c>
      <c r="P1007" s="3">
        <v>15</v>
      </c>
      <c r="Q1007" s="3">
        <v>12</v>
      </c>
      <c r="R1007" s="3">
        <v>3</v>
      </c>
      <c r="S1007" s="3">
        <v>50</v>
      </c>
      <c r="T1007" s="3">
        <v>16.7</v>
      </c>
      <c r="U1007">
        <v>100</v>
      </c>
      <c r="V1007" t="s">
        <v>16</v>
      </c>
    </row>
    <row r="1008" spans="1:22" x14ac:dyDescent="0.25">
      <c r="A1008" t="s">
        <v>582</v>
      </c>
      <c r="B1008" t="s">
        <v>583</v>
      </c>
      <c r="C1008" t="s">
        <v>584</v>
      </c>
      <c r="D1008" t="s">
        <v>2564</v>
      </c>
      <c r="E1008" t="s">
        <v>2565</v>
      </c>
      <c r="F1008">
        <v>2008</v>
      </c>
      <c r="G1008">
        <v>2008</v>
      </c>
      <c r="H1008" t="s">
        <v>17</v>
      </c>
      <c r="I1008" t="s">
        <v>16</v>
      </c>
      <c r="J1008">
        <v>0</v>
      </c>
      <c r="K1008" t="s">
        <v>17</v>
      </c>
      <c r="L1008" s="3">
        <v>0</v>
      </c>
      <c r="M1008" s="3">
        <v>0</v>
      </c>
      <c r="N1008" s="3">
        <v>14</v>
      </c>
      <c r="O1008" s="3">
        <v>30</v>
      </c>
      <c r="P1008" s="3">
        <v>10</v>
      </c>
      <c r="Q1008" s="3">
        <v>12</v>
      </c>
      <c r="R1008" s="3">
        <v>3</v>
      </c>
      <c r="S1008" s="3">
        <v>50</v>
      </c>
      <c r="T1008" s="3">
        <v>1.3</v>
      </c>
      <c r="U1008">
        <v>100</v>
      </c>
      <c r="V1008" t="s">
        <v>16</v>
      </c>
    </row>
    <row r="1009" spans="1:22" x14ac:dyDescent="0.25">
      <c r="A1009" t="s">
        <v>582</v>
      </c>
      <c r="B1009" t="s">
        <v>583</v>
      </c>
      <c r="C1009" t="s">
        <v>584</v>
      </c>
      <c r="D1009" t="s">
        <v>2564</v>
      </c>
      <c r="E1009" t="s">
        <v>2565</v>
      </c>
      <c r="F1009">
        <v>2008</v>
      </c>
      <c r="G1009">
        <v>2008</v>
      </c>
      <c r="H1009" t="s">
        <v>17</v>
      </c>
      <c r="I1009" t="s">
        <v>16</v>
      </c>
      <c r="J1009">
        <v>0</v>
      </c>
      <c r="K1009" t="s">
        <v>17</v>
      </c>
      <c r="L1009" s="3">
        <v>0</v>
      </c>
      <c r="M1009" s="3">
        <v>0</v>
      </c>
      <c r="N1009" s="3">
        <v>14</v>
      </c>
      <c r="O1009" s="3">
        <v>25</v>
      </c>
      <c r="P1009" s="3">
        <v>25</v>
      </c>
      <c r="Q1009" s="3">
        <v>12</v>
      </c>
      <c r="R1009" s="3">
        <v>3</v>
      </c>
      <c r="S1009" s="3">
        <v>50</v>
      </c>
      <c r="T1009" s="3">
        <v>4.7</v>
      </c>
      <c r="U1009">
        <v>100</v>
      </c>
      <c r="V1009" t="s">
        <v>16</v>
      </c>
    </row>
    <row r="1010" spans="1:22" x14ac:dyDescent="0.25">
      <c r="A1010" t="s">
        <v>582</v>
      </c>
      <c r="B1010" t="s">
        <v>583</v>
      </c>
      <c r="C1010" t="s">
        <v>584</v>
      </c>
      <c r="D1010" t="s">
        <v>2564</v>
      </c>
      <c r="E1010" t="s">
        <v>2565</v>
      </c>
      <c r="F1010">
        <v>2008</v>
      </c>
      <c r="G1010">
        <v>2008</v>
      </c>
      <c r="H1010" t="s">
        <v>17</v>
      </c>
      <c r="I1010" t="s">
        <v>16</v>
      </c>
      <c r="J1010">
        <v>0</v>
      </c>
      <c r="K1010" t="s">
        <v>17</v>
      </c>
      <c r="L1010" s="3">
        <v>0</v>
      </c>
      <c r="M1010" s="3">
        <v>0</v>
      </c>
      <c r="N1010" s="3">
        <v>14</v>
      </c>
      <c r="O1010" s="3">
        <v>25</v>
      </c>
      <c r="P1010" s="3">
        <v>29</v>
      </c>
      <c r="Q1010" s="3">
        <v>12</v>
      </c>
      <c r="R1010" s="3">
        <v>3</v>
      </c>
      <c r="S1010" s="3">
        <v>50</v>
      </c>
      <c r="T1010" s="3">
        <v>50.7</v>
      </c>
      <c r="U1010">
        <v>100</v>
      </c>
      <c r="V1010" t="s">
        <v>16</v>
      </c>
    </row>
    <row r="1011" spans="1:22" x14ac:dyDescent="0.25">
      <c r="A1011" t="s">
        <v>582</v>
      </c>
      <c r="B1011" t="s">
        <v>583</v>
      </c>
      <c r="C1011" t="s">
        <v>584</v>
      </c>
      <c r="D1011" t="s">
        <v>2564</v>
      </c>
      <c r="E1011" t="s">
        <v>2565</v>
      </c>
      <c r="F1011">
        <v>2008</v>
      </c>
      <c r="G1011">
        <v>2008</v>
      </c>
      <c r="H1011" t="s">
        <v>17</v>
      </c>
      <c r="I1011" t="s">
        <v>16</v>
      </c>
      <c r="J1011">
        <v>0</v>
      </c>
      <c r="K1011" t="s">
        <v>17</v>
      </c>
      <c r="L1011" s="3">
        <v>0</v>
      </c>
      <c r="M1011" s="3">
        <v>0</v>
      </c>
      <c r="N1011" s="3">
        <v>14</v>
      </c>
      <c r="O1011" s="3">
        <v>25</v>
      </c>
      <c r="P1011" s="3">
        <v>15</v>
      </c>
      <c r="Q1011" s="3">
        <v>12</v>
      </c>
      <c r="R1011" s="3">
        <v>3</v>
      </c>
      <c r="S1011" s="3">
        <v>50</v>
      </c>
      <c r="T1011" s="3">
        <v>50</v>
      </c>
      <c r="U1011">
        <v>100</v>
      </c>
      <c r="V1011" t="s">
        <v>16</v>
      </c>
    </row>
    <row r="1012" spans="1:22" x14ac:dyDescent="0.25">
      <c r="A1012" t="s">
        <v>582</v>
      </c>
      <c r="B1012" t="s">
        <v>583</v>
      </c>
      <c r="C1012" t="s">
        <v>584</v>
      </c>
      <c r="D1012" t="s">
        <v>2564</v>
      </c>
      <c r="E1012" t="s">
        <v>2565</v>
      </c>
      <c r="F1012">
        <v>2008</v>
      </c>
      <c r="G1012">
        <v>2008</v>
      </c>
      <c r="H1012" t="s">
        <v>17</v>
      </c>
      <c r="I1012" t="s">
        <v>16</v>
      </c>
      <c r="J1012">
        <v>0</v>
      </c>
      <c r="K1012" t="s">
        <v>17</v>
      </c>
      <c r="L1012" s="3">
        <v>0</v>
      </c>
      <c r="M1012" s="3">
        <v>0</v>
      </c>
      <c r="N1012" s="3">
        <v>14</v>
      </c>
      <c r="O1012" s="3">
        <v>25</v>
      </c>
      <c r="P1012" s="3">
        <v>10</v>
      </c>
      <c r="Q1012" s="3">
        <v>12</v>
      </c>
      <c r="R1012" s="3">
        <v>3</v>
      </c>
      <c r="S1012" s="3">
        <v>50</v>
      </c>
      <c r="T1012" s="3">
        <v>37.299999999999997</v>
      </c>
      <c r="U1012">
        <v>100</v>
      </c>
      <c r="V1012" t="s">
        <v>16</v>
      </c>
    </row>
    <row r="1013" spans="1:22" x14ac:dyDescent="0.25">
      <c r="A1013" t="s">
        <v>582</v>
      </c>
      <c r="B1013" t="s">
        <v>583</v>
      </c>
      <c r="C1013" t="s">
        <v>584</v>
      </c>
      <c r="D1013" t="s">
        <v>2564</v>
      </c>
      <c r="E1013" t="s">
        <v>2565</v>
      </c>
      <c r="F1013">
        <v>2008</v>
      </c>
      <c r="G1013">
        <v>2008</v>
      </c>
      <c r="H1013" t="s">
        <v>17</v>
      </c>
      <c r="I1013" t="s">
        <v>16</v>
      </c>
      <c r="J1013">
        <v>0</v>
      </c>
      <c r="K1013" t="s">
        <v>17</v>
      </c>
      <c r="L1013" s="3">
        <v>0</v>
      </c>
      <c r="M1013" s="3">
        <v>0</v>
      </c>
      <c r="N1013" s="3">
        <v>14</v>
      </c>
      <c r="O1013" s="3">
        <v>20</v>
      </c>
      <c r="P1013" s="3">
        <v>20</v>
      </c>
      <c r="Q1013" s="3">
        <v>12</v>
      </c>
      <c r="R1013" s="3">
        <v>3</v>
      </c>
      <c r="S1013" s="3">
        <v>50</v>
      </c>
      <c r="T1013" s="3">
        <v>6</v>
      </c>
      <c r="U1013">
        <v>100</v>
      </c>
      <c r="V1013" t="s">
        <v>16</v>
      </c>
    </row>
    <row r="1014" spans="1:22" x14ac:dyDescent="0.25">
      <c r="A1014" t="s">
        <v>582</v>
      </c>
      <c r="B1014" t="s">
        <v>583</v>
      </c>
      <c r="C1014" t="s">
        <v>584</v>
      </c>
      <c r="D1014" t="s">
        <v>2564</v>
      </c>
      <c r="E1014" t="s">
        <v>2565</v>
      </c>
      <c r="F1014">
        <v>2008</v>
      </c>
      <c r="G1014">
        <v>2008</v>
      </c>
      <c r="H1014" t="s">
        <v>17</v>
      </c>
      <c r="I1014" t="s">
        <v>16</v>
      </c>
      <c r="J1014">
        <v>0</v>
      </c>
      <c r="K1014" t="s">
        <v>17</v>
      </c>
      <c r="L1014" s="3">
        <v>0</v>
      </c>
      <c r="M1014" s="3">
        <v>0</v>
      </c>
      <c r="N1014" s="3">
        <v>14</v>
      </c>
      <c r="O1014" s="3">
        <v>20</v>
      </c>
      <c r="P1014" s="3">
        <v>15</v>
      </c>
      <c r="Q1014" s="3">
        <v>12</v>
      </c>
      <c r="R1014" s="3">
        <v>3</v>
      </c>
      <c r="S1014" s="3">
        <v>50</v>
      </c>
      <c r="T1014" s="3">
        <v>16</v>
      </c>
      <c r="U1014">
        <v>100</v>
      </c>
      <c r="V1014" t="s">
        <v>16</v>
      </c>
    </row>
    <row r="1015" spans="1:22" x14ac:dyDescent="0.25">
      <c r="A1015" t="s">
        <v>582</v>
      </c>
      <c r="B1015" t="s">
        <v>583</v>
      </c>
      <c r="C1015" t="s">
        <v>584</v>
      </c>
      <c r="D1015" t="s">
        <v>2564</v>
      </c>
      <c r="E1015" t="s">
        <v>2565</v>
      </c>
      <c r="F1015">
        <v>2008</v>
      </c>
      <c r="G1015">
        <v>2008</v>
      </c>
      <c r="H1015" t="s">
        <v>17</v>
      </c>
      <c r="I1015" t="s">
        <v>16</v>
      </c>
      <c r="J1015">
        <v>0</v>
      </c>
      <c r="K1015" t="s">
        <v>17</v>
      </c>
      <c r="L1015" s="3">
        <v>0</v>
      </c>
      <c r="M1015" s="3">
        <v>0</v>
      </c>
      <c r="N1015" s="3">
        <v>14</v>
      </c>
      <c r="O1015" s="3">
        <v>20</v>
      </c>
      <c r="P1015" s="3">
        <v>10</v>
      </c>
      <c r="Q1015" s="3">
        <v>12</v>
      </c>
      <c r="R1015" s="3">
        <v>3</v>
      </c>
      <c r="S1015" s="3">
        <v>50</v>
      </c>
      <c r="T1015" s="3">
        <v>18</v>
      </c>
      <c r="U1015">
        <v>100</v>
      </c>
      <c r="V1015" t="s">
        <v>16</v>
      </c>
    </row>
    <row r="1016" spans="1:22" x14ac:dyDescent="0.25">
      <c r="A1016" t="s">
        <v>582</v>
      </c>
      <c r="B1016" t="s">
        <v>583</v>
      </c>
      <c r="C1016" t="s">
        <v>584</v>
      </c>
      <c r="D1016" t="s">
        <v>2564</v>
      </c>
      <c r="E1016" t="s">
        <v>2565</v>
      </c>
      <c r="F1016">
        <v>2008</v>
      </c>
      <c r="G1016">
        <v>2008</v>
      </c>
      <c r="H1016" t="s">
        <v>17</v>
      </c>
      <c r="I1016" t="s">
        <v>16</v>
      </c>
      <c r="J1016">
        <v>0</v>
      </c>
      <c r="K1016" t="s">
        <v>17</v>
      </c>
      <c r="L1016" s="3">
        <v>0</v>
      </c>
      <c r="M1016" s="3">
        <v>0</v>
      </c>
      <c r="N1016" s="3">
        <v>14</v>
      </c>
      <c r="O1016" s="3">
        <v>15</v>
      </c>
      <c r="P1016" s="3">
        <v>15</v>
      </c>
      <c r="Q1016" s="3">
        <v>12</v>
      </c>
      <c r="R1016" s="3">
        <v>3</v>
      </c>
      <c r="S1016" s="3">
        <v>50</v>
      </c>
      <c r="T1016" s="3">
        <v>0.7</v>
      </c>
      <c r="U1016">
        <v>100</v>
      </c>
      <c r="V1016" t="s">
        <v>16</v>
      </c>
    </row>
    <row r="1017" spans="1:22" x14ac:dyDescent="0.25">
      <c r="A1017" t="s">
        <v>582</v>
      </c>
      <c r="B1017" t="s">
        <v>583</v>
      </c>
      <c r="C1017" t="s">
        <v>584</v>
      </c>
      <c r="D1017" t="s">
        <v>2564</v>
      </c>
      <c r="E1017" t="s">
        <v>2565</v>
      </c>
      <c r="F1017">
        <v>2008</v>
      </c>
      <c r="G1017">
        <v>2008</v>
      </c>
      <c r="H1017" t="s">
        <v>17</v>
      </c>
      <c r="I1017" t="s">
        <v>16</v>
      </c>
      <c r="J1017">
        <v>0</v>
      </c>
      <c r="K1017" t="s">
        <v>17</v>
      </c>
      <c r="L1017" s="3">
        <v>0</v>
      </c>
      <c r="M1017" s="3">
        <v>0</v>
      </c>
      <c r="N1017" s="3">
        <v>14</v>
      </c>
      <c r="O1017" s="3">
        <v>15</v>
      </c>
      <c r="P1017" s="3">
        <v>10</v>
      </c>
      <c r="Q1017" s="3">
        <v>12</v>
      </c>
      <c r="R1017" s="3">
        <v>3</v>
      </c>
      <c r="S1017" s="3">
        <v>50</v>
      </c>
      <c r="T1017" s="3">
        <v>0.7</v>
      </c>
      <c r="U1017">
        <v>100</v>
      </c>
      <c r="V1017" t="s">
        <v>16</v>
      </c>
    </row>
    <row r="1018" spans="1:22" x14ac:dyDescent="0.25">
      <c r="A1018" t="s">
        <v>582</v>
      </c>
      <c r="B1018" t="s">
        <v>583</v>
      </c>
      <c r="C1018" t="s">
        <v>584</v>
      </c>
      <c r="D1018" t="s">
        <v>2564</v>
      </c>
      <c r="E1018" t="s">
        <v>2565</v>
      </c>
      <c r="F1018">
        <v>2008</v>
      </c>
      <c r="G1018">
        <v>2008</v>
      </c>
      <c r="H1018" t="s">
        <v>17</v>
      </c>
      <c r="I1018" t="s">
        <v>16</v>
      </c>
      <c r="J1018">
        <v>0</v>
      </c>
      <c r="K1018" t="s">
        <v>17</v>
      </c>
      <c r="L1018" s="3">
        <v>0</v>
      </c>
      <c r="M1018" s="3">
        <v>0</v>
      </c>
      <c r="N1018" s="3">
        <v>14</v>
      </c>
      <c r="O1018" s="3">
        <v>10</v>
      </c>
      <c r="P1018" s="3">
        <v>10</v>
      </c>
      <c r="Q1018" s="3">
        <v>12</v>
      </c>
      <c r="R1018" s="3">
        <v>3</v>
      </c>
      <c r="S1018" s="3">
        <v>50</v>
      </c>
      <c r="T1018" s="3">
        <v>0</v>
      </c>
      <c r="U1018">
        <v>100</v>
      </c>
      <c r="V1018" t="s">
        <v>16</v>
      </c>
    </row>
    <row r="1019" spans="1:22" x14ac:dyDescent="0.25">
      <c r="A1019" t="s">
        <v>585</v>
      </c>
      <c r="B1019" t="s">
        <v>283</v>
      </c>
      <c r="C1019" t="s">
        <v>586</v>
      </c>
      <c r="D1019" t="s">
        <v>2566</v>
      </c>
      <c r="E1019" t="s">
        <v>2567</v>
      </c>
      <c r="F1019">
        <v>2010</v>
      </c>
      <c r="G1019">
        <v>2011</v>
      </c>
      <c r="H1019" t="s">
        <v>15</v>
      </c>
      <c r="I1019">
        <v>5</v>
      </c>
      <c r="J1019">
        <v>60</v>
      </c>
      <c r="K1019" t="s">
        <v>17</v>
      </c>
      <c r="L1019" s="3">
        <v>0</v>
      </c>
      <c r="M1019" s="3">
        <v>0</v>
      </c>
      <c r="N1019" t="s">
        <v>16</v>
      </c>
      <c r="O1019" s="3">
        <v>25</v>
      </c>
      <c r="P1019" s="3">
        <v>16</v>
      </c>
      <c r="Q1019" s="3">
        <v>8</v>
      </c>
      <c r="R1019" s="3">
        <v>4</v>
      </c>
      <c r="S1019" s="3">
        <v>100</v>
      </c>
      <c r="T1019" s="3">
        <v>100</v>
      </c>
      <c r="U1019" t="s">
        <v>16</v>
      </c>
      <c r="V1019" t="s">
        <v>16</v>
      </c>
    </row>
    <row r="1020" spans="1:22" x14ac:dyDescent="0.25">
      <c r="A1020" t="s">
        <v>587</v>
      </c>
      <c r="B1020" t="s">
        <v>588</v>
      </c>
      <c r="C1020" t="s">
        <v>590</v>
      </c>
      <c r="D1020" t="s">
        <v>2568</v>
      </c>
      <c r="E1020" t="s">
        <v>2569</v>
      </c>
      <c r="F1020">
        <v>2006</v>
      </c>
      <c r="G1020">
        <v>2007</v>
      </c>
      <c r="H1020" t="s">
        <v>15</v>
      </c>
      <c r="I1020">
        <v>10</v>
      </c>
      <c r="J1020">
        <v>40</v>
      </c>
      <c r="K1020" t="s">
        <v>17</v>
      </c>
      <c r="L1020" s="3">
        <v>0</v>
      </c>
      <c r="M1020" s="3">
        <v>0</v>
      </c>
      <c r="N1020" s="3">
        <v>60</v>
      </c>
      <c r="O1020" s="3">
        <v>15</v>
      </c>
      <c r="P1020" s="3">
        <v>15</v>
      </c>
      <c r="Q1020" s="3">
        <v>16</v>
      </c>
      <c r="R1020" s="3">
        <v>4</v>
      </c>
      <c r="S1020" s="3">
        <v>25</v>
      </c>
      <c r="T1020" s="3">
        <v>84</v>
      </c>
      <c r="U1020" t="s">
        <v>16</v>
      </c>
      <c r="V1020" t="s">
        <v>16</v>
      </c>
    </row>
    <row r="1021" spans="1:22" x14ac:dyDescent="0.25">
      <c r="A1021" t="s">
        <v>587</v>
      </c>
      <c r="B1021" t="s">
        <v>588</v>
      </c>
      <c r="C1021" t="s">
        <v>591</v>
      </c>
      <c r="D1021" t="s">
        <v>2570</v>
      </c>
      <c r="E1021" t="s">
        <v>2571</v>
      </c>
      <c r="F1021">
        <v>2006</v>
      </c>
      <c r="G1021">
        <v>2007</v>
      </c>
      <c r="H1021" t="s">
        <v>15</v>
      </c>
      <c r="I1021">
        <v>10</v>
      </c>
      <c r="J1021">
        <v>40</v>
      </c>
      <c r="K1021" t="s">
        <v>17</v>
      </c>
      <c r="L1021" s="3">
        <v>0</v>
      </c>
      <c r="M1021" s="3">
        <v>0</v>
      </c>
      <c r="N1021" s="3">
        <v>60</v>
      </c>
      <c r="O1021" s="3">
        <v>15</v>
      </c>
      <c r="P1021" s="3">
        <v>15</v>
      </c>
      <c r="Q1021" s="3">
        <v>16</v>
      </c>
      <c r="R1021" s="3">
        <v>4</v>
      </c>
      <c r="S1021" s="3">
        <v>25</v>
      </c>
      <c r="T1021" s="3">
        <v>63.73</v>
      </c>
      <c r="U1021" t="s">
        <v>16</v>
      </c>
      <c r="V1021" t="s">
        <v>16</v>
      </c>
    </row>
    <row r="1022" spans="1:22" x14ac:dyDescent="0.25">
      <c r="A1022" t="s">
        <v>587</v>
      </c>
      <c r="B1022" t="s">
        <v>588</v>
      </c>
      <c r="C1022" t="s">
        <v>592</v>
      </c>
      <c r="D1022" t="s">
        <v>2572</v>
      </c>
      <c r="E1022" t="s">
        <v>2573</v>
      </c>
      <c r="F1022">
        <v>2006</v>
      </c>
      <c r="G1022">
        <v>2007</v>
      </c>
      <c r="H1022" t="s">
        <v>15</v>
      </c>
      <c r="I1022">
        <v>10</v>
      </c>
      <c r="J1022">
        <v>40</v>
      </c>
      <c r="K1022" t="s">
        <v>17</v>
      </c>
      <c r="L1022" s="3">
        <v>0</v>
      </c>
      <c r="M1022" s="3">
        <v>0</v>
      </c>
      <c r="N1022" s="3">
        <v>60</v>
      </c>
      <c r="O1022" s="3">
        <v>15</v>
      </c>
      <c r="P1022" s="3">
        <v>15</v>
      </c>
      <c r="Q1022" s="3">
        <v>16</v>
      </c>
      <c r="R1022" s="3">
        <v>4</v>
      </c>
      <c r="S1022" s="3">
        <v>25</v>
      </c>
      <c r="T1022" s="3">
        <v>53</v>
      </c>
      <c r="U1022" t="s">
        <v>16</v>
      </c>
      <c r="V1022" t="s">
        <v>16</v>
      </c>
    </row>
    <row r="1023" spans="1:22" x14ac:dyDescent="0.25">
      <c r="A1023" t="s">
        <v>587</v>
      </c>
      <c r="B1023" t="s">
        <v>588</v>
      </c>
      <c r="C1023" t="s">
        <v>593</v>
      </c>
      <c r="D1023" t="s">
        <v>2574</v>
      </c>
      <c r="E1023" t="s">
        <v>2575</v>
      </c>
      <c r="F1023">
        <v>2006</v>
      </c>
      <c r="G1023">
        <v>2007</v>
      </c>
      <c r="H1023" t="s">
        <v>15</v>
      </c>
      <c r="I1023">
        <v>10</v>
      </c>
      <c r="J1023">
        <v>40</v>
      </c>
      <c r="K1023" t="s">
        <v>17</v>
      </c>
      <c r="L1023" s="3">
        <v>0</v>
      </c>
      <c r="M1023" s="3">
        <v>0</v>
      </c>
      <c r="N1023" s="3">
        <v>60</v>
      </c>
      <c r="O1023" s="3">
        <v>15</v>
      </c>
      <c r="P1023" s="3">
        <v>15</v>
      </c>
      <c r="Q1023" s="3">
        <v>16</v>
      </c>
      <c r="R1023" s="3">
        <v>4</v>
      </c>
      <c r="S1023" s="3">
        <v>25</v>
      </c>
      <c r="T1023" s="3">
        <v>29.19</v>
      </c>
      <c r="U1023" t="s">
        <v>16</v>
      </c>
      <c r="V1023" t="s">
        <v>16</v>
      </c>
    </row>
    <row r="1024" spans="1:22" x14ac:dyDescent="0.25">
      <c r="A1024" t="s">
        <v>587</v>
      </c>
      <c r="B1024" t="s">
        <v>588</v>
      </c>
      <c r="C1024" t="s">
        <v>594</v>
      </c>
      <c r="D1024" t="s">
        <v>2576</v>
      </c>
      <c r="E1024" t="s">
        <v>2577</v>
      </c>
      <c r="F1024">
        <v>2006</v>
      </c>
      <c r="G1024">
        <v>2007</v>
      </c>
      <c r="H1024" t="s">
        <v>15</v>
      </c>
      <c r="I1024">
        <v>10</v>
      </c>
      <c r="J1024">
        <v>40</v>
      </c>
      <c r="K1024" t="s">
        <v>17</v>
      </c>
      <c r="L1024" s="3">
        <v>0</v>
      </c>
      <c r="M1024" s="3">
        <v>0</v>
      </c>
      <c r="N1024" s="3">
        <v>60</v>
      </c>
      <c r="O1024" s="3">
        <v>15</v>
      </c>
      <c r="P1024" s="3">
        <v>15</v>
      </c>
      <c r="Q1024" s="3">
        <v>16</v>
      </c>
      <c r="R1024" s="3">
        <v>4</v>
      </c>
      <c r="S1024" s="3">
        <v>25</v>
      </c>
      <c r="T1024" s="3">
        <v>46</v>
      </c>
      <c r="U1024" t="s">
        <v>16</v>
      </c>
      <c r="V1024" t="s">
        <v>16</v>
      </c>
    </row>
    <row r="1025" spans="1:22" x14ac:dyDescent="0.25">
      <c r="A1025" t="s">
        <v>587</v>
      </c>
      <c r="B1025" t="s">
        <v>589</v>
      </c>
      <c r="C1025" t="s">
        <v>595</v>
      </c>
      <c r="D1025" t="s">
        <v>2578</v>
      </c>
      <c r="E1025" t="s">
        <v>2579</v>
      </c>
      <c r="F1025">
        <v>2006</v>
      </c>
      <c r="G1025">
        <v>2007</v>
      </c>
      <c r="H1025" t="s">
        <v>15</v>
      </c>
      <c r="I1025">
        <v>10</v>
      </c>
      <c r="J1025">
        <v>40</v>
      </c>
      <c r="K1025" t="s">
        <v>17</v>
      </c>
      <c r="L1025" s="3">
        <v>0</v>
      </c>
      <c r="M1025" s="3">
        <v>0</v>
      </c>
      <c r="N1025" s="3">
        <v>60</v>
      </c>
      <c r="O1025" s="3">
        <v>15</v>
      </c>
      <c r="P1025" s="3">
        <v>15</v>
      </c>
      <c r="Q1025" s="3">
        <v>16</v>
      </c>
      <c r="R1025" s="3">
        <v>4</v>
      </c>
      <c r="S1025" s="3">
        <v>25</v>
      </c>
      <c r="T1025" s="3">
        <v>25</v>
      </c>
      <c r="U1025" t="s">
        <v>16</v>
      </c>
      <c r="V1025" t="s">
        <v>16</v>
      </c>
    </row>
    <row r="1026" spans="1:22" x14ac:dyDescent="0.25">
      <c r="A1026" t="s">
        <v>587</v>
      </c>
      <c r="B1026" t="s">
        <v>589</v>
      </c>
      <c r="C1026" t="s">
        <v>594</v>
      </c>
      <c r="D1026" t="s">
        <v>2580</v>
      </c>
      <c r="E1026" t="s">
        <v>2581</v>
      </c>
      <c r="F1026">
        <v>2006</v>
      </c>
      <c r="G1026">
        <v>2007</v>
      </c>
      <c r="H1026" t="s">
        <v>15</v>
      </c>
      <c r="I1026">
        <v>10</v>
      </c>
      <c r="J1026">
        <v>40</v>
      </c>
      <c r="K1026" t="s">
        <v>17</v>
      </c>
      <c r="L1026" s="3">
        <v>0</v>
      </c>
      <c r="M1026" s="3">
        <v>0</v>
      </c>
      <c r="N1026" s="3">
        <v>60</v>
      </c>
      <c r="O1026" s="3">
        <v>15</v>
      </c>
      <c r="P1026" s="3">
        <v>15</v>
      </c>
      <c r="Q1026" s="3">
        <v>16</v>
      </c>
      <c r="R1026" s="3">
        <v>4</v>
      </c>
      <c r="S1026" s="3">
        <v>25</v>
      </c>
      <c r="T1026" s="3">
        <v>0</v>
      </c>
      <c r="U1026" t="s">
        <v>16</v>
      </c>
      <c r="V1026" t="s">
        <v>16</v>
      </c>
    </row>
    <row r="1027" spans="1:22" x14ac:dyDescent="0.25">
      <c r="A1027" t="s">
        <v>587</v>
      </c>
      <c r="B1027" t="s">
        <v>589</v>
      </c>
      <c r="C1027" t="s">
        <v>596</v>
      </c>
      <c r="D1027" t="s">
        <v>2574</v>
      </c>
      <c r="E1027" t="s">
        <v>2575</v>
      </c>
      <c r="F1027">
        <v>2006</v>
      </c>
      <c r="G1027">
        <v>2007</v>
      </c>
      <c r="H1027" t="s">
        <v>15</v>
      </c>
      <c r="I1027">
        <v>10</v>
      </c>
      <c r="J1027">
        <v>40</v>
      </c>
      <c r="K1027" t="s">
        <v>17</v>
      </c>
      <c r="L1027" s="3">
        <v>0</v>
      </c>
      <c r="M1027" s="3">
        <v>0</v>
      </c>
      <c r="N1027" s="3">
        <v>60</v>
      </c>
      <c r="O1027" s="3">
        <v>15</v>
      </c>
      <c r="P1027" s="3">
        <v>15</v>
      </c>
      <c r="Q1027" s="3">
        <v>16</v>
      </c>
      <c r="R1027" s="3">
        <v>4</v>
      </c>
      <c r="S1027" s="3">
        <v>25</v>
      </c>
      <c r="T1027" s="3">
        <v>5</v>
      </c>
      <c r="U1027" t="s">
        <v>16</v>
      </c>
      <c r="V1027" t="s">
        <v>16</v>
      </c>
    </row>
    <row r="1028" spans="1:22" x14ac:dyDescent="0.25">
      <c r="A1028" t="s">
        <v>587</v>
      </c>
      <c r="B1028" t="s">
        <v>589</v>
      </c>
      <c r="C1028" t="s">
        <v>597</v>
      </c>
      <c r="D1028" t="s">
        <v>2582</v>
      </c>
      <c r="E1028" t="s">
        <v>2583</v>
      </c>
      <c r="F1028">
        <v>2006</v>
      </c>
      <c r="G1028">
        <v>2007</v>
      </c>
      <c r="H1028" t="s">
        <v>15</v>
      </c>
      <c r="I1028">
        <v>10</v>
      </c>
      <c r="J1028">
        <v>40</v>
      </c>
      <c r="K1028" t="s">
        <v>17</v>
      </c>
      <c r="L1028" s="3">
        <v>0</v>
      </c>
      <c r="M1028" s="3">
        <v>0</v>
      </c>
      <c r="N1028" s="3">
        <v>60</v>
      </c>
      <c r="O1028" s="3">
        <v>15</v>
      </c>
      <c r="P1028" s="3">
        <v>15</v>
      </c>
      <c r="Q1028" s="3">
        <v>16</v>
      </c>
      <c r="R1028" s="3">
        <v>4</v>
      </c>
      <c r="S1028" s="3">
        <v>25</v>
      </c>
      <c r="T1028" s="3">
        <v>48</v>
      </c>
      <c r="U1028" t="s">
        <v>16</v>
      </c>
      <c r="V1028" t="s">
        <v>16</v>
      </c>
    </row>
    <row r="1029" spans="1:22" x14ac:dyDescent="0.25">
      <c r="A1029" t="s">
        <v>587</v>
      </c>
      <c r="B1029" t="s">
        <v>589</v>
      </c>
      <c r="C1029" t="s">
        <v>598</v>
      </c>
      <c r="D1029" t="s">
        <v>2584</v>
      </c>
      <c r="E1029" t="s">
        <v>2585</v>
      </c>
      <c r="F1029">
        <v>2006</v>
      </c>
      <c r="G1029">
        <v>2007</v>
      </c>
      <c r="H1029" t="s">
        <v>15</v>
      </c>
      <c r="I1029">
        <v>10</v>
      </c>
      <c r="J1029">
        <v>40</v>
      </c>
      <c r="K1029" t="s">
        <v>17</v>
      </c>
      <c r="L1029" s="3">
        <v>0</v>
      </c>
      <c r="M1029" s="3">
        <v>0</v>
      </c>
      <c r="N1029" s="3">
        <v>60</v>
      </c>
      <c r="O1029" s="3">
        <v>15</v>
      </c>
      <c r="P1029" s="3">
        <v>15</v>
      </c>
      <c r="Q1029" s="3">
        <v>16</v>
      </c>
      <c r="R1029" s="3">
        <v>4</v>
      </c>
      <c r="S1029" s="3">
        <v>25</v>
      </c>
      <c r="T1029" s="3">
        <v>26</v>
      </c>
      <c r="U1029" t="s">
        <v>16</v>
      </c>
      <c r="V1029" t="s">
        <v>16</v>
      </c>
    </row>
    <row r="1030" spans="1:22" x14ac:dyDescent="0.25">
      <c r="A1030" t="s">
        <v>599</v>
      </c>
      <c r="B1030" t="s">
        <v>232</v>
      </c>
      <c r="C1030" t="s">
        <v>601</v>
      </c>
      <c r="D1030" s="3" t="s">
        <v>2586</v>
      </c>
      <c r="E1030" s="3" t="s">
        <v>2587</v>
      </c>
      <c r="F1030">
        <v>2005</v>
      </c>
      <c r="G1030">
        <v>2011</v>
      </c>
      <c r="H1030" t="s">
        <v>15</v>
      </c>
      <c r="I1030" t="s">
        <v>16</v>
      </c>
      <c r="J1030">
        <v>0</v>
      </c>
      <c r="K1030" t="s">
        <v>17</v>
      </c>
      <c r="L1030" s="3">
        <v>0</v>
      </c>
      <c r="M1030" s="3">
        <v>0</v>
      </c>
      <c r="N1030" s="3">
        <v>45</v>
      </c>
      <c r="O1030" s="3">
        <v>5</v>
      </c>
      <c r="P1030" s="3">
        <v>5</v>
      </c>
      <c r="Q1030" t="s">
        <v>16</v>
      </c>
      <c r="R1030" s="3">
        <v>4</v>
      </c>
      <c r="S1030" s="3">
        <v>30</v>
      </c>
      <c r="T1030" s="3">
        <v>70.8</v>
      </c>
      <c r="U1030" t="s">
        <v>16</v>
      </c>
      <c r="V1030" t="s">
        <v>16</v>
      </c>
    </row>
    <row r="1031" spans="1:22" x14ac:dyDescent="0.25">
      <c r="A1031" t="s">
        <v>599</v>
      </c>
      <c r="B1031" t="s">
        <v>232</v>
      </c>
      <c r="C1031" t="s">
        <v>601</v>
      </c>
      <c r="D1031" s="3" t="s">
        <v>2586</v>
      </c>
      <c r="E1031" s="3" t="s">
        <v>2587</v>
      </c>
      <c r="F1031">
        <v>2005</v>
      </c>
      <c r="G1031">
        <v>2011</v>
      </c>
      <c r="H1031" t="s">
        <v>15</v>
      </c>
      <c r="I1031" t="s">
        <v>16</v>
      </c>
      <c r="J1031">
        <v>0</v>
      </c>
      <c r="K1031" t="s">
        <v>17</v>
      </c>
      <c r="L1031" s="3">
        <v>0</v>
      </c>
      <c r="M1031" s="3">
        <v>0</v>
      </c>
      <c r="N1031" s="3">
        <v>45</v>
      </c>
      <c r="O1031" s="3">
        <v>10</v>
      </c>
      <c r="P1031" s="3">
        <v>10</v>
      </c>
      <c r="Q1031" t="s">
        <v>16</v>
      </c>
      <c r="R1031" s="3">
        <v>4</v>
      </c>
      <c r="S1031" s="3">
        <v>30</v>
      </c>
      <c r="T1031" s="3">
        <v>80</v>
      </c>
      <c r="U1031" t="s">
        <v>16</v>
      </c>
      <c r="V1031" t="s">
        <v>16</v>
      </c>
    </row>
    <row r="1032" spans="1:22" x14ac:dyDescent="0.25">
      <c r="A1032" t="s">
        <v>599</v>
      </c>
      <c r="B1032" t="s">
        <v>232</v>
      </c>
      <c r="C1032" t="s">
        <v>601</v>
      </c>
      <c r="D1032" s="3" t="s">
        <v>2586</v>
      </c>
      <c r="E1032" s="3" t="s">
        <v>2587</v>
      </c>
      <c r="F1032">
        <v>2005</v>
      </c>
      <c r="G1032">
        <v>2011</v>
      </c>
      <c r="H1032" t="s">
        <v>15</v>
      </c>
      <c r="I1032" t="s">
        <v>16</v>
      </c>
      <c r="J1032">
        <v>0</v>
      </c>
      <c r="K1032" t="s">
        <v>17</v>
      </c>
      <c r="L1032" s="3">
        <v>0</v>
      </c>
      <c r="M1032" s="3">
        <v>0</v>
      </c>
      <c r="N1032" s="3">
        <v>45</v>
      </c>
      <c r="O1032" s="3">
        <v>15</v>
      </c>
      <c r="P1032" s="3">
        <v>15</v>
      </c>
      <c r="Q1032" t="s">
        <v>16</v>
      </c>
      <c r="R1032" s="3">
        <v>4</v>
      </c>
      <c r="S1032" s="3">
        <v>30</v>
      </c>
      <c r="T1032" s="3">
        <v>74.2</v>
      </c>
      <c r="U1032" t="s">
        <v>16</v>
      </c>
      <c r="V1032" t="s">
        <v>16</v>
      </c>
    </row>
    <row r="1033" spans="1:22" x14ac:dyDescent="0.25">
      <c r="A1033" t="s">
        <v>599</v>
      </c>
      <c r="B1033" t="s">
        <v>232</v>
      </c>
      <c r="C1033" t="s">
        <v>601</v>
      </c>
      <c r="D1033" s="3" t="s">
        <v>2586</v>
      </c>
      <c r="E1033" s="3" t="s">
        <v>2587</v>
      </c>
      <c r="F1033">
        <v>2005</v>
      </c>
      <c r="G1033">
        <v>2011</v>
      </c>
      <c r="H1033" t="s">
        <v>15</v>
      </c>
      <c r="I1033" t="s">
        <v>16</v>
      </c>
      <c r="J1033">
        <v>0</v>
      </c>
      <c r="K1033" t="s">
        <v>17</v>
      </c>
      <c r="L1033" s="3">
        <v>0</v>
      </c>
      <c r="M1033" s="3">
        <v>0</v>
      </c>
      <c r="N1033" s="3">
        <v>45</v>
      </c>
      <c r="O1033" s="3">
        <v>20</v>
      </c>
      <c r="P1033" s="3">
        <v>20</v>
      </c>
      <c r="Q1033" t="s">
        <v>16</v>
      </c>
      <c r="R1033" s="3">
        <v>4</v>
      </c>
      <c r="S1033" s="3">
        <v>30</v>
      </c>
      <c r="T1033" s="3">
        <v>77.5</v>
      </c>
      <c r="U1033" t="s">
        <v>16</v>
      </c>
      <c r="V1033" t="s">
        <v>16</v>
      </c>
    </row>
    <row r="1034" spans="1:22" x14ac:dyDescent="0.25">
      <c r="A1034" t="s">
        <v>599</v>
      </c>
      <c r="B1034" t="s">
        <v>232</v>
      </c>
      <c r="C1034" t="s">
        <v>601</v>
      </c>
      <c r="D1034" s="3" t="s">
        <v>2586</v>
      </c>
      <c r="E1034" s="3" t="s">
        <v>2587</v>
      </c>
      <c r="F1034">
        <v>2005</v>
      </c>
      <c r="G1034">
        <v>2011</v>
      </c>
      <c r="H1034" t="s">
        <v>15</v>
      </c>
      <c r="I1034" t="s">
        <v>16</v>
      </c>
      <c r="J1034">
        <v>0</v>
      </c>
      <c r="K1034" t="s">
        <v>17</v>
      </c>
      <c r="L1034" s="3">
        <v>0</v>
      </c>
      <c r="M1034" s="3">
        <v>0</v>
      </c>
      <c r="N1034" s="3">
        <v>45</v>
      </c>
      <c r="O1034" s="3">
        <v>25</v>
      </c>
      <c r="P1034" s="3">
        <v>25</v>
      </c>
      <c r="Q1034" t="s">
        <v>16</v>
      </c>
      <c r="R1034" s="3">
        <v>4</v>
      </c>
      <c r="S1034" s="3">
        <v>30</v>
      </c>
      <c r="T1034" s="3">
        <v>70.8</v>
      </c>
      <c r="U1034" t="s">
        <v>16</v>
      </c>
      <c r="V1034" t="s">
        <v>16</v>
      </c>
    </row>
    <row r="1035" spans="1:22" x14ac:dyDescent="0.25">
      <c r="A1035" t="s">
        <v>599</v>
      </c>
      <c r="B1035" t="s">
        <v>232</v>
      </c>
      <c r="C1035" t="s">
        <v>601</v>
      </c>
      <c r="D1035" s="3" t="s">
        <v>2586</v>
      </c>
      <c r="E1035" s="3" t="s">
        <v>2587</v>
      </c>
      <c r="F1035">
        <v>2005</v>
      </c>
      <c r="G1035">
        <v>2011</v>
      </c>
      <c r="H1035" t="s">
        <v>15</v>
      </c>
      <c r="I1035" t="s">
        <v>16</v>
      </c>
      <c r="J1035">
        <v>0</v>
      </c>
      <c r="K1035" t="s">
        <v>17</v>
      </c>
      <c r="L1035" s="3">
        <v>0</v>
      </c>
      <c r="M1035" s="3">
        <v>0</v>
      </c>
      <c r="N1035" s="3">
        <v>45</v>
      </c>
      <c r="O1035" s="3">
        <v>30</v>
      </c>
      <c r="P1035" s="3">
        <v>30</v>
      </c>
      <c r="Q1035" t="s">
        <v>16</v>
      </c>
      <c r="R1035" s="3">
        <v>4</v>
      </c>
      <c r="S1035" s="3">
        <v>30</v>
      </c>
      <c r="T1035" s="3">
        <v>49.2</v>
      </c>
      <c r="U1035" t="s">
        <v>16</v>
      </c>
      <c r="V1035" t="s">
        <v>16</v>
      </c>
    </row>
    <row r="1036" spans="1:22" x14ac:dyDescent="0.25">
      <c r="A1036" t="s">
        <v>599</v>
      </c>
      <c r="B1036" t="s">
        <v>232</v>
      </c>
      <c r="C1036" t="s">
        <v>601</v>
      </c>
      <c r="D1036" s="3" t="s">
        <v>2586</v>
      </c>
      <c r="E1036" s="3" t="s">
        <v>2587</v>
      </c>
      <c r="F1036">
        <v>2005</v>
      </c>
      <c r="G1036">
        <v>2011</v>
      </c>
      <c r="H1036" t="s">
        <v>15</v>
      </c>
      <c r="I1036" t="s">
        <v>16</v>
      </c>
      <c r="J1036">
        <v>0</v>
      </c>
      <c r="K1036" t="s">
        <v>17</v>
      </c>
      <c r="L1036" s="3">
        <v>0</v>
      </c>
      <c r="M1036" s="3">
        <v>0</v>
      </c>
      <c r="N1036" s="3">
        <v>45</v>
      </c>
      <c r="O1036" s="3">
        <v>35</v>
      </c>
      <c r="P1036" s="3">
        <v>35</v>
      </c>
      <c r="Q1036" t="s">
        <v>16</v>
      </c>
      <c r="R1036" s="3">
        <v>4</v>
      </c>
      <c r="S1036" s="3">
        <v>30</v>
      </c>
      <c r="T1036" s="3">
        <v>35.799999999999997</v>
      </c>
      <c r="U1036" t="s">
        <v>16</v>
      </c>
      <c r="V1036" t="s">
        <v>16</v>
      </c>
    </row>
    <row r="1037" spans="1:22" x14ac:dyDescent="0.25">
      <c r="A1037" t="s">
        <v>599</v>
      </c>
      <c r="B1037" t="s">
        <v>232</v>
      </c>
      <c r="C1037" t="s">
        <v>602</v>
      </c>
      <c r="D1037" s="3" t="s">
        <v>2588</v>
      </c>
      <c r="E1037" s="3" t="s">
        <v>2589</v>
      </c>
      <c r="F1037">
        <v>2005</v>
      </c>
      <c r="G1037">
        <v>2011</v>
      </c>
      <c r="H1037" t="s">
        <v>15</v>
      </c>
      <c r="I1037" t="s">
        <v>16</v>
      </c>
      <c r="J1037">
        <v>0</v>
      </c>
      <c r="K1037" t="s">
        <v>17</v>
      </c>
      <c r="L1037" s="3">
        <v>0</v>
      </c>
      <c r="M1037" s="3">
        <v>0</v>
      </c>
      <c r="N1037" s="3">
        <v>45</v>
      </c>
      <c r="O1037" s="3">
        <v>5</v>
      </c>
      <c r="P1037" s="3">
        <v>5</v>
      </c>
      <c r="Q1037" t="s">
        <v>16</v>
      </c>
      <c r="R1037" s="3">
        <v>4</v>
      </c>
      <c r="S1037" s="3">
        <v>30</v>
      </c>
      <c r="T1037" s="3">
        <v>59.2</v>
      </c>
      <c r="U1037" t="s">
        <v>16</v>
      </c>
      <c r="V1037" t="s">
        <v>16</v>
      </c>
    </row>
    <row r="1038" spans="1:22" x14ac:dyDescent="0.25">
      <c r="A1038" t="s">
        <v>599</v>
      </c>
      <c r="B1038" t="s">
        <v>232</v>
      </c>
      <c r="C1038" t="s">
        <v>602</v>
      </c>
      <c r="D1038" s="3" t="s">
        <v>2588</v>
      </c>
      <c r="E1038" s="3" t="s">
        <v>2589</v>
      </c>
      <c r="F1038">
        <v>2005</v>
      </c>
      <c r="G1038">
        <v>2011</v>
      </c>
      <c r="H1038" t="s">
        <v>15</v>
      </c>
      <c r="I1038" t="s">
        <v>16</v>
      </c>
      <c r="J1038">
        <v>0</v>
      </c>
      <c r="K1038" t="s">
        <v>17</v>
      </c>
      <c r="L1038" s="3">
        <v>0</v>
      </c>
      <c r="M1038" s="3">
        <v>0</v>
      </c>
      <c r="N1038" s="3">
        <v>45</v>
      </c>
      <c r="O1038" s="3">
        <v>10</v>
      </c>
      <c r="P1038" s="3">
        <v>10</v>
      </c>
      <c r="Q1038" t="s">
        <v>16</v>
      </c>
      <c r="R1038" s="3">
        <v>4</v>
      </c>
      <c r="S1038" s="3">
        <v>30</v>
      </c>
      <c r="T1038" s="3">
        <v>83.3</v>
      </c>
      <c r="U1038" t="s">
        <v>16</v>
      </c>
      <c r="V1038" t="s">
        <v>16</v>
      </c>
    </row>
    <row r="1039" spans="1:22" x14ac:dyDescent="0.25">
      <c r="A1039" t="s">
        <v>599</v>
      </c>
      <c r="B1039" t="s">
        <v>232</v>
      </c>
      <c r="C1039" t="s">
        <v>602</v>
      </c>
      <c r="D1039" s="3" t="s">
        <v>2588</v>
      </c>
      <c r="E1039" s="3" t="s">
        <v>2589</v>
      </c>
      <c r="F1039">
        <v>2005</v>
      </c>
      <c r="G1039">
        <v>2011</v>
      </c>
      <c r="H1039" t="s">
        <v>15</v>
      </c>
      <c r="I1039" t="s">
        <v>16</v>
      </c>
      <c r="J1039">
        <v>0</v>
      </c>
      <c r="K1039" t="s">
        <v>17</v>
      </c>
      <c r="L1039" s="3">
        <v>0</v>
      </c>
      <c r="M1039" s="3">
        <v>0</v>
      </c>
      <c r="N1039" s="3">
        <v>45</v>
      </c>
      <c r="O1039" s="3">
        <v>15</v>
      </c>
      <c r="P1039" s="3">
        <v>15</v>
      </c>
      <c r="Q1039" t="s">
        <v>16</v>
      </c>
      <c r="R1039" s="3">
        <v>4</v>
      </c>
      <c r="S1039" s="3">
        <v>30</v>
      </c>
      <c r="T1039" s="3">
        <v>82.5</v>
      </c>
      <c r="U1039" t="s">
        <v>16</v>
      </c>
      <c r="V1039" t="s">
        <v>16</v>
      </c>
    </row>
    <row r="1040" spans="1:22" x14ac:dyDescent="0.25">
      <c r="A1040" t="s">
        <v>599</v>
      </c>
      <c r="B1040" t="s">
        <v>232</v>
      </c>
      <c r="C1040" t="s">
        <v>602</v>
      </c>
      <c r="D1040" s="3" t="s">
        <v>2588</v>
      </c>
      <c r="E1040" s="3" t="s">
        <v>2589</v>
      </c>
      <c r="F1040">
        <v>2005</v>
      </c>
      <c r="G1040">
        <v>2011</v>
      </c>
      <c r="H1040" t="s">
        <v>15</v>
      </c>
      <c r="I1040" t="s">
        <v>16</v>
      </c>
      <c r="J1040">
        <v>0</v>
      </c>
      <c r="K1040" t="s">
        <v>17</v>
      </c>
      <c r="L1040" s="3">
        <v>0</v>
      </c>
      <c r="M1040" s="3">
        <v>0</v>
      </c>
      <c r="N1040" s="3">
        <v>45</v>
      </c>
      <c r="O1040" s="3">
        <v>20</v>
      </c>
      <c r="P1040" s="3">
        <v>20</v>
      </c>
      <c r="Q1040" t="s">
        <v>16</v>
      </c>
      <c r="R1040" s="3">
        <v>4</v>
      </c>
      <c r="S1040" s="3">
        <v>30</v>
      </c>
      <c r="T1040" s="3">
        <v>77.5</v>
      </c>
      <c r="U1040" t="s">
        <v>16</v>
      </c>
      <c r="V1040" t="s">
        <v>16</v>
      </c>
    </row>
    <row r="1041" spans="1:22" x14ac:dyDescent="0.25">
      <c r="A1041" t="s">
        <v>599</v>
      </c>
      <c r="B1041" t="s">
        <v>232</v>
      </c>
      <c r="C1041" t="s">
        <v>602</v>
      </c>
      <c r="D1041" s="3" t="s">
        <v>2588</v>
      </c>
      <c r="E1041" s="3" t="s">
        <v>2589</v>
      </c>
      <c r="F1041">
        <v>2005</v>
      </c>
      <c r="G1041">
        <v>2011</v>
      </c>
      <c r="H1041" t="s">
        <v>15</v>
      </c>
      <c r="I1041" t="s">
        <v>16</v>
      </c>
      <c r="J1041">
        <v>0</v>
      </c>
      <c r="K1041" t="s">
        <v>17</v>
      </c>
      <c r="L1041" s="3">
        <v>0</v>
      </c>
      <c r="M1041" s="3">
        <v>0</v>
      </c>
      <c r="N1041" s="3">
        <v>45</v>
      </c>
      <c r="O1041" s="3">
        <v>25</v>
      </c>
      <c r="P1041" s="3">
        <v>25</v>
      </c>
      <c r="Q1041" t="s">
        <v>16</v>
      </c>
      <c r="R1041" s="3">
        <v>4</v>
      </c>
      <c r="S1041" s="3">
        <v>30</v>
      </c>
      <c r="T1041" s="3">
        <v>70.8</v>
      </c>
      <c r="U1041" t="s">
        <v>16</v>
      </c>
      <c r="V1041" t="s">
        <v>16</v>
      </c>
    </row>
    <row r="1042" spans="1:22" x14ac:dyDescent="0.25">
      <c r="A1042" t="s">
        <v>599</v>
      </c>
      <c r="B1042" t="s">
        <v>232</v>
      </c>
      <c r="C1042" t="s">
        <v>602</v>
      </c>
      <c r="D1042" s="3" t="s">
        <v>2588</v>
      </c>
      <c r="E1042" s="3" t="s">
        <v>2589</v>
      </c>
      <c r="F1042">
        <v>2005</v>
      </c>
      <c r="G1042">
        <v>2011</v>
      </c>
      <c r="H1042" t="s">
        <v>15</v>
      </c>
      <c r="I1042" t="s">
        <v>16</v>
      </c>
      <c r="J1042">
        <v>0</v>
      </c>
      <c r="K1042" t="s">
        <v>17</v>
      </c>
      <c r="L1042" s="3">
        <v>0</v>
      </c>
      <c r="M1042" s="3">
        <v>0</v>
      </c>
      <c r="N1042" s="3">
        <v>45</v>
      </c>
      <c r="O1042" s="3">
        <v>30</v>
      </c>
      <c r="P1042" s="3">
        <v>30</v>
      </c>
      <c r="Q1042" t="s">
        <v>16</v>
      </c>
      <c r="R1042" s="3">
        <v>4</v>
      </c>
      <c r="S1042" s="3">
        <v>30</v>
      </c>
      <c r="T1042" s="3">
        <v>56.7</v>
      </c>
      <c r="U1042" t="s">
        <v>16</v>
      </c>
      <c r="V1042" t="s">
        <v>16</v>
      </c>
    </row>
    <row r="1043" spans="1:22" x14ac:dyDescent="0.25">
      <c r="A1043" t="s">
        <v>599</v>
      </c>
      <c r="B1043" t="s">
        <v>232</v>
      </c>
      <c r="C1043" t="s">
        <v>602</v>
      </c>
      <c r="D1043" s="3" t="s">
        <v>2588</v>
      </c>
      <c r="E1043" s="3" t="s">
        <v>2589</v>
      </c>
      <c r="F1043">
        <v>2005</v>
      </c>
      <c r="G1043">
        <v>2011</v>
      </c>
      <c r="H1043" t="s">
        <v>15</v>
      </c>
      <c r="I1043" t="s">
        <v>16</v>
      </c>
      <c r="J1043">
        <v>0</v>
      </c>
      <c r="K1043" t="s">
        <v>17</v>
      </c>
      <c r="L1043" s="3">
        <v>0</v>
      </c>
      <c r="M1043" s="3">
        <v>0</v>
      </c>
      <c r="N1043" s="3">
        <v>45</v>
      </c>
      <c r="O1043" s="3">
        <v>35</v>
      </c>
      <c r="P1043" s="3">
        <v>35</v>
      </c>
      <c r="Q1043" t="s">
        <v>16</v>
      </c>
      <c r="R1043" s="3">
        <v>4</v>
      </c>
      <c r="S1043" s="3">
        <v>30</v>
      </c>
      <c r="T1043" s="3">
        <v>61.7</v>
      </c>
      <c r="U1043" t="s">
        <v>16</v>
      </c>
      <c r="V1043" t="s">
        <v>16</v>
      </c>
    </row>
    <row r="1044" spans="1:22" x14ac:dyDescent="0.25">
      <c r="A1044" t="s">
        <v>599</v>
      </c>
      <c r="B1044" t="s">
        <v>232</v>
      </c>
      <c r="C1044" t="s">
        <v>230</v>
      </c>
      <c r="D1044" s="3" t="s">
        <v>2590</v>
      </c>
      <c r="E1044" s="3" t="s">
        <v>2591</v>
      </c>
      <c r="F1044">
        <v>2002</v>
      </c>
      <c r="G1044">
        <v>2011</v>
      </c>
      <c r="H1044" t="s">
        <v>15</v>
      </c>
      <c r="I1044" t="s">
        <v>16</v>
      </c>
      <c r="J1044">
        <v>0</v>
      </c>
      <c r="K1044" t="s">
        <v>17</v>
      </c>
      <c r="L1044" s="3">
        <v>0</v>
      </c>
      <c r="M1044" s="3">
        <v>0</v>
      </c>
      <c r="N1044" s="3">
        <v>45</v>
      </c>
      <c r="O1044" s="3">
        <v>5</v>
      </c>
      <c r="P1044" s="3">
        <v>5</v>
      </c>
      <c r="Q1044" t="s">
        <v>16</v>
      </c>
      <c r="R1044" s="3">
        <v>4</v>
      </c>
      <c r="S1044" s="3">
        <v>30</v>
      </c>
      <c r="T1044" s="3">
        <v>63.3</v>
      </c>
      <c r="U1044" t="s">
        <v>16</v>
      </c>
      <c r="V1044" t="s">
        <v>16</v>
      </c>
    </row>
    <row r="1045" spans="1:22" x14ac:dyDescent="0.25">
      <c r="A1045" t="s">
        <v>599</v>
      </c>
      <c r="B1045" t="s">
        <v>232</v>
      </c>
      <c r="C1045" t="s">
        <v>230</v>
      </c>
      <c r="D1045" s="3" t="s">
        <v>2590</v>
      </c>
      <c r="E1045" s="3" t="s">
        <v>2591</v>
      </c>
      <c r="F1045">
        <v>2002</v>
      </c>
      <c r="G1045">
        <v>2011</v>
      </c>
      <c r="H1045" t="s">
        <v>15</v>
      </c>
      <c r="I1045" t="s">
        <v>16</v>
      </c>
      <c r="J1045">
        <v>0</v>
      </c>
      <c r="K1045" t="s">
        <v>17</v>
      </c>
      <c r="L1045" s="3">
        <v>0</v>
      </c>
      <c r="M1045" s="3">
        <v>0</v>
      </c>
      <c r="N1045" s="3">
        <v>45</v>
      </c>
      <c r="O1045" s="3">
        <v>10</v>
      </c>
      <c r="P1045" s="3">
        <v>10</v>
      </c>
      <c r="Q1045" t="s">
        <v>16</v>
      </c>
      <c r="R1045" s="3">
        <v>4</v>
      </c>
      <c r="S1045" s="3">
        <v>30</v>
      </c>
      <c r="T1045" s="3">
        <v>70.8</v>
      </c>
      <c r="U1045" t="s">
        <v>16</v>
      </c>
      <c r="V1045" t="s">
        <v>16</v>
      </c>
    </row>
    <row r="1046" spans="1:22" x14ac:dyDescent="0.25">
      <c r="A1046" t="s">
        <v>599</v>
      </c>
      <c r="B1046" t="s">
        <v>232</v>
      </c>
      <c r="C1046" t="s">
        <v>230</v>
      </c>
      <c r="D1046" s="3" t="s">
        <v>2590</v>
      </c>
      <c r="E1046" s="3" t="s">
        <v>2591</v>
      </c>
      <c r="F1046">
        <v>2002</v>
      </c>
      <c r="G1046">
        <v>2011</v>
      </c>
      <c r="H1046" t="s">
        <v>15</v>
      </c>
      <c r="I1046" t="s">
        <v>16</v>
      </c>
      <c r="J1046">
        <v>0</v>
      </c>
      <c r="K1046" t="s">
        <v>17</v>
      </c>
      <c r="L1046" s="3">
        <v>0</v>
      </c>
      <c r="M1046" s="3">
        <v>0</v>
      </c>
      <c r="N1046" s="3">
        <v>45</v>
      </c>
      <c r="O1046" s="3">
        <v>15</v>
      </c>
      <c r="P1046" s="3">
        <v>15</v>
      </c>
      <c r="Q1046" t="s">
        <v>16</v>
      </c>
      <c r="R1046" s="3">
        <v>4</v>
      </c>
      <c r="S1046" s="3">
        <v>30</v>
      </c>
      <c r="T1046" s="3">
        <v>70</v>
      </c>
      <c r="U1046" t="s">
        <v>16</v>
      </c>
      <c r="V1046" t="s">
        <v>16</v>
      </c>
    </row>
    <row r="1047" spans="1:22" x14ac:dyDescent="0.25">
      <c r="A1047" t="s">
        <v>599</v>
      </c>
      <c r="B1047" t="s">
        <v>232</v>
      </c>
      <c r="C1047" t="s">
        <v>230</v>
      </c>
      <c r="D1047" s="3" t="s">
        <v>2590</v>
      </c>
      <c r="E1047" s="3" t="s">
        <v>2591</v>
      </c>
      <c r="F1047">
        <v>2002</v>
      </c>
      <c r="G1047">
        <v>2011</v>
      </c>
      <c r="H1047" t="s">
        <v>15</v>
      </c>
      <c r="I1047" t="s">
        <v>16</v>
      </c>
      <c r="J1047">
        <v>0</v>
      </c>
      <c r="K1047" t="s">
        <v>17</v>
      </c>
      <c r="L1047" s="3">
        <v>0</v>
      </c>
      <c r="M1047" s="3">
        <v>0</v>
      </c>
      <c r="N1047" s="3">
        <v>45</v>
      </c>
      <c r="O1047" s="3">
        <v>20</v>
      </c>
      <c r="P1047" s="3">
        <v>20</v>
      </c>
      <c r="Q1047" t="s">
        <v>16</v>
      </c>
      <c r="R1047" s="3">
        <v>4</v>
      </c>
      <c r="S1047" s="3">
        <v>30</v>
      </c>
      <c r="T1047" s="3">
        <v>68.3</v>
      </c>
      <c r="U1047" t="s">
        <v>16</v>
      </c>
      <c r="V1047" t="s">
        <v>16</v>
      </c>
    </row>
    <row r="1048" spans="1:22" x14ac:dyDescent="0.25">
      <c r="A1048" t="s">
        <v>599</v>
      </c>
      <c r="B1048" t="s">
        <v>232</v>
      </c>
      <c r="C1048" t="s">
        <v>230</v>
      </c>
      <c r="D1048" s="3" t="s">
        <v>2590</v>
      </c>
      <c r="E1048" s="3" t="s">
        <v>2591</v>
      </c>
      <c r="F1048">
        <v>2002</v>
      </c>
      <c r="G1048">
        <v>2011</v>
      </c>
      <c r="H1048" t="s">
        <v>15</v>
      </c>
      <c r="I1048" t="s">
        <v>16</v>
      </c>
      <c r="J1048">
        <v>0</v>
      </c>
      <c r="K1048" t="s">
        <v>17</v>
      </c>
      <c r="L1048" s="3">
        <v>0</v>
      </c>
      <c r="M1048" s="3">
        <v>0</v>
      </c>
      <c r="N1048" s="3">
        <v>45</v>
      </c>
      <c r="O1048" s="3">
        <v>25</v>
      </c>
      <c r="P1048" s="3">
        <v>25</v>
      </c>
      <c r="Q1048" t="s">
        <v>16</v>
      </c>
      <c r="R1048" s="3">
        <v>4</v>
      </c>
      <c r="S1048" s="3">
        <v>30</v>
      </c>
      <c r="T1048" s="3">
        <v>67.5</v>
      </c>
      <c r="U1048" t="s">
        <v>16</v>
      </c>
      <c r="V1048" t="s">
        <v>16</v>
      </c>
    </row>
    <row r="1049" spans="1:22" x14ac:dyDescent="0.25">
      <c r="A1049" t="s">
        <v>599</v>
      </c>
      <c r="B1049" t="s">
        <v>232</v>
      </c>
      <c r="C1049" t="s">
        <v>230</v>
      </c>
      <c r="D1049" s="3" t="s">
        <v>2590</v>
      </c>
      <c r="E1049" s="3" t="s">
        <v>2591</v>
      </c>
      <c r="F1049">
        <v>2002</v>
      </c>
      <c r="G1049">
        <v>2011</v>
      </c>
      <c r="H1049" t="s">
        <v>15</v>
      </c>
      <c r="I1049" t="s">
        <v>16</v>
      </c>
      <c r="J1049">
        <v>0</v>
      </c>
      <c r="K1049" t="s">
        <v>17</v>
      </c>
      <c r="L1049" s="3">
        <v>0</v>
      </c>
      <c r="M1049" s="3">
        <v>0</v>
      </c>
      <c r="N1049" s="3">
        <v>45</v>
      </c>
      <c r="O1049" s="3">
        <v>30</v>
      </c>
      <c r="P1049" s="3">
        <v>30</v>
      </c>
      <c r="Q1049" t="s">
        <v>16</v>
      </c>
      <c r="R1049" s="3">
        <v>4</v>
      </c>
      <c r="S1049" s="3">
        <v>30</v>
      </c>
      <c r="T1049" s="3">
        <v>70</v>
      </c>
      <c r="U1049" t="s">
        <v>16</v>
      </c>
      <c r="V1049" t="s">
        <v>16</v>
      </c>
    </row>
    <row r="1050" spans="1:22" x14ac:dyDescent="0.25">
      <c r="A1050" t="s">
        <v>599</v>
      </c>
      <c r="B1050" t="s">
        <v>232</v>
      </c>
      <c r="C1050" t="s">
        <v>230</v>
      </c>
      <c r="D1050" s="3" t="s">
        <v>2590</v>
      </c>
      <c r="E1050" s="3" t="s">
        <v>2591</v>
      </c>
      <c r="F1050">
        <v>2002</v>
      </c>
      <c r="G1050">
        <v>2011</v>
      </c>
      <c r="H1050" t="s">
        <v>15</v>
      </c>
      <c r="I1050" t="s">
        <v>16</v>
      </c>
      <c r="J1050">
        <v>0</v>
      </c>
      <c r="K1050" t="s">
        <v>17</v>
      </c>
      <c r="L1050" s="3">
        <v>0</v>
      </c>
      <c r="M1050" s="3">
        <v>0</v>
      </c>
      <c r="N1050" s="3">
        <v>45</v>
      </c>
      <c r="O1050" s="3">
        <v>35</v>
      </c>
      <c r="P1050" s="3">
        <v>35</v>
      </c>
      <c r="Q1050" t="s">
        <v>16</v>
      </c>
      <c r="R1050" s="3">
        <v>4</v>
      </c>
      <c r="S1050" s="3">
        <v>30</v>
      </c>
      <c r="T1050" s="3">
        <v>76.7</v>
      </c>
      <c r="U1050" t="s">
        <v>16</v>
      </c>
      <c r="V1050" t="s">
        <v>16</v>
      </c>
    </row>
    <row r="1051" spans="1:22" x14ac:dyDescent="0.25">
      <c r="A1051" t="s">
        <v>599</v>
      </c>
      <c r="B1051" t="s">
        <v>51</v>
      </c>
      <c r="C1051" t="s">
        <v>600</v>
      </c>
      <c r="D1051" s="3" t="s">
        <v>2592</v>
      </c>
      <c r="E1051" s="3" t="s">
        <v>2593</v>
      </c>
      <c r="F1051">
        <v>2003</v>
      </c>
      <c r="G1051">
        <v>2011</v>
      </c>
      <c r="H1051" t="s">
        <v>15</v>
      </c>
      <c r="I1051" t="s">
        <v>16</v>
      </c>
      <c r="J1051">
        <v>0</v>
      </c>
      <c r="K1051" t="s">
        <v>17</v>
      </c>
      <c r="L1051" s="3">
        <v>0</v>
      </c>
      <c r="M1051" s="3">
        <v>0</v>
      </c>
      <c r="N1051" s="3">
        <v>45</v>
      </c>
      <c r="O1051" s="3">
        <v>5</v>
      </c>
      <c r="P1051" s="3">
        <v>5</v>
      </c>
      <c r="Q1051" t="s">
        <v>16</v>
      </c>
      <c r="R1051" s="3">
        <v>4</v>
      </c>
      <c r="S1051" s="3">
        <v>30</v>
      </c>
      <c r="T1051" s="3">
        <v>0.8</v>
      </c>
      <c r="U1051" t="s">
        <v>16</v>
      </c>
      <c r="V1051" t="s">
        <v>16</v>
      </c>
    </row>
    <row r="1052" spans="1:22" x14ac:dyDescent="0.25">
      <c r="A1052" t="s">
        <v>599</v>
      </c>
      <c r="B1052" t="s">
        <v>51</v>
      </c>
      <c r="C1052" t="s">
        <v>600</v>
      </c>
      <c r="D1052" s="3" t="s">
        <v>2592</v>
      </c>
      <c r="E1052" s="3" t="s">
        <v>2593</v>
      </c>
      <c r="F1052">
        <v>2003</v>
      </c>
      <c r="G1052">
        <v>2011</v>
      </c>
      <c r="H1052" t="s">
        <v>15</v>
      </c>
      <c r="I1052" t="s">
        <v>16</v>
      </c>
      <c r="J1052">
        <v>0</v>
      </c>
      <c r="K1052" t="s">
        <v>17</v>
      </c>
      <c r="L1052" s="3">
        <v>0</v>
      </c>
      <c r="M1052" s="3">
        <v>0</v>
      </c>
      <c r="N1052" s="3">
        <v>45</v>
      </c>
      <c r="O1052" s="3">
        <v>10</v>
      </c>
      <c r="P1052" s="3">
        <v>10</v>
      </c>
      <c r="Q1052" t="s">
        <v>16</v>
      </c>
      <c r="R1052" s="3">
        <v>4</v>
      </c>
      <c r="S1052" s="3">
        <v>30</v>
      </c>
      <c r="T1052" s="3">
        <v>3.3</v>
      </c>
      <c r="U1052" t="s">
        <v>16</v>
      </c>
      <c r="V1052" t="s">
        <v>16</v>
      </c>
    </row>
    <row r="1053" spans="1:22" x14ac:dyDescent="0.25">
      <c r="A1053" t="s">
        <v>599</v>
      </c>
      <c r="B1053" t="s">
        <v>51</v>
      </c>
      <c r="C1053" t="s">
        <v>600</v>
      </c>
      <c r="D1053" s="3" t="s">
        <v>2592</v>
      </c>
      <c r="E1053" s="3" t="s">
        <v>2593</v>
      </c>
      <c r="F1053">
        <v>2003</v>
      </c>
      <c r="G1053">
        <v>2011</v>
      </c>
      <c r="H1053" t="s">
        <v>15</v>
      </c>
      <c r="I1053" t="s">
        <v>16</v>
      </c>
      <c r="J1053">
        <v>0</v>
      </c>
      <c r="K1053" t="s">
        <v>17</v>
      </c>
      <c r="L1053" s="3">
        <v>0</v>
      </c>
      <c r="M1053" s="3">
        <v>0</v>
      </c>
      <c r="N1053" s="3">
        <v>45</v>
      </c>
      <c r="O1053" s="3">
        <v>15</v>
      </c>
      <c r="P1053" s="3">
        <v>15</v>
      </c>
      <c r="Q1053" t="s">
        <v>16</v>
      </c>
      <c r="R1053" s="3">
        <v>4</v>
      </c>
      <c r="S1053" s="3">
        <v>30</v>
      </c>
      <c r="T1053" s="3">
        <v>18.3</v>
      </c>
      <c r="U1053" t="s">
        <v>16</v>
      </c>
      <c r="V1053" t="s">
        <v>16</v>
      </c>
    </row>
    <row r="1054" spans="1:22" x14ac:dyDescent="0.25">
      <c r="A1054" t="s">
        <v>599</v>
      </c>
      <c r="B1054" t="s">
        <v>51</v>
      </c>
      <c r="C1054" t="s">
        <v>600</v>
      </c>
      <c r="D1054" s="3" t="s">
        <v>2592</v>
      </c>
      <c r="E1054" s="3" t="s">
        <v>2593</v>
      </c>
      <c r="F1054">
        <v>2003</v>
      </c>
      <c r="G1054">
        <v>2011</v>
      </c>
      <c r="H1054" t="s">
        <v>15</v>
      </c>
      <c r="I1054" t="s">
        <v>16</v>
      </c>
      <c r="J1054">
        <v>0</v>
      </c>
      <c r="K1054" t="s">
        <v>17</v>
      </c>
      <c r="L1054" s="3">
        <v>0</v>
      </c>
      <c r="M1054" s="3">
        <v>0</v>
      </c>
      <c r="N1054" s="3">
        <v>45</v>
      </c>
      <c r="O1054" s="3">
        <v>20</v>
      </c>
      <c r="P1054" s="3">
        <v>20</v>
      </c>
      <c r="Q1054" t="s">
        <v>16</v>
      </c>
      <c r="R1054" s="3">
        <v>4</v>
      </c>
      <c r="S1054" s="3">
        <v>30</v>
      </c>
      <c r="T1054" s="3">
        <v>70</v>
      </c>
      <c r="U1054" t="s">
        <v>16</v>
      </c>
      <c r="V1054" t="s">
        <v>16</v>
      </c>
    </row>
    <row r="1055" spans="1:22" x14ac:dyDescent="0.25">
      <c r="A1055" t="s">
        <v>599</v>
      </c>
      <c r="B1055" t="s">
        <v>51</v>
      </c>
      <c r="C1055" t="s">
        <v>600</v>
      </c>
      <c r="D1055" s="3" t="s">
        <v>2592</v>
      </c>
      <c r="E1055" s="3" t="s">
        <v>2593</v>
      </c>
      <c r="F1055">
        <v>2003</v>
      </c>
      <c r="G1055">
        <v>2011</v>
      </c>
      <c r="H1055" t="s">
        <v>15</v>
      </c>
      <c r="I1055" t="s">
        <v>16</v>
      </c>
      <c r="J1055">
        <v>0</v>
      </c>
      <c r="K1055" t="s">
        <v>17</v>
      </c>
      <c r="L1055" s="3">
        <v>0</v>
      </c>
      <c r="M1055" s="3">
        <v>0</v>
      </c>
      <c r="N1055" s="3">
        <v>45</v>
      </c>
      <c r="O1055" s="3">
        <v>25</v>
      </c>
      <c r="P1055" s="3">
        <v>25</v>
      </c>
      <c r="Q1055" t="s">
        <v>16</v>
      </c>
      <c r="R1055" s="3">
        <v>4</v>
      </c>
      <c r="S1055" s="3">
        <v>30</v>
      </c>
      <c r="T1055" s="3">
        <v>73.3</v>
      </c>
      <c r="U1055" t="s">
        <v>16</v>
      </c>
      <c r="V1055" t="s">
        <v>16</v>
      </c>
    </row>
    <row r="1056" spans="1:22" x14ac:dyDescent="0.25">
      <c r="A1056" t="s">
        <v>599</v>
      </c>
      <c r="B1056" t="s">
        <v>51</v>
      </c>
      <c r="C1056" t="s">
        <v>600</v>
      </c>
      <c r="D1056" s="3" t="s">
        <v>2592</v>
      </c>
      <c r="E1056" s="3" t="s">
        <v>2593</v>
      </c>
      <c r="F1056">
        <v>2003</v>
      </c>
      <c r="G1056">
        <v>2011</v>
      </c>
      <c r="H1056" t="s">
        <v>15</v>
      </c>
      <c r="I1056" t="s">
        <v>16</v>
      </c>
      <c r="J1056">
        <v>0</v>
      </c>
      <c r="K1056" t="s">
        <v>17</v>
      </c>
      <c r="L1056" s="3">
        <v>0</v>
      </c>
      <c r="M1056" s="3">
        <v>0</v>
      </c>
      <c r="N1056" s="3">
        <v>45</v>
      </c>
      <c r="O1056" s="3">
        <v>30</v>
      </c>
      <c r="P1056" s="3">
        <v>30</v>
      </c>
      <c r="Q1056" t="s">
        <v>16</v>
      </c>
      <c r="R1056" s="3">
        <v>4</v>
      </c>
      <c r="S1056" s="3">
        <v>30</v>
      </c>
      <c r="T1056" s="3">
        <v>65</v>
      </c>
      <c r="U1056" t="s">
        <v>16</v>
      </c>
      <c r="V1056" t="s">
        <v>16</v>
      </c>
    </row>
    <row r="1057" spans="1:22" x14ac:dyDescent="0.25">
      <c r="A1057" t="s">
        <v>599</v>
      </c>
      <c r="B1057" t="s">
        <v>51</v>
      </c>
      <c r="C1057" t="s">
        <v>600</v>
      </c>
      <c r="D1057" s="3" t="s">
        <v>2592</v>
      </c>
      <c r="E1057" s="3" t="s">
        <v>2593</v>
      </c>
      <c r="F1057">
        <v>2003</v>
      </c>
      <c r="G1057">
        <v>2011</v>
      </c>
      <c r="H1057" t="s">
        <v>15</v>
      </c>
      <c r="I1057" t="s">
        <v>16</v>
      </c>
      <c r="J1057">
        <v>0</v>
      </c>
      <c r="K1057" t="s">
        <v>17</v>
      </c>
      <c r="L1057" s="3">
        <v>0</v>
      </c>
      <c r="M1057" s="3">
        <v>0</v>
      </c>
      <c r="N1057" s="3">
        <v>45</v>
      </c>
      <c r="O1057" s="3">
        <v>35</v>
      </c>
      <c r="P1057" s="3">
        <v>35</v>
      </c>
      <c r="Q1057" t="s">
        <v>16</v>
      </c>
      <c r="R1057" s="3">
        <v>4</v>
      </c>
      <c r="S1057" s="3">
        <v>30</v>
      </c>
      <c r="T1057" s="3">
        <v>55.8</v>
      </c>
      <c r="U1057" t="s">
        <v>16</v>
      </c>
      <c r="V1057" t="s">
        <v>16</v>
      </c>
    </row>
    <row r="1058" spans="1:22" x14ac:dyDescent="0.25">
      <c r="A1058" t="s">
        <v>599</v>
      </c>
      <c r="B1058" t="s">
        <v>50</v>
      </c>
      <c r="C1058" t="s">
        <v>603</v>
      </c>
      <c r="D1058" s="3" t="s">
        <v>2594</v>
      </c>
      <c r="E1058" s="3" t="s">
        <v>2595</v>
      </c>
      <c r="F1058">
        <v>2003</v>
      </c>
      <c r="G1058">
        <v>2011</v>
      </c>
      <c r="H1058" t="s">
        <v>15</v>
      </c>
      <c r="I1058" t="s">
        <v>16</v>
      </c>
      <c r="J1058">
        <v>0</v>
      </c>
      <c r="K1058" t="s">
        <v>17</v>
      </c>
      <c r="L1058" s="3">
        <v>0</v>
      </c>
      <c r="M1058" s="3">
        <v>0</v>
      </c>
      <c r="N1058" s="3">
        <v>45</v>
      </c>
      <c r="O1058" s="3">
        <v>5</v>
      </c>
      <c r="P1058" s="3">
        <v>5</v>
      </c>
      <c r="Q1058" t="s">
        <v>16</v>
      </c>
      <c r="R1058" s="3">
        <v>4</v>
      </c>
      <c r="S1058" s="3">
        <v>30</v>
      </c>
      <c r="T1058" s="3">
        <v>48.3</v>
      </c>
      <c r="U1058" t="s">
        <v>16</v>
      </c>
      <c r="V1058" t="s">
        <v>16</v>
      </c>
    </row>
    <row r="1059" spans="1:22" x14ac:dyDescent="0.25">
      <c r="A1059" t="s">
        <v>599</v>
      </c>
      <c r="B1059" t="s">
        <v>50</v>
      </c>
      <c r="C1059" t="s">
        <v>603</v>
      </c>
      <c r="D1059" s="3" t="s">
        <v>2594</v>
      </c>
      <c r="E1059" s="3" t="s">
        <v>2595</v>
      </c>
      <c r="F1059">
        <v>2003</v>
      </c>
      <c r="G1059">
        <v>2011</v>
      </c>
      <c r="H1059" t="s">
        <v>15</v>
      </c>
      <c r="I1059" t="s">
        <v>16</v>
      </c>
      <c r="J1059">
        <v>0</v>
      </c>
      <c r="K1059" t="s">
        <v>17</v>
      </c>
      <c r="L1059" s="3">
        <v>0</v>
      </c>
      <c r="M1059" s="3">
        <v>0</v>
      </c>
      <c r="N1059" s="3">
        <v>45</v>
      </c>
      <c r="O1059" s="3">
        <v>10</v>
      </c>
      <c r="P1059" s="3">
        <v>10</v>
      </c>
      <c r="Q1059" t="s">
        <v>16</v>
      </c>
      <c r="R1059" s="3">
        <v>4</v>
      </c>
      <c r="S1059" s="3">
        <v>30</v>
      </c>
      <c r="T1059" s="3">
        <v>59.2</v>
      </c>
      <c r="U1059" t="s">
        <v>16</v>
      </c>
      <c r="V1059" t="s">
        <v>16</v>
      </c>
    </row>
    <row r="1060" spans="1:22" x14ac:dyDescent="0.25">
      <c r="A1060" t="s">
        <v>599</v>
      </c>
      <c r="B1060" t="s">
        <v>50</v>
      </c>
      <c r="C1060" t="s">
        <v>603</v>
      </c>
      <c r="D1060" s="3" t="s">
        <v>2594</v>
      </c>
      <c r="E1060" s="3" t="s">
        <v>2595</v>
      </c>
      <c r="F1060">
        <v>2003</v>
      </c>
      <c r="G1060">
        <v>2011</v>
      </c>
      <c r="H1060" t="s">
        <v>15</v>
      </c>
      <c r="I1060" t="s">
        <v>16</v>
      </c>
      <c r="J1060">
        <v>0</v>
      </c>
      <c r="K1060" t="s">
        <v>17</v>
      </c>
      <c r="L1060" s="3">
        <v>0</v>
      </c>
      <c r="M1060" s="3">
        <v>0</v>
      </c>
      <c r="N1060" s="3">
        <v>45</v>
      </c>
      <c r="O1060" s="3">
        <v>15</v>
      </c>
      <c r="P1060" s="3">
        <v>15</v>
      </c>
      <c r="Q1060" t="s">
        <v>16</v>
      </c>
      <c r="R1060" s="3">
        <v>4</v>
      </c>
      <c r="S1060" s="3">
        <v>30</v>
      </c>
      <c r="T1060" s="3">
        <v>66.7</v>
      </c>
      <c r="U1060" t="s">
        <v>16</v>
      </c>
      <c r="V1060" t="s">
        <v>16</v>
      </c>
    </row>
    <row r="1061" spans="1:22" x14ac:dyDescent="0.25">
      <c r="A1061" t="s">
        <v>599</v>
      </c>
      <c r="B1061" t="s">
        <v>50</v>
      </c>
      <c r="C1061" t="s">
        <v>603</v>
      </c>
      <c r="D1061" s="3" t="s">
        <v>2594</v>
      </c>
      <c r="E1061" s="3" t="s">
        <v>2595</v>
      </c>
      <c r="F1061">
        <v>2003</v>
      </c>
      <c r="G1061">
        <v>2011</v>
      </c>
      <c r="H1061" t="s">
        <v>15</v>
      </c>
      <c r="I1061" t="s">
        <v>16</v>
      </c>
      <c r="J1061">
        <v>0</v>
      </c>
      <c r="K1061" t="s">
        <v>17</v>
      </c>
      <c r="L1061" s="3">
        <v>0</v>
      </c>
      <c r="M1061" s="3">
        <v>0</v>
      </c>
      <c r="N1061" s="3">
        <v>45</v>
      </c>
      <c r="O1061" s="3">
        <v>20</v>
      </c>
      <c r="P1061" s="3">
        <v>20</v>
      </c>
      <c r="Q1061" t="s">
        <v>16</v>
      </c>
      <c r="R1061" s="3">
        <v>4</v>
      </c>
      <c r="S1061" s="3">
        <v>30</v>
      </c>
      <c r="T1061" s="3">
        <v>75</v>
      </c>
      <c r="U1061" t="s">
        <v>16</v>
      </c>
      <c r="V1061" t="s">
        <v>16</v>
      </c>
    </row>
    <row r="1062" spans="1:22" x14ac:dyDescent="0.25">
      <c r="A1062" t="s">
        <v>599</v>
      </c>
      <c r="B1062" t="s">
        <v>50</v>
      </c>
      <c r="C1062" t="s">
        <v>603</v>
      </c>
      <c r="D1062" s="3" t="s">
        <v>2594</v>
      </c>
      <c r="E1062" s="3" t="s">
        <v>2595</v>
      </c>
      <c r="F1062">
        <v>2003</v>
      </c>
      <c r="G1062">
        <v>2011</v>
      </c>
      <c r="H1062" t="s">
        <v>15</v>
      </c>
      <c r="I1062" t="s">
        <v>16</v>
      </c>
      <c r="J1062">
        <v>0</v>
      </c>
      <c r="K1062" t="s">
        <v>17</v>
      </c>
      <c r="L1062" s="3">
        <v>0</v>
      </c>
      <c r="M1062" s="3">
        <v>0</v>
      </c>
      <c r="N1062" s="3">
        <v>45</v>
      </c>
      <c r="O1062" s="3">
        <v>25</v>
      </c>
      <c r="P1062" s="3">
        <v>25</v>
      </c>
      <c r="Q1062" t="s">
        <v>16</v>
      </c>
      <c r="R1062" s="3">
        <v>4</v>
      </c>
      <c r="S1062" s="3">
        <v>30</v>
      </c>
      <c r="T1062" s="3">
        <v>53.3</v>
      </c>
      <c r="U1062" t="s">
        <v>16</v>
      </c>
      <c r="V1062" t="s">
        <v>16</v>
      </c>
    </row>
    <row r="1063" spans="1:22" x14ac:dyDescent="0.25">
      <c r="A1063" t="s">
        <v>599</v>
      </c>
      <c r="B1063" t="s">
        <v>50</v>
      </c>
      <c r="C1063" t="s">
        <v>603</v>
      </c>
      <c r="D1063" s="3" t="s">
        <v>2594</v>
      </c>
      <c r="E1063" s="3" t="s">
        <v>2595</v>
      </c>
      <c r="F1063">
        <v>2003</v>
      </c>
      <c r="G1063">
        <v>2011</v>
      </c>
      <c r="H1063" t="s">
        <v>15</v>
      </c>
      <c r="I1063" t="s">
        <v>16</v>
      </c>
      <c r="J1063">
        <v>0</v>
      </c>
      <c r="K1063" t="s">
        <v>17</v>
      </c>
      <c r="L1063" s="3">
        <v>0</v>
      </c>
      <c r="M1063" s="3">
        <v>0</v>
      </c>
      <c r="N1063" s="3">
        <v>45</v>
      </c>
      <c r="O1063" s="3">
        <v>30</v>
      </c>
      <c r="P1063" s="3">
        <v>30</v>
      </c>
      <c r="Q1063" t="s">
        <v>16</v>
      </c>
      <c r="R1063" s="3">
        <v>4</v>
      </c>
      <c r="S1063" s="3">
        <v>30</v>
      </c>
      <c r="T1063" s="3">
        <v>47.5</v>
      </c>
      <c r="U1063" t="s">
        <v>16</v>
      </c>
      <c r="V1063" t="s">
        <v>16</v>
      </c>
    </row>
    <row r="1064" spans="1:22" x14ac:dyDescent="0.25">
      <c r="A1064" t="s">
        <v>599</v>
      </c>
      <c r="B1064" t="s">
        <v>50</v>
      </c>
      <c r="C1064" t="s">
        <v>603</v>
      </c>
      <c r="D1064" s="3" t="s">
        <v>2594</v>
      </c>
      <c r="E1064" s="3" t="s">
        <v>2595</v>
      </c>
      <c r="F1064">
        <v>2003</v>
      </c>
      <c r="G1064">
        <v>2011</v>
      </c>
      <c r="H1064" t="s">
        <v>15</v>
      </c>
      <c r="I1064" t="s">
        <v>16</v>
      </c>
      <c r="J1064">
        <v>0</v>
      </c>
      <c r="K1064" t="s">
        <v>17</v>
      </c>
      <c r="L1064" s="3">
        <v>0</v>
      </c>
      <c r="M1064" s="3">
        <v>0</v>
      </c>
      <c r="N1064" s="3">
        <v>45</v>
      </c>
      <c r="O1064" s="3">
        <v>35</v>
      </c>
      <c r="P1064" s="3">
        <v>35</v>
      </c>
      <c r="Q1064" t="s">
        <v>16</v>
      </c>
      <c r="R1064" s="3">
        <v>4</v>
      </c>
      <c r="S1064" s="3">
        <v>30</v>
      </c>
      <c r="T1064" s="3">
        <v>11.7</v>
      </c>
      <c r="U1064" t="s">
        <v>16</v>
      </c>
      <c r="V1064" t="s">
        <v>16</v>
      </c>
    </row>
    <row r="1065" spans="1:22" x14ac:dyDescent="0.25">
      <c r="A1065" t="s">
        <v>604</v>
      </c>
      <c r="B1065" t="s">
        <v>605</v>
      </c>
      <c r="C1065" t="s">
        <v>606</v>
      </c>
      <c r="D1065" t="s">
        <v>2596</v>
      </c>
      <c r="E1065" t="s">
        <v>2597</v>
      </c>
      <c r="F1065">
        <v>2000</v>
      </c>
      <c r="G1065">
        <v>2000</v>
      </c>
      <c r="H1065" t="s">
        <v>15</v>
      </c>
      <c r="I1065">
        <v>4</v>
      </c>
      <c r="J1065">
        <v>21</v>
      </c>
      <c r="K1065" t="s">
        <v>17</v>
      </c>
      <c r="L1065" s="3">
        <v>0</v>
      </c>
      <c r="M1065" s="3">
        <v>0</v>
      </c>
      <c r="N1065" s="3">
        <v>21</v>
      </c>
      <c r="O1065" s="3">
        <v>25</v>
      </c>
      <c r="P1065" s="3">
        <v>20</v>
      </c>
      <c r="Q1065" s="3">
        <v>8</v>
      </c>
      <c r="R1065" s="3">
        <v>50</v>
      </c>
      <c r="S1065" s="3">
        <v>1</v>
      </c>
      <c r="T1065" s="3">
        <v>66</v>
      </c>
      <c r="U1065">
        <v>100</v>
      </c>
      <c r="V1065" t="s">
        <v>16</v>
      </c>
    </row>
    <row r="1066" spans="1:22" x14ac:dyDescent="0.25">
      <c r="A1066" t="s">
        <v>608</v>
      </c>
      <c r="B1066" t="s">
        <v>248</v>
      </c>
      <c r="C1066" t="s">
        <v>607</v>
      </c>
      <c r="D1066" s="3" t="s">
        <v>2598</v>
      </c>
      <c r="E1066" s="3" t="s">
        <v>2599</v>
      </c>
      <c r="F1066">
        <v>2005</v>
      </c>
      <c r="G1066">
        <v>2005</v>
      </c>
      <c r="H1066" t="s">
        <v>15</v>
      </c>
      <c r="I1066" t="s">
        <v>16</v>
      </c>
      <c r="J1066">
        <v>0</v>
      </c>
      <c r="K1066" t="s">
        <v>17</v>
      </c>
      <c r="L1066" s="3">
        <v>0</v>
      </c>
      <c r="M1066" s="3">
        <v>0</v>
      </c>
      <c r="N1066" s="3">
        <v>32</v>
      </c>
      <c r="O1066" s="3">
        <v>25</v>
      </c>
      <c r="P1066" s="3">
        <v>18</v>
      </c>
      <c r="Q1066" s="3">
        <v>16</v>
      </c>
      <c r="R1066" s="3">
        <v>4</v>
      </c>
      <c r="S1066" s="3">
        <v>25</v>
      </c>
      <c r="T1066" s="3">
        <v>67</v>
      </c>
      <c r="U1066" t="s">
        <v>16</v>
      </c>
      <c r="V1066" t="s">
        <v>16</v>
      </c>
    </row>
    <row r="1067" spans="1:22" x14ac:dyDescent="0.25">
      <c r="A1067" t="s">
        <v>608</v>
      </c>
      <c r="B1067" t="s">
        <v>346</v>
      </c>
      <c r="C1067" t="s">
        <v>607</v>
      </c>
      <c r="D1067" s="3" t="s">
        <v>2598</v>
      </c>
      <c r="E1067" s="3" t="s">
        <v>2599</v>
      </c>
      <c r="F1067">
        <v>2005</v>
      </c>
      <c r="G1067">
        <v>2005</v>
      </c>
      <c r="H1067" t="s">
        <v>15</v>
      </c>
      <c r="I1067" t="s">
        <v>16</v>
      </c>
      <c r="J1067">
        <v>0</v>
      </c>
      <c r="K1067" t="s">
        <v>17</v>
      </c>
      <c r="L1067" s="3">
        <v>0</v>
      </c>
      <c r="M1067" s="3">
        <v>0</v>
      </c>
      <c r="N1067" s="3">
        <v>32</v>
      </c>
      <c r="O1067" s="3">
        <v>25</v>
      </c>
      <c r="P1067" s="3">
        <v>18</v>
      </c>
      <c r="Q1067" s="3">
        <v>16</v>
      </c>
      <c r="R1067" s="3">
        <v>4</v>
      </c>
      <c r="S1067" s="3">
        <v>25</v>
      </c>
      <c r="T1067" s="3">
        <v>82</v>
      </c>
      <c r="U1067" t="s">
        <v>16</v>
      </c>
      <c r="V1067" t="s">
        <v>16</v>
      </c>
    </row>
    <row r="1068" spans="1:22" x14ac:dyDescent="0.25">
      <c r="A1068" t="s">
        <v>608</v>
      </c>
      <c r="B1068" t="s">
        <v>342</v>
      </c>
      <c r="C1068" t="s">
        <v>607</v>
      </c>
      <c r="D1068" s="3" t="s">
        <v>2598</v>
      </c>
      <c r="E1068" s="3" t="s">
        <v>2599</v>
      </c>
      <c r="F1068">
        <v>2005</v>
      </c>
      <c r="G1068">
        <v>2005</v>
      </c>
      <c r="H1068" t="s">
        <v>15</v>
      </c>
      <c r="I1068" t="s">
        <v>16</v>
      </c>
      <c r="J1068">
        <v>0</v>
      </c>
      <c r="K1068" t="s">
        <v>17</v>
      </c>
      <c r="L1068" s="3">
        <v>0</v>
      </c>
      <c r="M1068" s="3">
        <v>0</v>
      </c>
      <c r="N1068" s="3">
        <v>32</v>
      </c>
      <c r="O1068" s="3">
        <v>25</v>
      </c>
      <c r="P1068" s="3">
        <v>18</v>
      </c>
      <c r="Q1068" s="3">
        <v>16</v>
      </c>
      <c r="R1068" s="3">
        <v>4</v>
      </c>
      <c r="S1068" s="3">
        <v>10</v>
      </c>
      <c r="T1068" s="3">
        <v>60</v>
      </c>
      <c r="U1068" t="s">
        <v>16</v>
      </c>
      <c r="V1068" t="s">
        <v>16</v>
      </c>
    </row>
    <row r="1069" spans="1:22" x14ac:dyDescent="0.25">
      <c r="A1069" t="s">
        <v>609</v>
      </c>
      <c r="B1069" t="s">
        <v>610</v>
      </c>
      <c r="C1069" t="s">
        <v>611</v>
      </c>
      <c r="D1069" t="s">
        <v>2600</v>
      </c>
      <c r="E1069" t="s">
        <v>2601</v>
      </c>
      <c r="F1069">
        <v>2011</v>
      </c>
      <c r="G1069">
        <v>2011</v>
      </c>
      <c r="H1069" t="s">
        <v>15</v>
      </c>
      <c r="I1069" t="s">
        <v>16</v>
      </c>
      <c r="J1069">
        <v>0</v>
      </c>
      <c r="K1069" t="s">
        <v>17</v>
      </c>
      <c r="L1069" s="3">
        <v>0</v>
      </c>
      <c r="M1069" s="3">
        <v>0</v>
      </c>
      <c r="N1069" s="3">
        <v>28</v>
      </c>
      <c r="O1069" s="3">
        <v>25</v>
      </c>
      <c r="P1069" s="3">
        <v>20</v>
      </c>
      <c r="Q1069" s="3">
        <v>8</v>
      </c>
      <c r="R1069" s="3">
        <v>4</v>
      </c>
      <c r="S1069" s="3">
        <v>100</v>
      </c>
      <c r="T1069" s="3">
        <v>0</v>
      </c>
      <c r="U1069" t="s">
        <v>16</v>
      </c>
      <c r="V1069" t="s">
        <v>16</v>
      </c>
    </row>
    <row r="1070" spans="1:22" x14ac:dyDescent="0.25">
      <c r="A1070" t="s">
        <v>609</v>
      </c>
      <c r="B1070" t="s">
        <v>610</v>
      </c>
      <c r="C1070" t="s">
        <v>611</v>
      </c>
      <c r="D1070" t="s">
        <v>2600</v>
      </c>
      <c r="E1070" t="s">
        <v>2601</v>
      </c>
      <c r="F1070">
        <v>2011</v>
      </c>
      <c r="G1070">
        <v>2011</v>
      </c>
      <c r="H1070" t="s">
        <v>15</v>
      </c>
      <c r="I1070">
        <v>5</v>
      </c>
      <c r="J1070">
        <v>90</v>
      </c>
      <c r="K1070" t="s">
        <v>17</v>
      </c>
      <c r="L1070" s="3">
        <v>0</v>
      </c>
      <c r="M1070" s="3">
        <v>0</v>
      </c>
      <c r="N1070" s="3">
        <v>28</v>
      </c>
      <c r="O1070" s="3">
        <v>25</v>
      </c>
      <c r="P1070" s="3">
        <v>20</v>
      </c>
      <c r="Q1070" s="3">
        <v>8</v>
      </c>
      <c r="R1070" s="3">
        <v>4</v>
      </c>
      <c r="S1070" s="3">
        <v>100</v>
      </c>
      <c r="T1070" s="3">
        <v>99</v>
      </c>
      <c r="U1070" t="s">
        <v>16</v>
      </c>
      <c r="V1070" t="s">
        <v>16</v>
      </c>
    </row>
    <row r="1071" spans="1:22" x14ac:dyDescent="0.25">
      <c r="A1071" t="s">
        <v>609</v>
      </c>
      <c r="B1071" t="s">
        <v>610</v>
      </c>
      <c r="C1071" t="s">
        <v>611</v>
      </c>
      <c r="D1071" t="s">
        <v>2600</v>
      </c>
      <c r="E1071" t="s">
        <v>2601</v>
      </c>
      <c r="F1071">
        <v>2011</v>
      </c>
      <c r="G1071">
        <v>2011</v>
      </c>
      <c r="H1071" t="s">
        <v>15</v>
      </c>
      <c r="I1071">
        <v>5</v>
      </c>
      <c r="J1071">
        <v>90</v>
      </c>
      <c r="K1071" t="s">
        <v>15</v>
      </c>
      <c r="L1071" s="3">
        <v>0</v>
      </c>
      <c r="M1071" s="3">
        <v>0</v>
      </c>
      <c r="N1071" s="3">
        <v>28</v>
      </c>
      <c r="O1071" s="3">
        <v>25</v>
      </c>
      <c r="P1071" s="3">
        <v>20</v>
      </c>
      <c r="Q1071" s="3">
        <v>8</v>
      </c>
      <c r="R1071" s="3">
        <v>4</v>
      </c>
      <c r="S1071" s="3">
        <v>100</v>
      </c>
      <c r="T1071" s="3">
        <v>53</v>
      </c>
      <c r="U1071" t="s">
        <v>16</v>
      </c>
      <c r="V1071" t="s">
        <v>16</v>
      </c>
    </row>
    <row r="1072" spans="1:22" x14ac:dyDescent="0.25">
      <c r="A1072" t="s">
        <v>612</v>
      </c>
      <c r="B1072" t="s">
        <v>613</v>
      </c>
      <c r="C1072" t="s">
        <v>388</v>
      </c>
      <c r="D1072" t="s">
        <v>2351</v>
      </c>
      <c r="E1072" t="s">
        <v>2352</v>
      </c>
      <c r="F1072">
        <v>2009</v>
      </c>
      <c r="G1072">
        <v>2009</v>
      </c>
      <c r="H1072" t="s">
        <v>17</v>
      </c>
      <c r="I1072" t="s">
        <v>16</v>
      </c>
      <c r="J1072">
        <v>0</v>
      </c>
      <c r="K1072" t="s">
        <v>17</v>
      </c>
      <c r="L1072" s="3">
        <v>0</v>
      </c>
      <c r="M1072" s="3">
        <v>0</v>
      </c>
      <c r="N1072" s="3">
        <v>137</v>
      </c>
      <c r="O1072" s="3">
        <v>25</v>
      </c>
      <c r="P1072" s="3">
        <v>25</v>
      </c>
      <c r="Q1072" s="3">
        <v>8</v>
      </c>
      <c r="R1072" s="3">
        <v>3</v>
      </c>
      <c r="S1072" s="3">
        <v>15</v>
      </c>
      <c r="T1072" s="3">
        <v>37.799999999999997</v>
      </c>
      <c r="U1072" t="s">
        <v>16</v>
      </c>
      <c r="V1072" t="s">
        <v>16</v>
      </c>
    </row>
    <row r="1073" spans="1:22" x14ac:dyDescent="0.25">
      <c r="A1073" t="s">
        <v>612</v>
      </c>
      <c r="B1073" t="s">
        <v>613</v>
      </c>
      <c r="C1073" t="s">
        <v>388</v>
      </c>
      <c r="D1073" t="s">
        <v>2351</v>
      </c>
      <c r="E1073" t="s">
        <v>2352</v>
      </c>
      <c r="F1073">
        <v>2009</v>
      </c>
      <c r="G1073">
        <v>2009</v>
      </c>
      <c r="H1073" t="s">
        <v>17</v>
      </c>
      <c r="I1073" t="s">
        <v>16</v>
      </c>
      <c r="J1073">
        <v>0</v>
      </c>
      <c r="K1073" t="s">
        <v>15</v>
      </c>
      <c r="L1073" s="3">
        <v>0</v>
      </c>
      <c r="M1073" s="3">
        <v>0</v>
      </c>
      <c r="N1073" s="3">
        <v>137</v>
      </c>
      <c r="O1073" s="3">
        <v>25</v>
      </c>
      <c r="P1073" s="3">
        <v>25</v>
      </c>
      <c r="Q1073" s="3">
        <v>8</v>
      </c>
      <c r="R1073" s="3">
        <v>3</v>
      </c>
      <c r="S1073" s="3">
        <v>15</v>
      </c>
      <c r="T1073" s="3">
        <v>82.2</v>
      </c>
      <c r="U1073" t="s">
        <v>16</v>
      </c>
      <c r="V1073" t="s">
        <v>16</v>
      </c>
    </row>
    <row r="1074" spans="1:22" x14ac:dyDescent="0.25">
      <c r="A1074" t="s">
        <v>614</v>
      </c>
      <c r="B1074" t="s">
        <v>615</v>
      </c>
      <c r="C1074" t="s">
        <v>616</v>
      </c>
      <c r="D1074" s="3" t="s">
        <v>2602</v>
      </c>
      <c r="E1074" s="3" t="s">
        <v>2603</v>
      </c>
      <c r="F1074">
        <v>2009</v>
      </c>
      <c r="G1074">
        <v>2010</v>
      </c>
      <c r="H1074" t="s">
        <v>17</v>
      </c>
      <c r="I1074">
        <v>3</v>
      </c>
      <c r="J1074">
        <v>180</v>
      </c>
      <c r="K1074" t="s">
        <v>17</v>
      </c>
      <c r="L1074" s="3">
        <v>0</v>
      </c>
      <c r="M1074" s="3">
        <v>0</v>
      </c>
      <c r="N1074" s="3">
        <v>78</v>
      </c>
      <c r="O1074" s="3">
        <v>20</v>
      </c>
      <c r="P1074" s="3">
        <v>20</v>
      </c>
      <c r="Q1074" s="3">
        <v>16</v>
      </c>
      <c r="R1074" s="3">
        <v>100</v>
      </c>
      <c r="S1074" s="3">
        <v>1</v>
      </c>
      <c r="T1074" s="3">
        <v>94</v>
      </c>
      <c r="U1074" t="s">
        <v>16</v>
      </c>
      <c r="V1074" t="s">
        <v>16</v>
      </c>
    </row>
    <row r="1075" spans="1:22" x14ac:dyDescent="0.25">
      <c r="A1075" t="s">
        <v>617</v>
      </c>
      <c r="B1075" t="s">
        <v>155</v>
      </c>
      <c r="C1075" t="s">
        <v>618</v>
      </c>
      <c r="D1075" s="3" t="s">
        <v>2604</v>
      </c>
      <c r="E1075" s="3" t="s">
        <v>2605</v>
      </c>
      <c r="F1075">
        <v>2010</v>
      </c>
      <c r="G1075">
        <v>2010</v>
      </c>
      <c r="H1075" t="s">
        <v>15</v>
      </c>
      <c r="I1075" t="s">
        <v>16</v>
      </c>
      <c r="J1075">
        <v>0</v>
      </c>
      <c r="K1075" t="s">
        <v>17</v>
      </c>
      <c r="L1075" s="3">
        <v>0</v>
      </c>
      <c r="M1075" s="3">
        <v>0</v>
      </c>
      <c r="N1075" s="3">
        <v>61</v>
      </c>
      <c r="O1075" s="3">
        <v>25</v>
      </c>
      <c r="P1075" s="3">
        <v>25</v>
      </c>
      <c r="Q1075" s="3">
        <v>8</v>
      </c>
      <c r="R1075" s="3">
        <v>4</v>
      </c>
      <c r="S1075" s="3">
        <v>15</v>
      </c>
      <c r="T1075" s="3">
        <v>83</v>
      </c>
      <c r="U1075" s="3" t="s">
        <v>16</v>
      </c>
      <c r="V1075" s="3" t="s">
        <v>16</v>
      </c>
    </row>
    <row r="1076" spans="1:22" x14ac:dyDescent="0.25">
      <c r="A1076" t="s">
        <v>617</v>
      </c>
      <c r="B1076" t="s">
        <v>155</v>
      </c>
      <c r="C1076" t="s">
        <v>619</v>
      </c>
      <c r="D1076" s="3" t="s">
        <v>2606</v>
      </c>
      <c r="E1076" s="3" t="s">
        <v>2607</v>
      </c>
      <c r="F1076">
        <v>2010</v>
      </c>
      <c r="G1076">
        <v>2010</v>
      </c>
      <c r="H1076" t="s">
        <v>15</v>
      </c>
      <c r="I1076" t="s">
        <v>16</v>
      </c>
      <c r="J1076">
        <v>0</v>
      </c>
      <c r="K1076" t="s">
        <v>17</v>
      </c>
      <c r="L1076" s="3">
        <v>0</v>
      </c>
      <c r="M1076" s="3">
        <v>0</v>
      </c>
      <c r="N1076" s="3">
        <v>61</v>
      </c>
      <c r="O1076" s="3">
        <v>25</v>
      </c>
      <c r="P1076" s="3">
        <v>25</v>
      </c>
      <c r="Q1076" s="3">
        <v>8</v>
      </c>
      <c r="R1076" s="3">
        <v>4</v>
      </c>
      <c r="S1076" s="3">
        <v>15</v>
      </c>
      <c r="T1076" s="3">
        <v>74</v>
      </c>
      <c r="U1076" s="3" t="s">
        <v>16</v>
      </c>
      <c r="V1076" s="3" t="s">
        <v>16</v>
      </c>
    </row>
    <row r="1077" spans="1:22" x14ac:dyDescent="0.25">
      <c r="A1077" t="s">
        <v>617</v>
      </c>
      <c r="B1077" t="s">
        <v>155</v>
      </c>
      <c r="C1077" t="s">
        <v>620</v>
      </c>
      <c r="D1077" s="3" t="s">
        <v>2608</v>
      </c>
      <c r="E1077" s="3" t="s">
        <v>2609</v>
      </c>
      <c r="F1077">
        <v>2010</v>
      </c>
      <c r="G1077">
        <v>2010</v>
      </c>
      <c r="H1077" t="s">
        <v>15</v>
      </c>
      <c r="I1077" t="s">
        <v>16</v>
      </c>
      <c r="J1077">
        <v>0</v>
      </c>
      <c r="K1077" t="s">
        <v>17</v>
      </c>
      <c r="L1077" s="3">
        <v>0</v>
      </c>
      <c r="M1077" s="3">
        <v>0</v>
      </c>
      <c r="N1077" s="3">
        <v>61</v>
      </c>
      <c r="O1077" s="3">
        <v>25</v>
      </c>
      <c r="P1077" s="3">
        <v>25</v>
      </c>
      <c r="Q1077" s="3">
        <v>8</v>
      </c>
      <c r="R1077" s="3">
        <v>4</v>
      </c>
      <c r="S1077" s="3">
        <v>15</v>
      </c>
      <c r="T1077" s="3">
        <v>90</v>
      </c>
      <c r="U1077" s="3" t="s">
        <v>16</v>
      </c>
      <c r="V1077" s="3" t="s">
        <v>16</v>
      </c>
    </row>
    <row r="1078" spans="1:22" x14ac:dyDescent="0.25">
      <c r="A1078" t="s">
        <v>621</v>
      </c>
      <c r="B1078" t="s">
        <v>61</v>
      </c>
      <c r="C1078" t="s">
        <v>622</v>
      </c>
      <c r="D1078" s="3" t="s">
        <v>2610</v>
      </c>
      <c r="E1078" s="3" t="s">
        <v>2611</v>
      </c>
      <c r="F1078">
        <v>2007</v>
      </c>
      <c r="G1078">
        <v>2007</v>
      </c>
      <c r="H1078" t="s">
        <v>15</v>
      </c>
      <c r="I1078" t="s">
        <v>16</v>
      </c>
      <c r="J1078">
        <v>0</v>
      </c>
      <c r="K1078" t="s">
        <v>17</v>
      </c>
      <c r="L1078" s="3">
        <v>0</v>
      </c>
      <c r="M1078" s="3">
        <v>0</v>
      </c>
      <c r="N1078" s="3">
        <v>14</v>
      </c>
      <c r="O1078" s="3">
        <v>15</v>
      </c>
      <c r="P1078" s="3">
        <v>5</v>
      </c>
      <c r="Q1078" s="3">
        <v>12</v>
      </c>
      <c r="R1078" s="3">
        <v>3</v>
      </c>
      <c r="S1078" s="3">
        <v>50</v>
      </c>
      <c r="T1078" s="3">
        <v>99</v>
      </c>
      <c r="U1078" s="3" t="s">
        <v>16</v>
      </c>
      <c r="V1078" s="3" t="s">
        <v>16</v>
      </c>
    </row>
    <row r="1079" spans="1:22" x14ac:dyDescent="0.25">
      <c r="A1079" t="s">
        <v>621</v>
      </c>
      <c r="B1079" t="s">
        <v>61</v>
      </c>
      <c r="C1079" t="s">
        <v>622</v>
      </c>
      <c r="D1079" s="3" t="s">
        <v>2610</v>
      </c>
      <c r="E1079" s="3" t="s">
        <v>2611</v>
      </c>
      <c r="F1079">
        <v>2007</v>
      </c>
      <c r="G1079">
        <v>2007</v>
      </c>
      <c r="H1079" t="s">
        <v>15</v>
      </c>
      <c r="I1079" t="s">
        <v>16</v>
      </c>
      <c r="J1079">
        <v>0</v>
      </c>
      <c r="K1079" t="s">
        <v>17</v>
      </c>
      <c r="L1079" s="3">
        <v>0</v>
      </c>
      <c r="M1079" s="3">
        <v>0</v>
      </c>
      <c r="N1079" s="3">
        <v>14</v>
      </c>
      <c r="O1079" s="3">
        <v>25</v>
      </c>
      <c r="P1079">
        <v>15</v>
      </c>
      <c r="Q1079" s="3">
        <v>12</v>
      </c>
      <c r="R1079" s="3">
        <v>3</v>
      </c>
      <c r="S1079" s="3">
        <v>50</v>
      </c>
      <c r="T1079" s="3">
        <v>93</v>
      </c>
      <c r="U1079" s="3" t="s">
        <v>16</v>
      </c>
      <c r="V1079" s="3" t="s">
        <v>16</v>
      </c>
    </row>
    <row r="1080" spans="1:22" x14ac:dyDescent="0.25">
      <c r="A1080" t="s">
        <v>621</v>
      </c>
      <c r="B1080" t="s">
        <v>61</v>
      </c>
      <c r="C1080" t="s">
        <v>622</v>
      </c>
      <c r="D1080" s="3" t="s">
        <v>2610</v>
      </c>
      <c r="E1080" s="3" t="s">
        <v>2611</v>
      </c>
      <c r="F1080">
        <v>2007</v>
      </c>
      <c r="G1080">
        <v>2007</v>
      </c>
      <c r="H1080" t="s">
        <v>15</v>
      </c>
      <c r="I1080" t="s">
        <v>16</v>
      </c>
      <c r="J1080">
        <v>0</v>
      </c>
      <c r="K1080" t="s">
        <v>17</v>
      </c>
      <c r="L1080" s="3">
        <v>0</v>
      </c>
      <c r="M1080" s="3">
        <v>0</v>
      </c>
      <c r="N1080" s="3">
        <v>14</v>
      </c>
      <c r="O1080" s="3">
        <v>35</v>
      </c>
      <c r="P1080">
        <v>25</v>
      </c>
      <c r="Q1080" s="3">
        <v>12</v>
      </c>
      <c r="R1080" s="3">
        <v>3</v>
      </c>
      <c r="S1080" s="3">
        <v>50</v>
      </c>
      <c r="T1080" s="3">
        <v>79</v>
      </c>
      <c r="U1080" s="3" t="s">
        <v>16</v>
      </c>
      <c r="V1080" s="3" t="s">
        <v>16</v>
      </c>
    </row>
    <row r="1081" spans="1:22" x14ac:dyDescent="0.25">
      <c r="A1081" t="s">
        <v>621</v>
      </c>
      <c r="B1081" t="s">
        <v>61</v>
      </c>
      <c r="C1081" t="s">
        <v>622</v>
      </c>
      <c r="D1081" s="3" t="s">
        <v>2610</v>
      </c>
      <c r="E1081" s="3" t="s">
        <v>2611</v>
      </c>
      <c r="F1081">
        <v>2007</v>
      </c>
      <c r="G1081">
        <v>2007</v>
      </c>
      <c r="H1081" t="s">
        <v>15</v>
      </c>
      <c r="I1081" t="s">
        <v>16</v>
      </c>
      <c r="J1081">
        <v>0</v>
      </c>
      <c r="K1081" t="s">
        <v>17</v>
      </c>
      <c r="L1081" s="3">
        <v>0</v>
      </c>
      <c r="M1081" s="3">
        <v>0</v>
      </c>
      <c r="N1081" s="3">
        <v>14</v>
      </c>
      <c r="O1081" s="3">
        <v>12</v>
      </c>
      <c r="P1081" s="3">
        <v>12</v>
      </c>
      <c r="Q1081" s="3">
        <v>0</v>
      </c>
      <c r="R1081" s="3">
        <v>3</v>
      </c>
      <c r="S1081" s="3">
        <v>50</v>
      </c>
      <c r="T1081" s="3">
        <v>20</v>
      </c>
      <c r="U1081" s="3" t="s">
        <v>16</v>
      </c>
      <c r="V1081" s="3" t="s">
        <v>16</v>
      </c>
    </row>
    <row r="1082" spans="1:22" x14ac:dyDescent="0.25">
      <c r="A1082" t="s">
        <v>621</v>
      </c>
      <c r="B1082" t="s">
        <v>61</v>
      </c>
      <c r="C1082" t="s">
        <v>622</v>
      </c>
      <c r="D1082" s="3" t="s">
        <v>2610</v>
      </c>
      <c r="E1082" s="3" t="s">
        <v>2611</v>
      </c>
      <c r="F1082">
        <v>2007</v>
      </c>
      <c r="G1082">
        <v>2007</v>
      </c>
      <c r="H1082" t="s">
        <v>15</v>
      </c>
      <c r="I1082" t="s">
        <v>16</v>
      </c>
      <c r="J1082">
        <v>0</v>
      </c>
      <c r="K1082" t="s">
        <v>17</v>
      </c>
      <c r="L1082" s="3">
        <v>0</v>
      </c>
      <c r="M1082" s="3">
        <v>0</v>
      </c>
      <c r="N1082" s="3">
        <v>14</v>
      </c>
      <c r="O1082" s="3">
        <v>14</v>
      </c>
      <c r="P1082" s="3">
        <v>14</v>
      </c>
      <c r="Q1082" s="3">
        <v>0</v>
      </c>
      <c r="R1082" s="3">
        <v>3</v>
      </c>
      <c r="S1082" s="3">
        <v>50</v>
      </c>
      <c r="T1082" s="3">
        <v>30</v>
      </c>
      <c r="U1082" s="3" t="s">
        <v>16</v>
      </c>
      <c r="V1082" s="3" t="s">
        <v>16</v>
      </c>
    </row>
    <row r="1083" spans="1:22" x14ac:dyDescent="0.25">
      <c r="A1083" t="s">
        <v>621</v>
      </c>
      <c r="B1083" t="s">
        <v>61</v>
      </c>
      <c r="C1083" t="s">
        <v>622</v>
      </c>
      <c r="D1083" s="3" t="s">
        <v>2610</v>
      </c>
      <c r="E1083" s="3" t="s">
        <v>2611</v>
      </c>
      <c r="F1083">
        <v>2007</v>
      </c>
      <c r="G1083">
        <v>2007</v>
      </c>
      <c r="H1083" t="s">
        <v>15</v>
      </c>
      <c r="I1083" t="s">
        <v>16</v>
      </c>
      <c r="J1083">
        <v>0</v>
      </c>
      <c r="K1083" t="s">
        <v>17</v>
      </c>
      <c r="L1083" s="3">
        <v>0</v>
      </c>
      <c r="M1083" s="3">
        <v>0</v>
      </c>
      <c r="N1083" s="3">
        <v>14</v>
      </c>
      <c r="O1083" s="3">
        <v>16</v>
      </c>
      <c r="P1083" s="3">
        <v>16</v>
      </c>
      <c r="Q1083" s="3">
        <v>0</v>
      </c>
      <c r="R1083" s="3">
        <v>3</v>
      </c>
      <c r="S1083" s="3">
        <v>50</v>
      </c>
      <c r="T1083" s="3">
        <v>25</v>
      </c>
      <c r="U1083" s="3" t="s">
        <v>16</v>
      </c>
      <c r="V1083" s="3" t="s">
        <v>16</v>
      </c>
    </row>
    <row r="1084" spans="1:22" x14ac:dyDescent="0.25">
      <c r="A1084" t="s">
        <v>621</v>
      </c>
      <c r="B1084" t="s">
        <v>61</v>
      </c>
      <c r="C1084" t="s">
        <v>622</v>
      </c>
      <c r="D1084" s="3" t="s">
        <v>2610</v>
      </c>
      <c r="E1084" s="3" t="s">
        <v>2611</v>
      </c>
      <c r="F1084">
        <v>2007</v>
      </c>
      <c r="G1084">
        <v>2007</v>
      </c>
      <c r="H1084" t="s">
        <v>15</v>
      </c>
      <c r="I1084" t="s">
        <v>16</v>
      </c>
      <c r="J1084">
        <v>0</v>
      </c>
      <c r="K1084" t="s">
        <v>17</v>
      </c>
      <c r="L1084" s="3">
        <v>0</v>
      </c>
      <c r="M1084" s="3">
        <v>0</v>
      </c>
      <c r="N1084" s="3">
        <v>14</v>
      </c>
      <c r="O1084" s="3">
        <v>18</v>
      </c>
      <c r="P1084" s="3">
        <v>18</v>
      </c>
      <c r="Q1084" s="3">
        <v>0</v>
      </c>
      <c r="R1084" s="3">
        <v>3</v>
      </c>
      <c r="S1084" s="3">
        <v>50</v>
      </c>
      <c r="T1084" s="3">
        <v>32</v>
      </c>
      <c r="U1084" s="3" t="s">
        <v>16</v>
      </c>
      <c r="V1084" s="3" t="s">
        <v>16</v>
      </c>
    </row>
    <row r="1085" spans="1:22" x14ac:dyDescent="0.25">
      <c r="A1085" t="s">
        <v>621</v>
      </c>
      <c r="B1085" t="s">
        <v>61</v>
      </c>
      <c r="C1085" t="s">
        <v>622</v>
      </c>
      <c r="D1085" s="3" t="s">
        <v>2610</v>
      </c>
      <c r="E1085" s="3" t="s">
        <v>2611</v>
      </c>
      <c r="F1085">
        <v>2007</v>
      </c>
      <c r="G1085">
        <v>2007</v>
      </c>
      <c r="H1085" t="s">
        <v>15</v>
      </c>
      <c r="I1085" t="s">
        <v>16</v>
      </c>
      <c r="J1085">
        <v>0</v>
      </c>
      <c r="K1085" t="s">
        <v>17</v>
      </c>
      <c r="L1085" s="3">
        <v>0</v>
      </c>
      <c r="M1085" s="3">
        <v>0</v>
      </c>
      <c r="N1085" s="3">
        <v>14</v>
      </c>
      <c r="O1085" s="3">
        <v>20</v>
      </c>
      <c r="P1085" s="3">
        <v>20</v>
      </c>
      <c r="Q1085" s="3">
        <v>0</v>
      </c>
      <c r="R1085" s="3">
        <v>3</v>
      </c>
      <c r="S1085" s="3">
        <v>50</v>
      </c>
      <c r="T1085" s="3">
        <v>25</v>
      </c>
      <c r="U1085" s="3" t="s">
        <v>16</v>
      </c>
      <c r="V1085" s="3" t="s">
        <v>16</v>
      </c>
    </row>
    <row r="1086" spans="1:22" x14ac:dyDescent="0.25">
      <c r="A1086" t="s">
        <v>621</v>
      </c>
      <c r="B1086" t="s">
        <v>61</v>
      </c>
      <c r="C1086" t="s">
        <v>622</v>
      </c>
      <c r="D1086" s="3" t="s">
        <v>2610</v>
      </c>
      <c r="E1086" s="3" t="s">
        <v>2611</v>
      </c>
      <c r="F1086">
        <v>2007</v>
      </c>
      <c r="G1086">
        <v>2007</v>
      </c>
      <c r="H1086" t="s">
        <v>15</v>
      </c>
      <c r="I1086" t="s">
        <v>16</v>
      </c>
      <c r="J1086">
        <v>0</v>
      </c>
      <c r="K1086" t="s">
        <v>17</v>
      </c>
      <c r="L1086" s="3">
        <v>0</v>
      </c>
      <c r="M1086" s="3">
        <v>0</v>
      </c>
      <c r="N1086" s="3">
        <v>14</v>
      </c>
      <c r="O1086" s="3">
        <v>22</v>
      </c>
      <c r="P1086" s="3">
        <v>22</v>
      </c>
      <c r="Q1086" s="3">
        <v>0</v>
      </c>
      <c r="R1086" s="3">
        <v>3</v>
      </c>
      <c r="S1086" s="3">
        <v>50</v>
      </c>
      <c r="T1086" s="3">
        <v>21</v>
      </c>
      <c r="U1086" s="3" t="s">
        <v>16</v>
      </c>
      <c r="V1086" s="3" t="s">
        <v>16</v>
      </c>
    </row>
    <row r="1087" spans="1:22" x14ac:dyDescent="0.25">
      <c r="A1087" t="s">
        <v>621</v>
      </c>
      <c r="B1087" t="s">
        <v>61</v>
      </c>
      <c r="C1087" t="s">
        <v>622</v>
      </c>
      <c r="D1087" s="3" t="s">
        <v>2610</v>
      </c>
      <c r="E1087" s="3" t="s">
        <v>2611</v>
      </c>
      <c r="F1087">
        <v>2007</v>
      </c>
      <c r="G1087">
        <v>2007</v>
      </c>
      <c r="H1087" t="s">
        <v>15</v>
      </c>
      <c r="I1087" t="s">
        <v>16</v>
      </c>
      <c r="J1087">
        <v>0</v>
      </c>
      <c r="K1087" t="s">
        <v>17</v>
      </c>
      <c r="L1087" s="3">
        <v>0</v>
      </c>
      <c r="M1087" s="3">
        <v>0</v>
      </c>
      <c r="N1087" s="3">
        <v>14</v>
      </c>
      <c r="O1087" s="3">
        <v>24</v>
      </c>
      <c r="P1087" s="3">
        <v>24</v>
      </c>
      <c r="Q1087" s="3">
        <v>0</v>
      </c>
      <c r="R1087" s="3">
        <v>3</v>
      </c>
      <c r="S1087" s="3">
        <v>50</v>
      </c>
      <c r="T1087" s="3">
        <v>16</v>
      </c>
      <c r="U1087" s="3" t="s">
        <v>16</v>
      </c>
      <c r="V1087" s="3" t="s">
        <v>16</v>
      </c>
    </row>
    <row r="1088" spans="1:22" x14ac:dyDescent="0.25">
      <c r="A1088" t="s">
        <v>621</v>
      </c>
      <c r="B1088" t="s">
        <v>61</v>
      </c>
      <c r="C1088" t="s">
        <v>622</v>
      </c>
      <c r="D1088" s="3" t="s">
        <v>2610</v>
      </c>
      <c r="E1088" s="3" t="s">
        <v>2611</v>
      </c>
      <c r="F1088">
        <v>2007</v>
      </c>
      <c r="G1088">
        <v>2007</v>
      </c>
      <c r="H1088" t="s">
        <v>15</v>
      </c>
      <c r="I1088" t="s">
        <v>16</v>
      </c>
      <c r="J1088">
        <v>0</v>
      </c>
      <c r="K1088" t="s">
        <v>17</v>
      </c>
      <c r="L1088" s="3">
        <v>0</v>
      </c>
      <c r="M1088" s="3">
        <v>0</v>
      </c>
      <c r="N1088" s="3">
        <v>14</v>
      </c>
      <c r="O1088" s="3">
        <v>26</v>
      </c>
      <c r="P1088" s="3">
        <v>26</v>
      </c>
      <c r="Q1088" s="3">
        <v>0</v>
      </c>
      <c r="R1088" s="3">
        <v>3</v>
      </c>
      <c r="S1088" s="3">
        <v>50</v>
      </c>
      <c r="T1088" s="3">
        <v>10</v>
      </c>
      <c r="U1088" s="3" t="s">
        <v>16</v>
      </c>
      <c r="V1088" s="3" t="s">
        <v>16</v>
      </c>
    </row>
    <row r="1089" spans="1:22" x14ac:dyDescent="0.25">
      <c r="A1089" t="s">
        <v>621</v>
      </c>
      <c r="B1089" t="s">
        <v>61</v>
      </c>
      <c r="C1089" t="s">
        <v>622</v>
      </c>
      <c r="D1089" s="3" t="s">
        <v>2610</v>
      </c>
      <c r="E1089" s="3" t="s">
        <v>2611</v>
      </c>
      <c r="F1089">
        <v>2007</v>
      </c>
      <c r="G1089">
        <v>2007</v>
      </c>
      <c r="H1089" t="s">
        <v>15</v>
      </c>
      <c r="I1089" t="s">
        <v>16</v>
      </c>
      <c r="J1089">
        <v>0</v>
      </c>
      <c r="K1089" t="s">
        <v>17</v>
      </c>
      <c r="L1089" s="3">
        <v>0</v>
      </c>
      <c r="M1089" s="3">
        <v>0</v>
      </c>
      <c r="N1089" s="3">
        <v>14</v>
      </c>
      <c r="O1089" s="3">
        <v>28</v>
      </c>
      <c r="P1089" s="3">
        <v>28</v>
      </c>
      <c r="Q1089" s="3">
        <v>0</v>
      </c>
      <c r="R1089" s="3">
        <v>3</v>
      </c>
      <c r="S1089" s="3">
        <v>50</v>
      </c>
      <c r="T1089" s="3">
        <v>9</v>
      </c>
      <c r="U1089" s="3" t="s">
        <v>16</v>
      </c>
      <c r="V1089" s="3" t="s">
        <v>16</v>
      </c>
    </row>
    <row r="1090" spans="1:22" x14ac:dyDescent="0.25">
      <c r="A1090" t="s">
        <v>621</v>
      </c>
      <c r="B1090" t="s">
        <v>61</v>
      </c>
      <c r="C1090" t="s">
        <v>622</v>
      </c>
      <c r="D1090" s="3" t="s">
        <v>2610</v>
      </c>
      <c r="E1090" s="3" t="s">
        <v>2611</v>
      </c>
      <c r="F1090">
        <v>2007</v>
      </c>
      <c r="G1090">
        <v>2007</v>
      </c>
      <c r="H1090" t="s">
        <v>15</v>
      </c>
      <c r="I1090" t="s">
        <v>16</v>
      </c>
      <c r="J1090">
        <v>0</v>
      </c>
      <c r="K1090" t="s">
        <v>17</v>
      </c>
      <c r="L1090" s="3">
        <v>0</v>
      </c>
      <c r="M1090" s="3">
        <v>0</v>
      </c>
      <c r="N1090" s="3">
        <v>14</v>
      </c>
      <c r="O1090" s="3">
        <v>30</v>
      </c>
      <c r="P1090" s="3">
        <v>30</v>
      </c>
      <c r="Q1090" s="3">
        <v>0</v>
      </c>
      <c r="R1090" s="3">
        <v>3</v>
      </c>
      <c r="S1090" s="3">
        <v>50</v>
      </c>
      <c r="T1090" s="3">
        <v>10</v>
      </c>
      <c r="U1090" s="3" t="s">
        <v>16</v>
      </c>
      <c r="V1090" s="3" t="s">
        <v>16</v>
      </c>
    </row>
    <row r="1091" spans="1:22" x14ac:dyDescent="0.25">
      <c r="A1091" t="s">
        <v>621</v>
      </c>
      <c r="B1091" t="s">
        <v>61</v>
      </c>
      <c r="C1091" t="s">
        <v>622</v>
      </c>
      <c r="D1091" s="3" t="s">
        <v>2610</v>
      </c>
      <c r="E1091" s="3" t="s">
        <v>2611</v>
      </c>
      <c r="F1091">
        <v>2007</v>
      </c>
      <c r="G1091">
        <v>2007</v>
      </c>
      <c r="H1091" t="s">
        <v>15</v>
      </c>
      <c r="I1091" t="s">
        <v>16</v>
      </c>
      <c r="J1091">
        <v>0</v>
      </c>
      <c r="K1091" t="s">
        <v>17</v>
      </c>
      <c r="L1091" s="3">
        <v>0</v>
      </c>
      <c r="M1091" s="3">
        <v>0</v>
      </c>
      <c r="N1091" s="3">
        <v>14</v>
      </c>
      <c r="O1091" s="3">
        <v>12</v>
      </c>
      <c r="P1091" s="3">
        <v>12</v>
      </c>
      <c r="Q1091" s="3">
        <v>24</v>
      </c>
      <c r="R1091" s="3">
        <v>3</v>
      </c>
      <c r="S1091" s="3">
        <v>50</v>
      </c>
      <c r="T1091" s="3">
        <v>70</v>
      </c>
      <c r="U1091" s="3" t="s">
        <v>16</v>
      </c>
      <c r="V1091" s="3" t="s">
        <v>16</v>
      </c>
    </row>
    <row r="1092" spans="1:22" x14ac:dyDescent="0.25">
      <c r="A1092" t="s">
        <v>621</v>
      </c>
      <c r="B1092" t="s">
        <v>61</v>
      </c>
      <c r="C1092" t="s">
        <v>622</v>
      </c>
      <c r="D1092" s="3" t="s">
        <v>2610</v>
      </c>
      <c r="E1092" s="3" t="s">
        <v>2611</v>
      </c>
      <c r="F1092">
        <v>2007</v>
      </c>
      <c r="G1092">
        <v>2007</v>
      </c>
      <c r="H1092" t="s">
        <v>15</v>
      </c>
      <c r="I1092" t="s">
        <v>16</v>
      </c>
      <c r="J1092">
        <v>0</v>
      </c>
      <c r="K1092" t="s">
        <v>17</v>
      </c>
      <c r="L1092" s="3">
        <v>0</v>
      </c>
      <c r="M1092" s="3">
        <v>0</v>
      </c>
      <c r="N1092" s="3">
        <v>14</v>
      </c>
      <c r="O1092" s="3">
        <v>14</v>
      </c>
      <c r="P1092" s="3">
        <v>14</v>
      </c>
      <c r="Q1092" s="3">
        <v>24</v>
      </c>
      <c r="R1092" s="3">
        <v>3</v>
      </c>
      <c r="S1092" s="3">
        <v>50</v>
      </c>
      <c r="T1092" s="3">
        <v>83</v>
      </c>
      <c r="U1092" s="3" t="s">
        <v>16</v>
      </c>
      <c r="V1092" s="3" t="s">
        <v>16</v>
      </c>
    </row>
    <row r="1093" spans="1:22" x14ac:dyDescent="0.25">
      <c r="A1093" t="s">
        <v>621</v>
      </c>
      <c r="B1093" t="s">
        <v>61</v>
      </c>
      <c r="C1093" t="s">
        <v>622</v>
      </c>
      <c r="D1093" s="3" t="s">
        <v>2610</v>
      </c>
      <c r="E1093" s="3" t="s">
        <v>2611</v>
      </c>
      <c r="F1093">
        <v>2007</v>
      </c>
      <c r="G1093">
        <v>2007</v>
      </c>
      <c r="H1093" t="s">
        <v>15</v>
      </c>
      <c r="I1093" t="s">
        <v>16</v>
      </c>
      <c r="J1093">
        <v>0</v>
      </c>
      <c r="K1093" t="s">
        <v>17</v>
      </c>
      <c r="L1093" s="3">
        <v>0</v>
      </c>
      <c r="M1093" s="3">
        <v>0</v>
      </c>
      <c r="N1093" s="3">
        <v>14</v>
      </c>
      <c r="O1093" s="3">
        <v>16</v>
      </c>
      <c r="P1093" s="3">
        <v>16</v>
      </c>
      <c r="Q1093" s="3">
        <v>24</v>
      </c>
      <c r="R1093" s="3">
        <v>3</v>
      </c>
      <c r="S1093" s="3">
        <v>50</v>
      </c>
      <c r="T1093" s="3">
        <v>75</v>
      </c>
      <c r="U1093" s="3" t="s">
        <v>16</v>
      </c>
      <c r="V1093" s="3" t="s">
        <v>16</v>
      </c>
    </row>
    <row r="1094" spans="1:22" x14ac:dyDescent="0.25">
      <c r="A1094" t="s">
        <v>621</v>
      </c>
      <c r="B1094" t="s">
        <v>61</v>
      </c>
      <c r="C1094" t="s">
        <v>622</v>
      </c>
      <c r="D1094" s="3" t="s">
        <v>2610</v>
      </c>
      <c r="E1094" s="3" t="s">
        <v>2611</v>
      </c>
      <c r="F1094">
        <v>2007</v>
      </c>
      <c r="G1094">
        <v>2007</v>
      </c>
      <c r="H1094" t="s">
        <v>15</v>
      </c>
      <c r="I1094" t="s">
        <v>16</v>
      </c>
      <c r="J1094">
        <v>0</v>
      </c>
      <c r="K1094" t="s">
        <v>17</v>
      </c>
      <c r="L1094" s="3">
        <v>0</v>
      </c>
      <c r="M1094" s="3">
        <v>0</v>
      </c>
      <c r="N1094" s="3">
        <v>14</v>
      </c>
      <c r="O1094" s="3">
        <v>18</v>
      </c>
      <c r="P1094" s="3">
        <v>18</v>
      </c>
      <c r="Q1094" s="3">
        <v>24</v>
      </c>
      <c r="R1094" s="3">
        <v>3</v>
      </c>
      <c r="S1094" s="3">
        <v>50</v>
      </c>
      <c r="T1094" s="3">
        <v>88</v>
      </c>
      <c r="U1094" s="3" t="s">
        <v>16</v>
      </c>
      <c r="V1094" s="3" t="s">
        <v>16</v>
      </c>
    </row>
    <row r="1095" spans="1:22" x14ac:dyDescent="0.25">
      <c r="A1095" t="s">
        <v>621</v>
      </c>
      <c r="B1095" t="s">
        <v>61</v>
      </c>
      <c r="C1095" t="s">
        <v>622</v>
      </c>
      <c r="D1095" s="3" t="s">
        <v>2610</v>
      </c>
      <c r="E1095" s="3" t="s">
        <v>2611</v>
      </c>
      <c r="F1095">
        <v>2007</v>
      </c>
      <c r="G1095">
        <v>2007</v>
      </c>
      <c r="H1095" t="s">
        <v>15</v>
      </c>
      <c r="I1095" t="s">
        <v>16</v>
      </c>
      <c r="J1095">
        <v>0</v>
      </c>
      <c r="K1095" t="s">
        <v>17</v>
      </c>
      <c r="L1095" s="3">
        <v>0</v>
      </c>
      <c r="M1095" s="3">
        <v>0</v>
      </c>
      <c r="N1095" s="3">
        <v>14</v>
      </c>
      <c r="O1095" s="3">
        <v>20</v>
      </c>
      <c r="P1095" s="3">
        <v>20</v>
      </c>
      <c r="Q1095" s="3">
        <v>24</v>
      </c>
      <c r="R1095" s="3">
        <v>3</v>
      </c>
      <c r="S1095" s="3">
        <v>50</v>
      </c>
      <c r="T1095" s="3">
        <v>77</v>
      </c>
      <c r="U1095" s="3" t="s">
        <v>16</v>
      </c>
      <c r="V1095" s="3" t="s">
        <v>16</v>
      </c>
    </row>
    <row r="1096" spans="1:22" x14ac:dyDescent="0.25">
      <c r="A1096" t="s">
        <v>621</v>
      </c>
      <c r="B1096" t="s">
        <v>61</v>
      </c>
      <c r="C1096" t="s">
        <v>622</v>
      </c>
      <c r="D1096" s="3" t="s">
        <v>2610</v>
      </c>
      <c r="E1096" s="3" t="s">
        <v>2611</v>
      </c>
      <c r="F1096">
        <v>2007</v>
      </c>
      <c r="G1096">
        <v>2007</v>
      </c>
      <c r="H1096" t="s">
        <v>15</v>
      </c>
      <c r="I1096" t="s">
        <v>16</v>
      </c>
      <c r="J1096">
        <v>0</v>
      </c>
      <c r="K1096" t="s">
        <v>17</v>
      </c>
      <c r="L1096" s="3">
        <v>0</v>
      </c>
      <c r="M1096" s="3">
        <v>0</v>
      </c>
      <c r="N1096" s="3">
        <v>14</v>
      </c>
      <c r="O1096" s="3">
        <v>22</v>
      </c>
      <c r="P1096" s="3">
        <v>22</v>
      </c>
      <c r="Q1096" s="3">
        <v>24</v>
      </c>
      <c r="R1096" s="3">
        <v>3</v>
      </c>
      <c r="S1096" s="3">
        <v>50</v>
      </c>
      <c r="T1096" s="3">
        <v>75</v>
      </c>
      <c r="U1096" s="3" t="s">
        <v>16</v>
      </c>
      <c r="V1096" s="3" t="s">
        <v>16</v>
      </c>
    </row>
    <row r="1097" spans="1:22" x14ac:dyDescent="0.25">
      <c r="A1097" t="s">
        <v>621</v>
      </c>
      <c r="B1097" t="s">
        <v>61</v>
      </c>
      <c r="C1097" t="s">
        <v>622</v>
      </c>
      <c r="D1097" s="3" t="s">
        <v>2610</v>
      </c>
      <c r="E1097" s="3" t="s">
        <v>2611</v>
      </c>
      <c r="F1097">
        <v>2007</v>
      </c>
      <c r="G1097">
        <v>2007</v>
      </c>
      <c r="H1097" t="s">
        <v>15</v>
      </c>
      <c r="I1097" t="s">
        <v>16</v>
      </c>
      <c r="J1097">
        <v>0</v>
      </c>
      <c r="K1097" t="s">
        <v>17</v>
      </c>
      <c r="L1097" s="3">
        <v>0</v>
      </c>
      <c r="M1097" s="3">
        <v>0</v>
      </c>
      <c r="N1097" s="3">
        <v>14</v>
      </c>
      <c r="O1097" s="3">
        <v>24</v>
      </c>
      <c r="P1097" s="3">
        <v>24</v>
      </c>
      <c r="Q1097" s="3">
        <v>24</v>
      </c>
      <c r="R1097" s="3">
        <v>3</v>
      </c>
      <c r="S1097" s="3">
        <v>50</v>
      </c>
      <c r="T1097" s="3">
        <v>61</v>
      </c>
      <c r="U1097" s="3" t="s">
        <v>16</v>
      </c>
      <c r="V1097" s="3" t="s">
        <v>16</v>
      </c>
    </row>
    <row r="1098" spans="1:22" x14ac:dyDescent="0.25">
      <c r="A1098" t="s">
        <v>621</v>
      </c>
      <c r="B1098" t="s">
        <v>61</v>
      </c>
      <c r="C1098" t="s">
        <v>622</v>
      </c>
      <c r="D1098" s="3" t="s">
        <v>2610</v>
      </c>
      <c r="E1098" s="3" t="s">
        <v>2611</v>
      </c>
      <c r="F1098">
        <v>2007</v>
      </c>
      <c r="G1098">
        <v>2007</v>
      </c>
      <c r="H1098" t="s">
        <v>15</v>
      </c>
      <c r="I1098" t="s">
        <v>16</v>
      </c>
      <c r="J1098">
        <v>0</v>
      </c>
      <c r="K1098" t="s">
        <v>17</v>
      </c>
      <c r="L1098" s="3">
        <v>0</v>
      </c>
      <c r="M1098" s="3">
        <v>0</v>
      </c>
      <c r="N1098" s="3">
        <v>14</v>
      </c>
      <c r="O1098" s="3">
        <v>26</v>
      </c>
      <c r="P1098" s="3">
        <v>26</v>
      </c>
      <c r="Q1098" s="3">
        <v>24</v>
      </c>
      <c r="R1098" s="3">
        <v>3</v>
      </c>
      <c r="S1098" s="3">
        <v>50</v>
      </c>
      <c r="T1098" s="3">
        <v>50</v>
      </c>
      <c r="U1098" s="3" t="s">
        <v>16</v>
      </c>
      <c r="V1098" s="3" t="s">
        <v>16</v>
      </c>
    </row>
    <row r="1099" spans="1:22" x14ac:dyDescent="0.25">
      <c r="A1099" t="s">
        <v>621</v>
      </c>
      <c r="B1099" t="s">
        <v>61</v>
      </c>
      <c r="C1099" t="s">
        <v>622</v>
      </c>
      <c r="D1099" s="3" t="s">
        <v>2610</v>
      </c>
      <c r="E1099" s="3" t="s">
        <v>2611</v>
      </c>
      <c r="F1099">
        <v>2007</v>
      </c>
      <c r="G1099">
        <v>2007</v>
      </c>
      <c r="H1099" t="s">
        <v>15</v>
      </c>
      <c r="I1099" t="s">
        <v>16</v>
      </c>
      <c r="J1099">
        <v>0</v>
      </c>
      <c r="K1099" t="s">
        <v>17</v>
      </c>
      <c r="L1099" s="3">
        <v>0</v>
      </c>
      <c r="M1099" s="3">
        <v>0</v>
      </c>
      <c r="N1099" s="3">
        <v>14</v>
      </c>
      <c r="O1099" s="3">
        <v>28</v>
      </c>
      <c r="P1099" s="3">
        <v>28</v>
      </c>
      <c r="Q1099" s="3">
        <v>24</v>
      </c>
      <c r="R1099" s="3">
        <v>3</v>
      </c>
      <c r="S1099" s="3">
        <v>50</v>
      </c>
      <c r="T1099" s="3">
        <v>44</v>
      </c>
      <c r="U1099" s="3" t="s">
        <v>16</v>
      </c>
      <c r="V1099" s="3" t="s">
        <v>16</v>
      </c>
    </row>
    <row r="1100" spans="1:22" x14ac:dyDescent="0.25">
      <c r="A1100" t="s">
        <v>621</v>
      </c>
      <c r="B1100" t="s">
        <v>61</v>
      </c>
      <c r="C1100" t="s">
        <v>622</v>
      </c>
      <c r="D1100" s="3" t="s">
        <v>2610</v>
      </c>
      <c r="E1100" s="3" t="s">
        <v>2611</v>
      </c>
      <c r="F1100">
        <v>2007</v>
      </c>
      <c r="G1100">
        <v>2007</v>
      </c>
      <c r="H1100" t="s">
        <v>15</v>
      </c>
      <c r="I1100" t="s">
        <v>16</v>
      </c>
      <c r="J1100">
        <v>0</v>
      </c>
      <c r="K1100" t="s">
        <v>17</v>
      </c>
      <c r="L1100" s="3">
        <v>0</v>
      </c>
      <c r="M1100" s="3">
        <v>0</v>
      </c>
      <c r="N1100" s="3">
        <v>14</v>
      </c>
      <c r="O1100" s="3">
        <v>30</v>
      </c>
      <c r="P1100" s="3">
        <v>30</v>
      </c>
      <c r="Q1100" s="3">
        <v>24</v>
      </c>
      <c r="R1100" s="3">
        <v>3</v>
      </c>
      <c r="S1100" s="3">
        <v>50</v>
      </c>
      <c r="T1100" s="3">
        <v>39</v>
      </c>
      <c r="U1100" s="3" t="s">
        <v>16</v>
      </c>
      <c r="V1100" s="3" t="s">
        <v>16</v>
      </c>
    </row>
    <row r="1101" spans="1:22" x14ac:dyDescent="0.25">
      <c r="A1101" t="s">
        <v>623</v>
      </c>
      <c r="B1101" t="s">
        <v>624</v>
      </c>
      <c r="C1101" t="s">
        <v>625</v>
      </c>
      <c r="D1101" s="3" t="s">
        <v>2612</v>
      </c>
      <c r="E1101" s="3" t="s">
        <v>2613</v>
      </c>
      <c r="F1101">
        <v>2009</v>
      </c>
      <c r="G1101">
        <v>2010</v>
      </c>
      <c r="H1101" t="s">
        <v>15</v>
      </c>
      <c r="I1101" t="s">
        <v>16</v>
      </c>
      <c r="J1101">
        <v>0</v>
      </c>
      <c r="K1101" t="s">
        <v>17</v>
      </c>
      <c r="L1101" s="3">
        <v>0</v>
      </c>
      <c r="M1101" s="3">
        <v>0</v>
      </c>
      <c r="N1101" s="3">
        <v>30</v>
      </c>
      <c r="O1101" s="3">
        <v>25</v>
      </c>
      <c r="P1101" s="3">
        <v>25</v>
      </c>
      <c r="Q1101" t="s">
        <v>16</v>
      </c>
      <c r="R1101" s="3">
        <v>3</v>
      </c>
      <c r="S1101" s="3">
        <v>100</v>
      </c>
      <c r="T1101" s="3">
        <v>48</v>
      </c>
      <c r="U1101" s="3" t="s">
        <v>16</v>
      </c>
      <c r="V1101" s="3" t="s">
        <v>16</v>
      </c>
    </row>
    <row r="1102" spans="1:22" x14ac:dyDescent="0.25">
      <c r="A1102" t="s">
        <v>623</v>
      </c>
      <c r="B1102" t="s">
        <v>624</v>
      </c>
      <c r="C1102" t="s">
        <v>626</v>
      </c>
      <c r="D1102" s="3" t="s">
        <v>2612</v>
      </c>
      <c r="E1102" s="3" t="s">
        <v>2613</v>
      </c>
      <c r="F1102">
        <v>2009</v>
      </c>
      <c r="G1102">
        <v>2010</v>
      </c>
      <c r="H1102" t="s">
        <v>15</v>
      </c>
      <c r="I1102" t="s">
        <v>16</v>
      </c>
      <c r="J1102">
        <v>0</v>
      </c>
      <c r="K1102" t="s">
        <v>17</v>
      </c>
      <c r="L1102" s="3">
        <v>0</v>
      </c>
      <c r="M1102" s="3">
        <v>0</v>
      </c>
      <c r="N1102" s="3">
        <v>30</v>
      </c>
      <c r="O1102" s="3">
        <v>25</v>
      </c>
      <c r="P1102" s="3">
        <v>25</v>
      </c>
      <c r="Q1102" t="s">
        <v>16</v>
      </c>
      <c r="R1102" s="3">
        <v>3</v>
      </c>
      <c r="S1102" s="3">
        <v>100</v>
      </c>
      <c r="T1102" s="3">
        <v>95</v>
      </c>
      <c r="U1102" s="3" t="s">
        <v>16</v>
      </c>
      <c r="V1102" s="3" t="s">
        <v>16</v>
      </c>
    </row>
    <row r="1103" spans="1:22" x14ac:dyDescent="0.25">
      <c r="A1103" t="s">
        <v>623</v>
      </c>
      <c r="B1103" t="s">
        <v>624</v>
      </c>
      <c r="C1103" t="s">
        <v>625</v>
      </c>
      <c r="D1103" s="3" t="s">
        <v>2612</v>
      </c>
      <c r="E1103" s="3" t="s">
        <v>2613</v>
      </c>
      <c r="F1103">
        <v>2009</v>
      </c>
      <c r="G1103">
        <v>2010</v>
      </c>
      <c r="H1103" t="s">
        <v>15</v>
      </c>
      <c r="I1103">
        <v>4</v>
      </c>
      <c r="J1103">
        <v>21</v>
      </c>
      <c r="K1103" t="s">
        <v>17</v>
      </c>
      <c r="L1103" s="3">
        <v>0</v>
      </c>
      <c r="M1103" s="3">
        <v>0</v>
      </c>
      <c r="N1103" s="3">
        <v>30</v>
      </c>
      <c r="O1103" s="3">
        <v>25</v>
      </c>
      <c r="P1103" s="3">
        <v>25</v>
      </c>
      <c r="Q1103" t="s">
        <v>16</v>
      </c>
      <c r="R1103" s="3">
        <v>3</v>
      </c>
      <c r="S1103" s="3">
        <v>100</v>
      </c>
      <c r="T1103" s="3">
        <v>11</v>
      </c>
      <c r="U1103" s="3" t="s">
        <v>16</v>
      </c>
      <c r="V1103" s="3" t="s">
        <v>16</v>
      </c>
    </row>
    <row r="1104" spans="1:22" x14ac:dyDescent="0.25">
      <c r="A1104" t="s">
        <v>623</v>
      </c>
      <c r="B1104" t="s">
        <v>624</v>
      </c>
      <c r="C1104" t="s">
        <v>626</v>
      </c>
      <c r="D1104" s="3" t="s">
        <v>2612</v>
      </c>
      <c r="E1104" s="3" t="s">
        <v>2613</v>
      </c>
      <c r="F1104">
        <v>2009</v>
      </c>
      <c r="G1104">
        <v>2010</v>
      </c>
      <c r="H1104" t="s">
        <v>15</v>
      </c>
      <c r="I1104">
        <v>4</v>
      </c>
      <c r="J1104">
        <v>21</v>
      </c>
      <c r="K1104" t="s">
        <v>17</v>
      </c>
      <c r="L1104" s="3">
        <v>0</v>
      </c>
      <c r="M1104" s="3">
        <v>0</v>
      </c>
      <c r="N1104" s="3">
        <v>30</v>
      </c>
      <c r="O1104" s="3">
        <v>25</v>
      </c>
      <c r="P1104" s="3">
        <v>25</v>
      </c>
      <c r="Q1104" t="s">
        <v>16</v>
      </c>
      <c r="R1104" s="3">
        <v>3</v>
      </c>
      <c r="S1104" s="3">
        <v>100</v>
      </c>
      <c r="T1104" s="3">
        <v>37</v>
      </c>
      <c r="U1104" s="3" t="s">
        <v>16</v>
      </c>
      <c r="V1104" s="3" t="s">
        <v>16</v>
      </c>
    </row>
    <row r="1105" spans="1:22" x14ac:dyDescent="0.25">
      <c r="A1105" t="s">
        <v>627</v>
      </c>
      <c r="B1105" t="s">
        <v>628</v>
      </c>
      <c r="C1105" t="s">
        <v>629</v>
      </c>
      <c r="D1105" s="3" t="s">
        <v>2614</v>
      </c>
      <c r="E1105" s="3" t="s">
        <v>2615</v>
      </c>
      <c r="F1105">
        <v>2008</v>
      </c>
      <c r="G1105">
        <v>2008</v>
      </c>
      <c r="H1105" t="s">
        <v>15</v>
      </c>
      <c r="I1105" t="s">
        <v>16</v>
      </c>
      <c r="J1105">
        <v>0</v>
      </c>
      <c r="K1105" t="s">
        <v>17</v>
      </c>
      <c r="L1105" s="3">
        <v>0</v>
      </c>
      <c r="M1105" s="3">
        <v>0</v>
      </c>
      <c r="N1105" s="3">
        <v>91</v>
      </c>
      <c r="O1105" s="3">
        <v>22</v>
      </c>
      <c r="P1105" s="3">
        <v>22</v>
      </c>
      <c r="Q1105" s="3">
        <v>12</v>
      </c>
      <c r="R1105" s="3">
        <v>6</v>
      </c>
      <c r="S1105" s="3">
        <v>24</v>
      </c>
      <c r="T1105" s="3">
        <v>86.8</v>
      </c>
      <c r="U1105" s="3" t="s">
        <v>16</v>
      </c>
      <c r="V1105" s="3" t="s">
        <v>16</v>
      </c>
    </row>
    <row r="1106" spans="1:22" x14ac:dyDescent="0.25">
      <c r="A1106" t="s">
        <v>627</v>
      </c>
      <c r="B1106" t="s">
        <v>628</v>
      </c>
      <c r="C1106" t="s">
        <v>630</v>
      </c>
      <c r="D1106" s="3" t="s">
        <v>2616</v>
      </c>
      <c r="E1106" s="3" t="s">
        <v>2617</v>
      </c>
      <c r="F1106">
        <v>2008</v>
      </c>
      <c r="G1106">
        <v>2008</v>
      </c>
      <c r="H1106" t="s">
        <v>15</v>
      </c>
      <c r="I1106" t="s">
        <v>16</v>
      </c>
      <c r="J1106">
        <v>0</v>
      </c>
      <c r="K1106" t="s">
        <v>17</v>
      </c>
      <c r="L1106" s="3">
        <v>0</v>
      </c>
      <c r="M1106" s="3">
        <v>0</v>
      </c>
      <c r="N1106" s="3">
        <v>91</v>
      </c>
      <c r="O1106" s="3">
        <v>22</v>
      </c>
      <c r="P1106" s="3">
        <v>22</v>
      </c>
      <c r="Q1106" s="3">
        <v>12</v>
      </c>
      <c r="R1106" s="3">
        <v>6</v>
      </c>
      <c r="S1106" s="3">
        <v>24</v>
      </c>
      <c r="T1106" s="3">
        <v>84</v>
      </c>
      <c r="U1106" s="3" t="s">
        <v>16</v>
      </c>
      <c r="V1106" s="3" t="s">
        <v>16</v>
      </c>
    </row>
    <row r="1107" spans="1:22" x14ac:dyDescent="0.25">
      <c r="A1107" t="s">
        <v>631</v>
      </c>
      <c r="B1107" t="s">
        <v>325</v>
      </c>
      <c r="C1107" t="s">
        <v>632</v>
      </c>
      <c r="D1107" s="3" t="s">
        <v>2618</v>
      </c>
      <c r="E1107" s="3" t="s">
        <v>2619</v>
      </c>
      <c r="F1107">
        <v>2007</v>
      </c>
      <c r="G1107">
        <v>2010</v>
      </c>
      <c r="H1107" t="s">
        <v>15</v>
      </c>
      <c r="I1107" t="s">
        <v>633</v>
      </c>
      <c r="J1107">
        <v>120</v>
      </c>
      <c r="K1107" t="s">
        <v>17</v>
      </c>
      <c r="L1107" s="3">
        <v>0</v>
      </c>
      <c r="M1107" s="3">
        <v>0</v>
      </c>
      <c r="N1107">
        <v>210</v>
      </c>
      <c r="O1107" s="3">
        <v>30</v>
      </c>
      <c r="P1107" s="3">
        <v>15</v>
      </c>
      <c r="Q1107" s="3">
        <v>16</v>
      </c>
      <c r="R1107" s="3">
        <v>3</v>
      </c>
      <c r="S1107" s="3">
        <v>50</v>
      </c>
      <c r="T1107" s="3">
        <v>42.7</v>
      </c>
      <c r="U1107" s="3" t="s">
        <v>16</v>
      </c>
      <c r="V1107" s="3" t="s">
        <v>16</v>
      </c>
    </row>
    <row r="1108" spans="1:22" x14ac:dyDescent="0.25">
      <c r="A1108" t="s">
        <v>631</v>
      </c>
      <c r="B1108" t="s">
        <v>325</v>
      </c>
      <c r="C1108" t="s">
        <v>632</v>
      </c>
      <c r="D1108" s="3" t="s">
        <v>2618</v>
      </c>
      <c r="E1108" s="3" t="s">
        <v>2619</v>
      </c>
      <c r="F1108">
        <v>2007</v>
      </c>
      <c r="G1108">
        <v>2010</v>
      </c>
      <c r="H1108" t="s">
        <v>15</v>
      </c>
      <c r="I1108" t="s">
        <v>633</v>
      </c>
      <c r="J1108">
        <v>120</v>
      </c>
      <c r="K1108" t="s">
        <v>15</v>
      </c>
      <c r="L1108" s="3">
        <v>0</v>
      </c>
      <c r="M1108" s="3">
        <v>0</v>
      </c>
      <c r="N1108">
        <v>210</v>
      </c>
      <c r="O1108" s="3">
        <v>30</v>
      </c>
      <c r="P1108" s="3">
        <v>15</v>
      </c>
      <c r="Q1108" s="3">
        <v>16</v>
      </c>
      <c r="R1108" s="3">
        <v>3</v>
      </c>
      <c r="S1108" s="3">
        <v>50</v>
      </c>
      <c r="T1108" s="3">
        <v>68.7</v>
      </c>
      <c r="U1108" s="3" t="s">
        <v>16</v>
      </c>
      <c r="V1108" s="3" t="s">
        <v>16</v>
      </c>
    </row>
    <row r="1109" spans="1:22" x14ac:dyDescent="0.25">
      <c r="A1109" t="s">
        <v>634</v>
      </c>
      <c r="B1109" t="s">
        <v>635</v>
      </c>
      <c r="C1109" t="s">
        <v>638</v>
      </c>
      <c r="D1109" s="3" t="s">
        <v>2620</v>
      </c>
      <c r="E1109" s="3" t="s">
        <v>2621</v>
      </c>
      <c r="F1109">
        <v>2006</v>
      </c>
      <c r="G1109">
        <v>2006</v>
      </c>
      <c r="H1109" t="s">
        <v>17</v>
      </c>
      <c r="I1109" t="s">
        <v>633</v>
      </c>
      <c r="J1109">
        <v>120</v>
      </c>
      <c r="K1109" t="s">
        <v>17</v>
      </c>
      <c r="L1109" s="3">
        <v>0</v>
      </c>
      <c r="M1109" s="3">
        <v>0</v>
      </c>
      <c r="N1109">
        <v>240</v>
      </c>
      <c r="O1109" s="3">
        <v>30</v>
      </c>
      <c r="P1109" s="3">
        <v>15</v>
      </c>
      <c r="Q1109" s="3">
        <v>16</v>
      </c>
      <c r="R1109" s="3">
        <v>4</v>
      </c>
      <c r="S1109" s="3">
        <v>50</v>
      </c>
      <c r="T1109" s="3">
        <v>89.5</v>
      </c>
      <c r="U1109" s="3" t="s">
        <v>16</v>
      </c>
      <c r="V1109" s="3" t="s">
        <v>16</v>
      </c>
    </row>
    <row r="1110" spans="1:22" x14ac:dyDescent="0.25">
      <c r="A1110" t="s">
        <v>634</v>
      </c>
      <c r="B1110" t="s">
        <v>636</v>
      </c>
      <c r="C1110" t="s">
        <v>638</v>
      </c>
      <c r="D1110" s="3" t="s">
        <v>2620</v>
      </c>
      <c r="E1110" s="3" t="s">
        <v>2621</v>
      </c>
      <c r="F1110">
        <v>2006</v>
      </c>
      <c r="G1110">
        <v>2006</v>
      </c>
      <c r="H1110" t="s">
        <v>17</v>
      </c>
      <c r="I1110" t="s">
        <v>633</v>
      </c>
      <c r="J1110">
        <v>120</v>
      </c>
      <c r="K1110" t="s">
        <v>17</v>
      </c>
      <c r="L1110" s="3">
        <v>0</v>
      </c>
      <c r="M1110" s="3">
        <v>0</v>
      </c>
      <c r="N1110">
        <v>240</v>
      </c>
      <c r="O1110" s="3">
        <v>30</v>
      </c>
      <c r="P1110" s="3">
        <v>15</v>
      </c>
      <c r="Q1110" s="3">
        <v>16</v>
      </c>
      <c r="R1110" s="3">
        <v>4</v>
      </c>
      <c r="S1110" s="3">
        <v>50</v>
      </c>
      <c r="T1110" s="3">
        <v>2.5</v>
      </c>
      <c r="U1110" s="3" t="s">
        <v>16</v>
      </c>
      <c r="V1110" s="3" t="s">
        <v>16</v>
      </c>
    </row>
    <row r="1111" spans="1:22" x14ac:dyDescent="0.25">
      <c r="A1111" t="s">
        <v>634</v>
      </c>
      <c r="B1111" t="s">
        <v>325</v>
      </c>
      <c r="C1111" t="s">
        <v>638</v>
      </c>
      <c r="D1111" s="3" t="s">
        <v>2620</v>
      </c>
      <c r="E1111" s="3" t="s">
        <v>2621</v>
      </c>
      <c r="F1111">
        <v>2006</v>
      </c>
      <c r="G1111">
        <v>2006</v>
      </c>
      <c r="H1111" t="s">
        <v>17</v>
      </c>
      <c r="I1111" t="s">
        <v>633</v>
      </c>
      <c r="J1111">
        <v>120</v>
      </c>
      <c r="K1111" t="s">
        <v>17</v>
      </c>
      <c r="L1111" s="3">
        <v>0</v>
      </c>
      <c r="M1111" s="3">
        <v>0</v>
      </c>
      <c r="N1111">
        <v>240</v>
      </c>
      <c r="O1111" s="3">
        <v>30</v>
      </c>
      <c r="P1111" s="3">
        <v>15</v>
      </c>
      <c r="Q1111" s="3">
        <v>16</v>
      </c>
      <c r="R1111" s="3">
        <v>4</v>
      </c>
      <c r="S1111" s="3">
        <v>50</v>
      </c>
      <c r="T1111" s="3">
        <v>0.5</v>
      </c>
      <c r="U1111" s="3" t="s">
        <v>16</v>
      </c>
      <c r="V1111" s="3" t="s">
        <v>16</v>
      </c>
    </row>
    <row r="1112" spans="1:22" x14ac:dyDescent="0.25">
      <c r="A1112" t="s">
        <v>634</v>
      </c>
      <c r="B1112" t="s">
        <v>637</v>
      </c>
      <c r="C1112" t="s">
        <v>638</v>
      </c>
      <c r="D1112" s="3" t="s">
        <v>2620</v>
      </c>
      <c r="E1112" s="3" t="s">
        <v>2621</v>
      </c>
      <c r="F1112">
        <v>2006</v>
      </c>
      <c r="G1112">
        <v>2006</v>
      </c>
      <c r="H1112" t="s">
        <v>17</v>
      </c>
      <c r="I1112" t="s">
        <v>633</v>
      </c>
      <c r="J1112">
        <v>120</v>
      </c>
      <c r="K1112" t="s">
        <v>17</v>
      </c>
      <c r="L1112" s="3">
        <v>0</v>
      </c>
      <c r="M1112" s="3">
        <v>0</v>
      </c>
      <c r="N1112">
        <v>240</v>
      </c>
      <c r="O1112" s="3">
        <v>30</v>
      </c>
      <c r="P1112" s="3">
        <v>15</v>
      </c>
      <c r="Q1112" s="3">
        <v>16</v>
      </c>
      <c r="R1112" s="3">
        <v>4</v>
      </c>
      <c r="S1112" s="3">
        <v>50</v>
      </c>
      <c r="T1112" s="3">
        <v>0.5</v>
      </c>
      <c r="U1112" s="3" t="s">
        <v>16</v>
      </c>
      <c r="V1112" s="3" t="s">
        <v>16</v>
      </c>
    </row>
    <row r="1113" spans="1:22" x14ac:dyDescent="0.25">
      <c r="A1113" t="s">
        <v>634</v>
      </c>
      <c r="B1113" t="s">
        <v>635</v>
      </c>
      <c r="C1113" t="s">
        <v>638</v>
      </c>
      <c r="D1113" s="3" t="s">
        <v>2620</v>
      </c>
      <c r="E1113" s="3" t="s">
        <v>2621</v>
      </c>
      <c r="F1113">
        <v>2006</v>
      </c>
      <c r="G1113">
        <v>2006</v>
      </c>
      <c r="H1113" t="s">
        <v>17</v>
      </c>
      <c r="I1113" t="s">
        <v>633</v>
      </c>
      <c r="J1113">
        <v>120</v>
      </c>
      <c r="K1113" t="s">
        <v>15</v>
      </c>
      <c r="L1113" s="3">
        <v>0</v>
      </c>
      <c r="M1113" s="3">
        <v>0</v>
      </c>
      <c r="N1113">
        <v>240</v>
      </c>
      <c r="O1113" s="3">
        <v>30</v>
      </c>
      <c r="P1113" s="3">
        <v>15</v>
      </c>
      <c r="Q1113" s="3">
        <v>16</v>
      </c>
      <c r="R1113" s="3">
        <v>4</v>
      </c>
      <c r="S1113" s="3">
        <v>50</v>
      </c>
      <c r="T1113" s="3">
        <v>89</v>
      </c>
      <c r="U1113" s="3" t="s">
        <v>16</v>
      </c>
      <c r="V1113" s="3" t="s">
        <v>16</v>
      </c>
    </row>
    <row r="1114" spans="1:22" x14ac:dyDescent="0.25">
      <c r="A1114" t="s">
        <v>634</v>
      </c>
      <c r="B1114" t="s">
        <v>637</v>
      </c>
      <c r="C1114" t="s">
        <v>638</v>
      </c>
      <c r="D1114" s="3" t="s">
        <v>2620</v>
      </c>
      <c r="E1114" s="3" t="s">
        <v>2621</v>
      </c>
      <c r="F1114">
        <v>2006</v>
      </c>
      <c r="G1114">
        <v>2006</v>
      </c>
      <c r="H1114" t="s">
        <v>17</v>
      </c>
      <c r="I1114" t="s">
        <v>633</v>
      </c>
      <c r="J1114">
        <v>120</v>
      </c>
      <c r="K1114" t="s">
        <v>15</v>
      </c>
      <c r="L1114" s="3">
        <v>0</v>
      </c>
      <c r="M1114" s="3">
        <v>0</v>
      </c>
      <c r="N1114">
        <v>240</v>
      </c>
      <c r="O1114" s="3">
        <v>30</v>
      </c>
      <c r="P1114" s="3">
        <v>15</v>
      </c>
      <c r="Q1114" s="3">
        <v>16</v>
      </c>
      <c r="R1114" s="3">
        <v>4</v>
      </c>
      <c r="S1114" s="3">
        <v>50</v>
      </c>
      <c r="T1114" s="3">
        <v>99</v>
      </c>
      <c r="U1114" s="3" t="s">
        <v>16</v>
      </c>
      <c r="V1114" s="3" t="s">
        <v>16</v>
      </c>
    </row>
    <row r="1115" spans="1:22" x14ac:dyDescent="0.25">
      <c r="A1115" t="s">
        <v>639</v>
      </c>
      <c r="B1115" t="s">
        <v>283</v>
      </c>
      <c r="C1115" t="s">
        <v>640</v>
      </c>
      <c r="D1115" s="3" t="s">
        <v>2622</v>
      </c>
      <c r="E1115" s="3" t="s">
        <v>2623</v>
      </c>
      <c r="F1115">
        <v>1998</v>
      </c>
      <c r="G1115">
        <v>1999</v>
      </c>
      <c r="H1115" t="s">
        <v>15</v>
      </c>
      <c r="I1115" t="s">
        <v>16</v>
      </c>
      <c r="J1115">
        <v>0</v>
      </c>
      <c r="K1115" t="s">
        <v>17</v>
      </c>
      <c r="L1115" s="3">
        <v>0</v>
      </c>
      <c r="M1115" s="3">
        <v>0</v>
      </c>
      <c r="N1115" s="3">
        <v>21</v>
      </c>
      <c r="O1115" s="3">
        <v>22</v>
      </c>
      <c r="P1115" s="3">
        <v>22</v>
      </c>
      <c r="Q1115" s="3">
        <v>0</v>
      </c>
      <c r="R1115" s="3">
        <v>191</v>
      </c>
      <c r="S1115" s="3">
        <v>100</v>
      </c>
      <c r="T1115" s="3">
        <v>95.99</v>
      </c>
      <c r="U1115" s="3" t="s">
        <v>16</v>
      </c>
      <c r="V1115" s="3" t="s">
        <v>16</v>
      </c>
    </row>
    <row r="1116" spans="1:22" x14ac:dyDescent="0.25">
      <c r="A1116" t="s">
        <v>641</v>
      </c>
      <c r="B1116" t="s">
        <v>642</v>
      </c>
      <c r="C1116" t="s">
        <v>643</v>
      </c>
      <c r="D1116" s="3" t="s">
        <v>2624</v>
      </c>
      <c r="E1116" s="3" t="s">
        <v>2625</v>
      </c>
      <c r="F1116">
        <v>2008</v>
      </c>
      <c r="G1116">
        <v>2009</v>
      </c>
      <c r="H1116" t="s">
        <v>15</v>
      </c>
      <c r="I1116" t="s">
        <v>16</v>
      </c>
      <c r="J1116">
        <v>0</v>
      </c>
      <c r="K1116" t="s">
        <v>17</v>
      </c>
      <c r="L1116" s="3">
        <v>0</v>
      </c>
      <c r="M1116" s="3">
        <v>0</v>
      </c>
      <c r="N1116" s="3">
        <v>75</v>
      </c>
      <c r="O1116" s="3">
        <v>20</v>
      </c>
      <c r="P1116" s="3">
        <v>20</v>
      </c>
      <c r="Q1116" s="3">
        <v>0</v>
      </c>
      <c r="R1116" s="3">
        <v>4</v>
      </c>
      <c r="S1116" s="3">
        <v>50</v>
      </c>
      <c r="T1116" s="3">
        <v>5.5</v>
      </c>
      <c r="U1116" s="3" t="s">
        <v>16</v>
      </c>
      <c r="V1116" s="3" t="s">
        <v>16</v>
      </c>
    </row>
    <row r="1117" spans="1:22" x14ac:dyDescent="0.25">
      <c r="A1117" t="s">
        <v>641</v>
      </c>
      <c r="B1117" t="s">
        <v>642</v>
      </c>
      <c r="C1117" t="s">
        <v>643</v>
      </c>
      <c r="D1117" s="3" t="s">
        <v>2624</v>
      </c>
      <c r="E1117" s="3" t="s">
        <v>2625</v>
      </c>
      <c r="F1117">
        <v>2008</v>
      </c>
      <c r="G1117">
        <v>2009</v>
      </c>
      <c r="H1117" t="s">
        <v>15</v>
      </c>
      <c r="I1117">
        <v>4</v>
      </c>
      <c r="J1117">
        <v>21</v>
      </c>
      <c r="K1117" t="s">
        <v>17</v>
      </c>
      <c r="L1117" s="3">
        <v>0</v>
      </c>
      <c r="M1117" s="3">
        <v>0</v>
      </c>
      <c r="N1117" s="3">
        <v>75</v>
      </c>
      <c r="O1117" s="3">
        <v>20</v>
      </c>
      <c r="P1117" s="3">
        <v>20</v>
      </c>
      <c r="Q1117" s="3">
        <v>0</v>
      </c>
      <c r="R1117" s="3">
        <v>4</v>
      </c>
      <c r="S1117" s="3">
        <v>50</v>
      </c>
      <c r="T1117" s="3">
        <v>5.5</v>
      </c>
      <c r="U1117" s="3" t="s">
        <v>16</v>
      </c>
      <c r="V1117" s="3" t="s">
        <v>16</v>
      </c>
    </row>
    <row r="1118" spans="1:22" x14ac:dyDescent="0.25">
      <c r="A1118" t="s">
        <v>641</v>
      </c>
      <c r="B1118" t="s">
        <v>642</v>
      </c>
      <c r="C1118" t="s">
        <v>643</v>
      </c>
      <c r="D1118" s="3" t="s">
        <v>2624</v>
      </c>
      <c r="E1118" s="3" t="s">
        <v>2625</v>
      </c>
      <c r="F1118">
        <v>2008</v>
      </c>
      <c r="G1118">
        <v>2009</v>
      </c>
      <c r="H1118" t="s">
        <v>15</v>
      </c>
      <c r="I1118" t="s">
        <v>16</v>
      </c>
      <c r="J1118">
        <v>0</v>
      </c>
      <c r="K1118" t="s">
        <v>15</v>
      </c>
      <c r="L1118" s="3">
        <v>0</v>
      </c>
      <c r="M1118" s="3">
        <v>0</v>
      </c>
      <c r="N1118" s="3">
        <v>75</v>
      </c>
      <c r="O1118" s="3">
        <v>20</v>
      </c>
      <c r="P1118" s="3">
        <v>20</v>
      </c>
      <c r="Q1118" s="3">
        <v>0</v>
      </c>
      <c r="R1118" s="3">
        <v>4</v>
      </c>
      <c r="S1118" s="3">
        <v>50</v>
      </c>
      <c r="T1118" s="3">
        <v>45</v>
      </c>
      <c r="U1118" s="3" t="s">
        <v>16</v>
      </c>
      <c r="V1118" s="3" t="s">
        <v>16</v>
      </c>
    </row>
    <row r="1119" spans="1:22" x14ac:dyDescent="0.25">
      <c r="A1119" t="s">
        <v>644</v>
      </c>
      <c r="B1119" t="s">
        <v>248</v>
      </c>
      <c r="C1119" t="s">
        <v>645</v>
      </c>
      <c r="D1119" t="s">
        <v>2626</v>
      </c>
      <c r="E1119" t="s">
        <v>2627</v>
      </c>
      <c r="F1119">
        <v>2007</v>
      </c>
      <c r="G1119">
        <v>2007</v>
      </c>
      <c r="H1119" t="s">
        <v>17</v>
      </c>
      <c r="I1119">
        <v>5</v>
      </c>
      <c r="J1119">
        <v>5</v>
      </c>
      <c r="K1119" t="s">
        <v>17</v>
      </c>
      <c r="L1119" s="3">
        <v>0</v>
      </c>
      <c r="M1119" s="3">
        <v>0</v>
      </c>
      <c r="N1119" s="3">
        <v>14</v>
      </c>
      <c r="O1119" s="3">
        <v>25</v>
      </c>
      <c r="P1119" s="3">
        <v>15</v>
      </c>
      <c r="Q1119" s="3">
        <v>8</v>
      </c>
      <c r="R1119" s="3">
        <v>4</v>
      </c>
      <c r="S1119" s="3">
        <v>100</v>
      </c>
      <c r="T1119" s="3">
        <v>52</v>
      </c>
      <c r="U1119" s="3" t="s">
        <v>16</v>
      </c>
      <c r="V1119" s="3" t="s">
        <v>16</v>
      </c>
    </row>
    <row r="1120" spans="1:22" x14ac:dyDescent="0.25">
      <c r="A1120" t="s">
        <v>646</v>
      </c>
      <c r="B1120" t="s">
        <v>647</v>
      </c>
      <c r="C1120" t="s">
        <v>648</v>
      </c>
      <c r="D1120" t="s">
        <v>2628</v>
      </c>
      <c r="E1120" t="s">
        <v>2629</v>
      </c>
      <c r="F1120">
        <v>2010</v>
      </c>
      <c r="G1120">
        <v>2010</v>
      </c>
      <c r="H1120" t="s">
        <v>15</v>
      </c>
      <c r="I1120" t="s">
        <v>16</v>
      </c>
      <c r="J1120">
        <v>0</v>
      </c>
      <c r="K1120" t="s">
        <v>15</v>
      </c>
      <c r="L1120" s="3">
        <v>0</v>
      </c>
      <c r="M1120" s="3">
        <v>0</v>
      </c>
      <c r="N1120" s="3">
        <v>55</v>
      </c>
      <c r="O1120" s="3">
        <v>24</v>
      </c>
      <c r="P1120" s="3">
        <v>24</v>
      </c>
      <c r="Q1120" s="3">
        <v>16</v>
      </c>
      <c r="R1120" s="3">
        <v>3</v>
      </c>
      <c r="S1120" s="3">
        <v>20</v>
      </c>
      <c r="T1120" s="3">
        <v>44</v>
      </c>
      <c r="U1120" s="3" t="s">
        <v>16</v>
      </c>
      <c r="V1120" s="3" t="s">
        <v>16</v>
      </c>
    </row>
    <row r="1121" spans="1:22" x14ac:dyDescent="0.25">
      <c r="A1121" t="s">
        <v>649</v>
      </c>
      <c r="B1121" t="s">
        <v>75</v>
      </c>
      <c r="C1121" t="s">
        <v>650</v>
      </c>
      <c r="D1121" t="s">
        <v>2630</v>
      </c>
      <c r="E1121" t="s">
        <v>2631</v>
      </c>
      <c r="F1121">
        <v>2008</v>
      </c>
      <c r="G1121">
        <v>2008</v>
      </c>
      <c r="H1121" t="s">
        <v>15</v>
      </c>
      <c r="I1121" t="s">
        <v>16</v>
      </c>
      <c r="J1121">
        <v>0</v>
      </c>
      <c r="K1121" t="s">
        <v>17</v>
      </c>
      <c r="L1121" s="3">
        <v>0</v>
      </c>
      <c r="M1121" s="3">
        <v>0</v>
      </c>
      <c r="N1121">
        <v>28</v>
      </c>
      <c r="O1121" s="3">
        <v>20</v>
      </c>
      <c r="P1121" s="3">
        <v>20</v>
      </c>
      <c r="Q1121" s="3">
        <v>0</v>
      </c>
      <c r="R1121" s="3">
        <v>8</v>
      </c>
      <c r="S1121" s="3">
        <v>20</v>
      </c>
      <c r="T1121" s="3">
        <v>68</v>
      </c>
      <c r="U1121" s="3" t="s">
        <v>16</v>
      </c>
      <c r="V1121" s="3" t="s">
        <v>16</v>
      </c>
    </row>
    <row r="1122" spans="1:22" x14ac:dyDescent="0.25">
      <c r="A1122" t="s">
        <v>649</v>
      </c>
      <c r="B1122" t="s">
        <v>75</v>
      </c>
      <c r="C1122" t="s">
        <v>651</v>
      </c>
      <c r="D1122" t="s">
        <v>2632</v>
      </c>
      <c r="E1122" t="s">
        <v>2633</v>
      </c>
      <c r="F1122">
        <v>2008</v>
      </c>
      <c r="G1122">
        <v>2008</v>
      </c>
      <c r="H1122" t="s">
        <v>15</v>
      </c>
      <c r="I1122" t="s">
        <v>16</v>
      </c>
      <c r="J1122">
        <v>0</v>
      </c>
      <c r="K1122" t="s">
        <v>17</v>
      </c>
      <c r="L1122" s="3">
        <v>0</v>
      </c>
      <c r="M1122" s="3">
        <v>0</v>
      </c>
      <c r="N1122">
        <v>28</v>
      </c>
      <c r="O1122" s="3">
        <v>20</v>
      </c>
      <c r="P1122" s="3">
        <v>20</v>
      </c>
      <c r="Q1122" s="3">
        <v>0</v>
      </c>
      <c r="R1122" s="3">
        <v>8</v>
      </c>
      <c r="S1122" s="3">
        <v>20</v>
      </c>
      <c r="T1122" s="3">
        <v>63</v>
      </c>
      <c r="U1122" s="3" t="s">
        <v>16</v>
      </c>
      <c r="V1122" s="3" t="s">
        <v>16</v>
      </c>
    </row>
    <row r="1123" spans="1:22" x14ac:dyDescent="0.25">
      <c r="A1123" t="s">
        <v>653</v>
      </c>
      <c r="B1123" t="s">
        <v>652</v>
      </c>
      <c r="C1123" t="s">
        <v>654</v>
      </c>
      <c r="D1123" t="s">
        <v>2634</v>
      </c>
      <c r="E1123" t="s">
        <v>2635</v>
      </c>
      <c r="F1123">
        <v>2005</v>
      </c>
      <c r="G1123">
        <v>2005</v>
      </c>
      <c r="H1123" t="s">
        <v>15</v>
      </c>
      <c r="I1123" t="s">
        <v>16</v>
      </c>
      <c r="J1123">
        <v>0</v>
      </c>
      <c r="K1123" t="s">
        <v>17</v>
      </c>
      <c r="L1123" s="3">
        <v>0</v>
      </c>
      <c r="M1123" s="3">
        <v>0</v>
      </c>
      <c r="N1123">
        <v>56</v>
      </c>
      <c r="O1123" s="3">
        <v>22</v>
      </c>
      <c r="P1123" s="3">
        <v>22</v>
      </c>
      <c r="Q1123" s="3">
        <v>12</v>
      </c>
      <c r="R1123" s="3">
        <v>4</v>
      </c>
      <c r="S1123" s="3">
        <v>30</v>
      </c>
      <c r="T1123" s="3">
        <v>72</v>
      </c>
      <c r="U1123" s="3" t="s">
        <v>16</v>
      </c>
      <c r="V1123" s="3" t="s">
        <v>16</v>
      </c>
    </row>
    <row r="1124" spans="1:22" x14ac:dyDescent="0.25">
      <c r="A1124" t="s">
        <v>653</v>
      </c>
      <c r="B1124" t="s">
        <v>652</v>
      </c>
      <c r="C1124" t="s">
        <v>654</v>
      </c>
      <c r="D1124" t="s">
        <v>2634</v>
      </c>
      <c r="E1124" t="s">
        <v>2635</v>
      </c>
      <c r="F1124">
        <v>2005</v>
      </c>
      <c r="G1124">
        <v>2005</v>
      </c>
      <c r="H1124" t="s">
        <v>15</v>
      </c>
      <c r="I1124" t="s">
        <v>16</v>
      </c>
      <c r="J1124">
        <v>0</v>
      </c>
      <c r="K1124" t="s">
        <v>17</v>
      </c>
      <c r="L1124" s="3">
        <v>0</v>
      </c>
      <c r="M1124" s="3">
        <v>0</v>
      </c>
      <c r="N1124">
        <v>56</v>
      </c>
      <c r="O1124" s="3">
        <v>30</v>
      </c>
      <c r="P1124">
        <v>14</v>
      </c>
      <c r="Q1124" s="3">
        <v>12</v>
      </c>
      <c r="R1124" s="3">
        <v>4</v>
      </c>
      <c r="S1124" s="3">
        <v>30</v>
      </c>
      <c r="T1124" s="3">
        <v>64</v>
      </c>
      <c r="U1124" s="3" t="s">
        <v>16</v>
      </c>
      <c r="V1124" s="3" t="s">
        <v>16</v>
      </c>
    </row>
    <row r="1125" spans="1:22" x14ac:dyDescent="0.25">
      <c r="A1125" t="s">
        <v>653</v>
      </c>
      <c r="B1125" t="s">
        <v>652</v>
      </c>
      <c r="C1125" t="s">
        <v>654</v>
      </c>
      <c r="D1125" t="s">
        <v>2634</v>
      </c>
      <c r="E1125" t="s">
        <v>2635</v>
      </c>
      <c r="F1125">
        <v>2005</v>
      </c>
      <c r="G1125">
        <v>2005</v>
      </c>
      <c r="H1125" t="s">
        <v>15</v>
      </c>
      <c r="I1125" t="s">
        <v>16</v>
      </c>
      <c r="J1125">
        <v>0</v>
      </c>
      <c r="K1125" t="s">
        <v>17</v>
      </c>
      <c r="L1125" s="3">
        <v>0</v>
      </c>
      <c r="M1125" s="3">
        <v>0</v>
      </c>
      <c r="N1125">
        <v>56</v>
      </c>
      <c r="O1125" s="3">
        <v>26</v>
      </c>
      <c r="P1125">
        <v>18</v>
      </c>
      <c r="Q1125" s="3">
        <v>12</v>
      </c>
      <c r="R1125" s="3">
        <v>4</v>
      </c>
      <c r="S1125" s="3">
        <v>30</v>
      </c>
      <c r="T1125" s="3">
        <v>77</v>
      </c>
      <c r="U1125" s="3" t="s">
        <v>16</v>
      </c>
      <c r="V1125" s="3" t="s">
        <v>16</v>
      </c>
    </row>
    <row r="1126" spans="1:22" x14ac:dyDescent="0.25">
      <c r="A1126" t="s">
        <v>653</v>
      </c>
      <c r="B1126" t="s">
        <v>652</v>
      </c>
      <c r="C1126" t="s">
        <v>654</v>
      </c>
      <c r="D1126" t="s">
        <v>2634</v>
      </c>
      <c r="E1126" t="s">
        <v>2635</v>
      </c>
      <c r="F1126">
        <v>2005</v>
      </c>
      <c r="G1126">
        <v>2005</v>
      </c>
      <c r="H1126" t="s">
        <v>15</v>
      </c>
      <c r="I1126">
        <v>4</v>
      </c>
      <c r="J1126">
        <v>60</v>
      </c>
      <c r="K1126" t="s">
        <v>17</v>
      </c>
      <c r="L1126" s="3">
        <v>0</v>
      </c>
      <c r="M1126" s="3">
        <v>0</v>
      </c>
      <c r="N1126">
        <v>56</v>
      </c>
      <c r="O1126" s="3">
        <v>22</v>
      </c>
      <c r="P1126" s="3">
        <v>22</v>
      </c>
      <c r="Q1126" s="3">
        <v>12</v>
      </c>
      <c r="R1126" s="3">
        <v>4</v>
      </c>
      <c r="S1126" s="3">
        <v>30</v>
      </c>
      <c r="T1126" s="3">
        <v>89</v>
      </c>
      <c r="U1126" s="3" t="s">
        <v>16</v>
      </c>
      <c r="V1126" s="3" t="s">
        <v>16</v>
      </c>
    </row>
    <row r="1127" spans="1:22" x14ac:dyDescent="0.25">
      <c r="A1127" t="s">
        <v>653</v>
      </c>
      <c r="B1127" t="s">
        <v>652</v>
      </c>
      <c r="C1127" t="s">
        <v>654</v>
      </c>
      <c r="D1127" t="s">
        <v>2634</v>
      </c>
      <c r="E1127" t="s">
        <v>2635</v>
      </c>
      <c r="F1127">
        <v>2005</v>
      </c>
      <c r="G1127">
        <v>2005</v>
      </c>
      <c r="H1127" t="s">
        <v>15</v>
      </c>
      <c r="I1127">
        <v>4</v>
      </c>
      <c r="J1127">
        <v>60</v>
      </c>
      <c r="K1127" t="s">
        <v>17</v>
      </c>
      <c r="L1127" s="3">
        <v>0</v>
      </c>
      <c r="M1127" s="3">
        <v>0</v>
      </c>
      <c r="N1127">
        <v>56</v>
      </c>
      <c r="O1127" s="3">
        <v>30</v>
      </c>
      <c r="P1127">
        <v>14</v>
      </c>
      <c r="Q1127" s="3">
        <v>12</v>
      </c>
      <c r="R1127" s="3">
        <v>4</v>
      </c>
      <c r="S1127" s="3">
        <v>30</v>
      </c>
      <c r="T1127" s="3">
        <v>73</v>
      </c>
      <c r="U1127" s="3" t="s">
        <v>16</v>
      </c>
      <c r="V1127" s="3" t="s">
        <v>16</v>
      </c>
    </row>
    <row r="1128" spans="1:22" x14ac:dyDescent="0.25">
      <c r="A1128" t="s">
        <v>653</v>
      </c>
      <c r="B1128" t="s">
        <v>652</v>
      </c>
      <c r="C1128" t="s">
        <v>654</v>
      </c>
      <c r="D1128" t="s">
        <v>2634</v>
      </c>
      <c r="E1128" t="s">
        <v>2635</v>
      </c>
      <c r="F1128">
        <v>2005</v>
      </c>
      <c r="G1128">
        <v>2005</v>
      </c>
      <c r="H1128" t="s">
        <v>15</v>
      </c>
      <c r="I1128">
        <v>4</v>
      </c>
      <c r="J1128">
        <v>60</v>
      </c>
      <c r="K1128" t="s">
        <v>17</v>
      </c>
      <c r="L1128" s="3">
        <v>0</v>
      </c>
      <c r="M1128" s="3">
        <v>0</v>
      </c>
      <c r="N1128">
        <v>56</v>
      </c>
      <c r="O1128" s="3">
        <v>26</v>
      </c>
      <c r="P1128">
        <v>18</v>
      </c>
      <c r="Q1128" s="3">
        <v>12</v>
      </c>
      <c r="R1128" s="3">
        <v>4</v>
      </c>
      <c r="S1128" s="3">
        <v>30</v>
      </c>
      <c r="T1128" s="3">
        <v>85</v>
      </c>
      <c r="U1128" s="3" t="s">
        <v>16</v>
      </c>
      <c r="V1128" s="3" t="s">
        <v>16</v>
      </c>
    </row>
    <row r="1129" spans="1:22" x14ac:dyDescent="0.25">
      <c r="A1129" t="s">
        <v>655</v>
      </c>
      <c r="B1129" t="s">
        <v>166</v>
      </c>
      <c r="C1129" t="s">
        <v>656</v>
      </c>
      <c r="D1129" t="s">
        <v>2636</v>
      </c>
      <c r="E1129" t="s">
        <v>2637</v>
      </c>
      <c r="F1129">
        <v>2010</v>
      </c>
      <c r="G1129">
        <v>2010</v>
      </c>
      <c r="H1129" t="s">
        <v>15</v>
      </c>
      <c r="I1129" t="s">
        <v>16</v>
      </c>
      <c r="J1129">
        <v>0</v>
      </c>
      <c r="K1129" t="s">
        <v>17</v>
      </c>
      <c r="L1129" s="3">
        <v>0</v>
      </c>
      <c r="M1129" s="3">
        <v>0</v>
      </c>
      <c r="N1129" s="3">
        <v>34</v>
      </c>
      <c r="O1129" s="3">
        <v>22</v>
      </c>
      <c r="P1129" s="3">
        <v>22</v>
      </c>
      <c r="Q1129" s="3">
        <v>16</v>
      </c>
      <c r="R1129" s="3">
        <v>3</v>
      </c>
      <c r="S1129" s="3">
        <v>50</v>
      </c>
      <c r="T1129" s="3">
        <v>71</v>
      </c>
      <c r="U1129" s="3" t="s">
        <v>16</v>
      </c>
      <c r="V1129" s="3" t="s">
        <v>16</v>
      </c>
    </row>
    <row r="1130" spans="1:22" x14ac:dyDescent="0.25">
      <c r="A1130" t="s">
        <v>657</v>
      </c>
      <c r="B1130" t="s">
        <v>658</v>
      </c>
      <c r="C1130" t="s">
        <v>661</v>
      </c>
      <c r="D1130" t="s">
        <v>2638</v>
      </c>
      <c r="E1130" t="s">
        <v>2639</v>
      </c>
      <c r="F1130">
        <v>2009</v>
      </c>
      <c r="G1130">
        <v>2009</v>
      </c>
      <c r="H1130" t="s">
        <v>15</v>
      </c>
      <c r="I1130">
        <v>5</v>
      </c>
      <c r="J1130">
        <v>60</v>
      </c>
      <c r="K1130" t="s">
        <v>17</v>
      </c>
      <c r="L1130" s="3">
        <v>0</v>
      </c>
      <c r="M1130" s="3">
        <v>0</v>
      </c>
      <c r="N1130" s="3">
        <v>49</v>
      </c>
      <c r="O1130" s="3">
        <v>30</v>
      </c>
      <c r="P1130" s="3">
        <v>20</v>
      </c>
      <c r="Q1130" s="3">
        <v>0</v>
      </c>
      <c r="R1130" s="3">
        <v>4</v>
      </c>
      <c r="S1130" s="3">
        <v>100</v>
      </c>
      <c r="T1130" s="3">
        <v>38</v>
      </c>
      <c r="U1130" s="3" t="s">
        <v>16</v>
      </c>
      <c r="V1130" s="3" t="s">
        <v>16</v>
      </c>
    </row>
    <row r="1131" spans="1:22" x14ac:dyDescent="0.25">
      <c r="A1131" t="s">
        <v>657</v>
      </c>
      <c r="B1131" t="s">
        <v>659</v>
      </c>
      <c r="C1131" t="s">
        <v>660</v>
      </c>
      <c r="D1131" t="s">
        <v>2640</v>
      </c>
      <c r="E1131" t="s">
        <v>2641</v>
      </c>
      <c r="F1131">
        <v>2009</v>
      </c>
      <c r="G1131">
        <v>2009</v>
      </c>
      <c r="H1131" t="s">
        <v>15</v>
      </c>
      <c r="I1131" t="s">
        <v>16</v>
      </c>
      <c r="J1131">
        <v>0</v>
      </c>
      <c r="K1131" t="s">
        <v>15</v>
      </c>
      <c r="L1131" s="3">
        <v>0</v>
      </c>
      <c r="M1131" s="3">
        <v>0</v>
      </c>
      <c r="N1131" s="3">
        <v>35</v>
      </c>
      <c r="O1131" s="3">
        <v>30</v>
      </c>
      <c r="P1131" s="3">
        <v>20</v>
      </c>
      <c r="Q1131" s="3">
        <v>0</v>
      </c>
      <c r="R1131" s="3">
        <v>4</v>
      </c>
      <c r="S1131" s="3">
        <v>100</v>
      </c>
      <c r="T1131" s="3">
        <v>38</v>
      </c>
      <c r="U1131" s="3" t="s">
        <v>16</v>
      </c>
      <c r="V1131" s="3" t="s">
        <v>16</v>
      </c>
    </row>
    <row r="1132" spans="1:22" x14ac:dyDescent="0.25">
      <c r="A1132" t="s">
        <v>662</v>
      </c>
      <c r="B1132" t="s">
        <v>495</v>
      </c>
      <c r="C1132" t="s">
        <v>663</v>
      </c>
      <c r="D1132" t="s">
        <v>2642</v>
      </c>
      <c r="E1132" t="s">
        <v>2643</v>
      </c>
      <c r="F1132">
        <v>2009</v>
      </c>
      <c r="G1132">
        <v>2010</v>
      </c>
      <c r="H1132" t="s">
        <v>15</v>
      </c>
      <c r="I1132" t="s">
        <v>16</v>
      </c>
      <c r="J1132">
        <v>0</v>
      </c>
      <c r="K1132" t="s">
        <v>17</v>
      </c>
      <c r="L1132" s="3">
        <v>0</v>
      </c>
      <c r="M1132" s="3">
        <v>0</v>
      </c>
      <c r="N1132" s="3">
        <v>140</v>
      </c>
      <c r="O1132" s="3">
        <v>3</v>
      </c>
      <c r="P1132" s="3">
        <v>3</v>
      </c>
      <c r="Q1132" s="3">
        <v>0</v>
      </c>
      <c r="R1132" s="3">
        <v>4</v>
      </c>
      <c r="S1132" s="3">
        <v>100</v>
      </c>
      <c r="T1132" s="3">
        <v>69</v>
      </c>
      <c r="U1132" s="3" t="s">
        <v>16</v>
      </c>
      <c r="V1132" s="3" t="s">
        <v>16</v>
      </c>
    </row>
    <row r="1133" spans="1:22" x14ac:dyDescent="0.25">
      <c r="A1133" t="s">
        <v>662</v>
      </c>
      <c r="B1133" t="s">
        <v>495</v>
      </c>
      <c r="C1133" t="s">
        <v>664</v>
      </c>
      <c r="D1133" t="s">
        <v>2644</v>
      </c>
      <c r="E1133" t="s">
        <v>2645</v>
      </c>
      <c r="F1133">
        <v>2009</v>
      </c>
      <c r="G1133">
        <v>2010</v>
      </c>
      <c r="H1133" t="s">
        <v>15</v>
      </c>
      <c r="I1133" t="s">
        <v>16</v>
      </c>
      <c r="J1133">
        <v>0</v>
      </c>
      <c r="K1133" t="s">
        <v>17</v>
      </c>
      <c r="L1133" s="3">
        <v>0</v>
      </c>
      <c r="M1133" s="3">
        <v>0</v>
      </c>
      <c r="N1133" s="3">
        <v>140</v>
      </c>
      <c r="O1133" s="3">
        <v>3</v>
      </c>
      <c r="P1133" s="3">
        <v>3</v>
      </c>
      <c r="Q1133" s="3">
        <v>0</v>
      </c>
      <c r="R1133" s="3">
        <v>4</v>
      </c>
      <c r="S1133" s="3">
        <v>100</v>
      </c>
      <c r="T1133" s="3">
        <v>84</v>
      </c>
      <c r="U1133" s="3" t="s">
        <v>16</v>
      </c>
      <c r="V1133" s="3" t="s">
        <v>16</v>
      </c>
    </row>
    <row r="1134" spans="1:22" x14ac:dyDescent="0.25">
      <c r="A1134" t="s">
        <v>662</v>
      </c>
      <c r="B1134" t="s">
        <v>495</v>
      </c>
      <c r="C1134" t="s">
        <v>665</v>
      </c>
      <c r="D1134" t="s">
        <v>2646</v>
      </c>
      <c r="E1134" t="s">
        <v>2647</v>
      </c>
      <c r="F1134">
        <v>2009</v>
      </c>
      <c r="G1134">
        <v>2010</v>
      </c>
      <c r="H1134" t="s">
        <v>15</v>
      </c>
      <c r="I1134" t="s">
        <v>16</v>
      </c>
      <c r="J1134">
        <v>0</v>
      </c>
      <c r="K1134" t="s">
        <v>17</v>
      </c>
      <c r="L1134" s="3">
        <v>0</v>
      </c>
      <c r="M1134" s="3">
        <v>0</v>
      </c>
      <c r="N1134" s="3">
        <v>140</v>
      </c>
      <c r="O1134" s="3">
        <v>3</v>
      </c>
      <c r="P1134" s="3">
        <v>3</v>
      </c>
      <c r="Q1134" s="3">
        <v>0</v>
      </c>
      <c r="R1134" s="3">
        <v>4</v>
      </c>
      <c r="S1134" s="3">
        <v>100</v>
      </c>
      <c r="T1134" s="3">
        <v>80</v>
      </c>
      <c r="U1134" s="3" t="s">
        <v>16</v>
      </c>
      <c r="V1134" s="3" t="s">
        <v>16</v>
      </c>
    </row>
    <row r="1135" spans="1:22" x14ac:dyDescent="0.25">
      <c r="A1135" t="s">
        <v>666</v>
      </c>
      <c r="B1135" t="s">
        <v>667</v>
      </c>
      <c r="C1135" t="s">
        <v>668</v>
      </c>
      <c r="D1135" s="3" t="s">
        <v>2421</v>
      </c>
      <c r="E1135" s="3" t="s">
        <v>2422</v>
      </c>
      <c r="F1135">
        <v>2005</v>
      </c>
      <c r="G1135">
        <v>2005</v>
      </c>
      <c r="H1135" t="s">
        <v>15</v>
      </c>
      <c r="I1135" t="s">
        <v>669</v>
      </c>
      <c r="J1135">
        <v>294</v>
      </c>
      <c r="K1135" t="s">
        <v>17</v>
      </c>
      <c r="L1135" s="3">
        <v>0</v>
      </c>
      <c r="M1135" s="3">
        <v>0</v>
      </c>
      <c r="N1135" s="3">
        <v>45</v>
      </c>
      <c r="O1135" s="3">
        <v>15</v>
      </c>
      <c r="P1135" s="3">
        <v>15</v>
      </c>
      <c r="Q1135" s="3">
        <v>8</v>
      </c>
      <c r="R1135" s="3">
        <v>4</v>
      </c>
      <c r="S1135" s="3">
        <v>25</v>
      </c>
      <c r="T1135" s="3">
        <v>20</v>
      </c>
      <c r="U1135" s="3" t="s">
        <v>16</v>
      </c>
      <c r="V1135" s="3" t="s">
        <v>16</v>
      </c>
    </row>
    <row r="1136" spans="1:22" x14ac:dyDescent="0.25">
      <c r="A1136" t="s">
        <v>666</v>
      </c>
      <c r="B1136" t="s">
        <v>667</v>
      </c>
      <c r="C1136" t="s">
        <v>668</v>
      </c>
      <c r="D1136" s="3" t="s">
        <v>2421</v>
      </c>
      <c r="E1136" s="3" t="s">
        <v>2422</v>
      </c>
      <c r="F1136">
        <v>2005</v>
      </c>
      <c r="G1136">
        <v>2005</v>
      </c>
      <c r="H1136" t="s">
        <v>15</v>
      </c>
      <c r="I1136" t="s">
        <v>669</v>
      </c>
      <c r="J1136">
        <v>294</v>
      </c>
      <c r="K1136" t="s">
        <v>17</v>
      </c>
      <c r="L1136" s="3">
        <v>0</v>
      </c>
      <c r="M1136" s="3">
        <v>0</v>
      </c>
      <c r="N1136" s="3">
        <v>45</v>
      </c>
      <c r="O1136" s="3">
        <v>15</v>
      </c>
      <c r="P1136" s="3">
        <v>5</v>
      </c>
      <c r="Q1136" s="3">
        <v>8</v>
      </c>
      <c r="R1136" s="3">
        <v>4</v>
      </c>
      <c r="S1136" s="3">
        <v>25</v>
      </c>
      <c r="T1136" s="3">
        <v>81</v>
      </c>
      <c r="U1136" s="3" t="s">
        <v>16</v>
      </c>
      <c r="V1136" s="3" t="s">
        <v>16</v>
      </c>
    </row>
    <row r="1137" spans="1:22" x14ac:dyDescent="0.25">
      <c r="A1137" t="s">
        <v>670</v>
      </c>
      <c r="B1137" t="s">
        <v>183</v>
      </c>
      <c r="C1137" t="s">
        <v>671</v>
      </c>
      <c r="D1137" s="3" t="s">
        <v>2648</v>
      </c>
      <c r="E1137" s="3" t="s">
        <v>2649</v>
      </c>
      <c r="F1137">
        <v>2010</v>
      </c>
      <c r="G1137">
        <v>2010</v>
      </c>
      <c r="H1137" t="s">
        <v>15</v>
      </c>
      <c r="I1137" t="s">
        <v>16</v>
      </c>
      <c r="J1137">
        <v>0</v>
      </c>
      <c r="K1137" t="s">
        <v>17</v>
      </c>
      <c r="L1137" s="3">
        <v>0</v>
      </c>
      <c r="M1137" s="3">
        <v>0</v>
      </c>
      <c r="N1137" s="3">
        <v>35</v>
      </c>
      <c r="O1137" s="3">
        <v>26.5</v>
      </c>
      <c r="P1137" s="3">
        <v>26.5</v>
      </c>
      <c r="Q1137" s="3">
        <v>12</v>
      </c>
      <c r="R1137" s="3">
        <v>1</v>
      </c>
      <c r="S1137" s="3">
        <v>30</v>
      </c>
      <c r="T1137" s="3">
        <v>100</v>
      </c>
      <c r="U1137" s="3" t="s">
        <v>16</v>
      </c>
      <c r="V1137" s="3" t="s">
        <v>16</v>
      </c>
    </row>
    <row r="1138" spans="1:22" x14ac:dyDescent="0.25">
      <c r="A1138" t="s">
        <v>670</v>
      </c>
      <c r="B1138" t="s">
        <v>183</v>
      </c>
      <c r="C1138" t="s">
        <v>671</v>
      </c>
      <c r="D1138" s="3" t="s">
        <v>2648</v>
      </c>
      <c r="E1138" s="3" t="s">
        <v>2649</v>
      </c>
      <c r="F1138">
        <v>2010</v>
      </c>
      <c r="G1138">
        <v>2010</v>
      </c>
      <c r="H1138" t="s">
        <v>15</v>
      </c>
      <c r="I1138" t="s">
        <v>16</v>
      </c>
      <c r="J1138">
        <v>0</v>
      </c>
      <c r="K1138" t="s">
        <v>17</v>
      </c>
      <c r="L1138" s="3">
        <v>0</v>
      </c>
      <c r="M1138" s="3">
        <v>0</v>
      </c>
      <c r="N1138" s="3">
        <v>35</v>
      </c>
      <c r="O1138" s="3">
        <v>19.399999999999999</v>
      </c>
      <c r="P1138" s="3">
        <v>19.399999999999999</v>
      </c>
      <c r="Q1138" s="3">
        <v>12</v>
      </c>
      <c r="R1138" s="3">
        <v>1</v>
      </c>
      <c r="S1138" s="3">
        <v>30</v>
      </c>
      <c r="T1138" s="3">
        <v>100</v>
      </c>
      <c r="U1138" s="3" t="s">
        <v>16</v>
      </c>
      <c r="V1138" s="3" t="s">
        <v>16</v>
      </c>
    </row>
    <row r="1139" spans="1:22" x14ac:dyDescent="0.25">
      <c r="A1139" t="s">
        <v>670</v>
      </c>
      <c r="B1139" t="s">
        <v>183</v>
      </c>
      <c r="C1139" t="s">
        <v>671</v>
      </c>
      <c r="D1139" s="3" t="s">
        <v>2648</v>
      </c>
      <c r="E1139" s="3" t="s">
        <v>2649</v>
      </c>
      <c r="F1139">
        <v>2010</v>
      </c>
      <c r="G1139">
        <v>2010</v>
      </c>
      <c r="H1139" t="s">
        <v>15</v>
      </c>
      <c r="I1139" t="s">
        <v>16</v>
      </c>
      <c r="J1139">
        <v>0</v>
      </c>
      <c r="K1139" t="s">
        <v>17</v>
      </c>
      <c r="L1139" s="3">
        <v>0</v>
      </c>
      <c r="M1139" s="3">
        <v>0</v>
      </c>
      <c r="N1139" s="3">
        <v>35</v>
      </c>
      <c r="O1139" s="3">
        <v>16.100000000000001</v>
      </c>
      <c r="P1139" s="3">
        <v>16.100000000000001</v>
      </c>
      <c r="Q1139" s="3">
        <v>12</v>
      </c>
      <c r="R1139" s="3">
        <v>1</v>
      </c>
      <c r="S1139" s="3">
        <v>30</v>
      </c>
      <c r="T1139" s="3">
        <v>94</v>
      </c>
      <c r="U1139" s="3" t="s">
        <v>16</v>
      </c>
      <c r="V1139" s="3" t="s">
        <v>16</v>
      </c>
    </row>
    <row r="1140" spans="1:22" x14ac:dyDescent="0.25">
      <c r="A1140" t="s">
        <v>670</v>
      </c>
      <c r="B1140" t="s">
        <v>183</v>
      </c>
      <c r="C1140" t="s">
        <v>671</v>
      </c>
      <c r="D1140" s="3" t="s">
        <v>2648</v>
      </c>
      <c r="E1140" s="3" t="s">
        <v>2649</v>
      </c>
      <c r="F1140">
        <v>2010</v>
      </c>
      <c r="G1140">
        <v>2010</v>
      </c>
      <c r="H1140" t="s">
        <v>15</v>
      </c>
      <c r="I1140" t="s">
        <v>16</v>
      </c>
      <c r="J1140">
        <v>0</v>
      </c>
      <c r="K1140" t="s">
        <v>17</v>
      </c>
      <c r="L1140" s="3">
        <v>0</v>
      </c>
      <c r="M1140" s="3">
        <v>0</v>
      </c>
      <c r="N1140" s="3">
        <v>35</v>
      </c>
      <c r="O1140" s="3">
        <v>14.5</v>
      </c>
      <c r="P1140" s="3">
        <v>14.5</v>
      </c>
      <c r="Q1140" s="3">
        <v>12</v>
      </c>
      <c r="R1140" s="3">
        <v>1</v>
      </c>
      <c r="S1140" s="3">
        <v>30</v>
      </c>
      <c r="T1140" s="3">
        <v>89</v>
      </c>
      <c r="U1140" s="3" t="s">
        <v>16</v>
      </c>
      <c r="V1140" s="3" t="s">
        <v>16</v>
      </c>
    </row>
    <row r="1141" spans="1:22" x14ac:dyDescent="0.25">
      <c r="A1141" t="s">
        <v>670</v>
      </c>
      <c r="B1141" t="s">
        <v>183</v>
      </c>
      <c r="C1141" t="s">
        <v>671</v>
      </c>
      <c r="D1141" s="3" t="s">
        <v>2648</v>
      </c>
      <c r="E1141" s="3" t="s">
        <v>2649</v>
      </c>
      <c r="F1141">
        <v>2010</v>
      </c>
      <c r="G1141">
        <v>2010</v>
      </c>
      <c r="H1141" t="s">
        <v>15</v>
      </c>
      <c r="I1141" t="s">
        <v>16</v>
      </c>
      <c r="J1141">
        <v>0</v>
      </c>
      <c r="K1141" t="s">
        <v>17</v>
      </c>
      <c r="L1141" s="3">
        <v>0</v>
      </c>
      <c r="M1141" s="3">
        <v>0</v>
      </c>
      <c r="N1141" s="3">
        <v>35</v>
      </c>
      <c r="O1141" s="3">
        <v>12.7</v>
      </c>
      <c r="P1141" s="3">
        <v>12.7</v>
      </c>
      <c r="Q1141" s="3">
        <v>12</v>
      </c>
      <c r="R1141" s="3">
        <v>1</v>
      </c>
      <c r="S1141" s="3">
        <v>30</v>
      </c>
      <c r="T1141" s="3">
        <v>68</v>
      </c>
      <c r="U1141" s="3" t="s">
        <v>16</v>
      </c>
      <c r="V1141" s="3" t="s">
        <v>16</v>
      </c>
    </row>
    <row r="1142" spans="1:22" x14ac:dyDescent="0.25">
      <c r="A1142" t="s">
        <v>670</v>
      </c>
      <c r="B1142" t="s">
        <v>183</v>
      </c>
      <c r="C1142" t="s">
        <v>671</v>
      </c>
      <c r="D1142" s="3" t="s">
        <v>2648</v>
      </c>
      <c r="E1142" s="3" t="s">
        <v>2649</v>
      </c>
      <c r="F1142">
        <v>2010</v>
      </c>
      <c r="G1142">
        <v>2010</v>
      </c>
      <c r="H1142" t="s">
        <v>15</v>
      </c>
      <c r="I1142" t="s">
        <v>16</v>
      </c>
      <c r="J1142">
        <v>0</v>
      </c>
      <c r="K1142" t="s">
        <v>17</v>
      </c>
      <c r="L1142" s="3">
        <v>0</v>
      </c>
      <c r="M1142" s="3">
        <v>0</v>
      </c>
      <c r="N1142" s="3">
        <v>35</v>
      </c>
      <c r="O1142" s="3">
        <v>10.9</v>
      </c>
      <c r="P1142" s="3">
        <v>10.9</v>
      </c>
      <c r="Q1142" s="3">
        <v>12</v>
      </c>
      <c r="R1142" s="3">
        <v>1</v>
      </c>
      <c r="S1142" s="3">
        <v>30</v>
      </c>
      <c r="T1142" s="3">
        <v>20</v>
      </c>
      <c r="U1142" s="3" t="s">
        <v>16</v>
      </c>
      <c r="V1142" s="3" t="s">
        <v>16</v>
      </c>
    </row>
    <row r="1143" spans="1:22" x14ac:dyDescent="0.25">
      <c r="A1143" t="s">
        <v>670</v>
      </c>
      <c r="B1143" t="s">
        <v>183</v>
      </c>
      <c r="C1143" t="s">
        <v>671</v>
      </c>
      <c r="D1143" s="3" t="s">
        <v>2648</v>
      </c>
      <c r="E1143" s="3" t="s">
        <v>2649</v>
      </c>
      <c r="F1143">
        <v>2010</v>
      </c>
      <c r="G1143">
        <v>2010</v>
      </c>
      <c r="H1143" t="s">
        <v>15</v>
      </c>
      <c r="I1143" t="s">
        <v>16</v>
      </c>
      <c r="J1143">
        <v>0</v>
      </c>
      <c r="K1143" t="s">
        <v>17</v>
      </c>
      <c r="L1143" s="3">
        <v>0</v>
      </c>
      <c r="M1143" s="3">
        <v>0</v>
      </c>
      <c r="N1143" s="3">
        <v>35</v>
      </c>
      <c r="O1143" s="3">
        <v>5.3</v>
      </c>
      <c r="P1143" s="3">
        <v>5.3</v>
      </c>
      <c r="Q1143" s="3">
        <v>12</v>
      </c>
      <c r="R1143" s="3">
        <v>1</v>
      </c>
      <c r="S1143" s="3">
        <v>30</v>
      </c>
      <c r="T1143" s="3">
        <v>0</v>
      </c>
      <c r="U1143" s="3" t="s">
        <v>16</v>
      </c>
      <c r="V1143" s="3" t="s">
        <v>16</v>
      </c>
    </row>
    <row r="1144" spans="1:22" x14ac:dyDescent="0.25">
      <c r="A1144" t="s">
        <v>672</v>
      </c>
      <c r="B1144" t="s">
        <v>345</v>
      </c>
      <c r="C1144" t="s">
        <v>673</v>
      </c>
      <c r="D1144" s="3" t="s">
        <v>2650</v>
      </c>
      <c r="E1144" s="3" t="s">
        <v>2651</v>
      </c>
      <c r="F1144">
        <v>2010</v>
      </c>
      <c r="G1144">
        <v>2010</v>
      </c>
      <c r="H1144" t="s">
        <v>15</v>
      </c>
      <c r="I1144" t="s">
        <v>16</v>
      </c>
      <c r="J1144">
        <v>0</v>
      </c>
      <c r="K1144" t="s">
        <v>17</v>
      </c>
      <c r="L1144" s="3">
        <v>0</v>
      </c>
      <c r="M1144" s="3">
        <v>0</v>
      </c>
      <c r="N1144" s="3">
        <v>14</v>
      </c>
      <c r="O1144" s="3">
        <v>25</v>
      </c>
      <c r="P1144" s="3">
        <v>25</v>
      </c>
      <c r="Q1144" s="3">
        <v>12</v>
      </c>
      <c r="R1144" s="3">
        <v>3</v>
      </c>
      <c r="S1144" s="3">
        <v>50</v>
      </c>
      <c r="T1144" s="3">
        <v>57.33</v>
      </c>
      <c r="U1144" s="3" t="s">
        <v>16</v>
      </c>
      <c r="V1144" s="3" t="s">
        <v>16</v>
      </c>
    </row>
    <row r="1145" spans="1:22" x14ac:dyDescent="0.25">
      <c r="A1145" t="s">
        <v>674</v>
      </c>
      <c r="B1145" t="s">
        <v>51</v>
      </c>
      <c r="C1145" t="s">
        <v>675</v>
      </c>
      <c r="D1145" t="s">
        <v>2652</v>
      </c>
      <c r="E1145" t="s">
        <v>2653</v>
      </c>
      <c r="F1145">
        <v>2006</v>
      </c>
      <c r="G1145">
        <v>2007</v>
      </c>
      <c r="H1145" t="s">
        <v>15</v>
      </c>
      <c r="I1145" t="s">
        <v>16</v>
      </c>
      <c r="J1145">
        <v>0</v>
      </c>
      <c r="K1145" t="s">
        <v>17</v>
      </c>
      <c r="L1145" s="3">
        <v>0</v>
      </c>
      <c r="M1145" s="3">
        <v>0</v>
      </c>
      <c r="N1145" s="3">
        <v>40</v>
      </c>
      <c r="O1145" s="3">
        <v>8</v>
      </c>
      <c r="P1145" s="3">
        <v>4</v>
      </c>
      <c r="Q1145" s="3">
        <v>12</v>
      </c>
      <c r="R1145" s="3">
        <v>3</v>
      </c>
      <c r="S1145" s="3">
        <v>30</v>
      </c>
      <c r="T1145" s="3">
        <v>37</v>
      </c>
      <c r="U1145" s="3" t="s">
        <v>16</v>
      </c>
      <c r="V1145" s="3" t="s">
        <v>16</v>
      </c>
    </row>
    <row r="1146" spans="1:22" x14ac:dyDescent="0.25">
      <c r="A1146" t="s">
        <v>674</v>
      </c>
      <c r="B1146" t="s">
        <v>51</v>
      </c>
      <c r="C1146" t="s">
        <v>675</v>
      </c>
      <c r="D1146" t="s">
        <v>2652</v>
      </c>
      <c r="E1146" t="s">
        <v>2653</v>
      </c>
      <c r="F1146">
        <v>2006</v>
      </c>
      <c r="G1146">
        <v>2007</v>
      </c>
      <c r="H1146" t="s">
        <v>15</v>
      </c>
      <c r="I1146" t="s">
        <v>16</v>
      </c>
      <c r="J1146">
        <v>0</v>
      </c>
      <c r="K1146" t="s">
        <v>17</v>
      </c>
      <c r="L1146" s="3">
        <v>0</v>
      </c>
      <c r="M1146" s="3">
        <v>0</v>
      </c>
      <c r="N1146" s="3">
        <v>40</v>
      </c>
      <c r="O1146" s="3">
        <v>20</v>
      </c>
      <c r="P1146" s="3">
        <v>10</v>
      </c>
      <c r="Q1146" s="3">
        <v>12</v>
      </c>
      <c r="R1146" s="3">
        <v>3</v>
      </c>
      <c r="S1146" s="3">
        <v>30</v>
      </c>
      <c r="T1146" s="3">
        <v>80</v>
      </c>
      <c r="U1146" s="3" t="s">
        <v>16</v>
      </c>
      <c r="V1146" s="3" t="s">
        <v>16</v>
      </c>
    </row>
    <row r="1147" spans="1:22" x14ac:dyDescent="0.25">
      <c r="A1147" t="s">
        <v>674</v>
      </c>
      <c r="B1147" t="s">
        <v>51</v>
      </c>
      <c r="C1147" t="s">
        <v>675</v>
      </c>
      <c r="D1147" t="s">
        <v>2652</v>
      </c>
      <c r="E1147" t="s">
        <v>2653</v>
      </c>
      <c r="F1147">
        <v>2006</v>
      </c>
      <c r="G1147">
        <v>2007</v>
      </c>
      <c r="H1147" t="s">
        <v>15</v>
      </c>
      <c r="I1147" t="s">
        <v>16</v>
      </c>
      <c r="J1147">
        <v>0</v>
      </c>
      <c r="K1147" t="s">
        <v>17</v>
      </c>
      <c r="L1147" s="3">
        <v>0</v>
      </c>
      <c r="M1147" s="3">
        <v>0</v>
      </c>
      <c r="N1147" s="3">
        <v>40</v>
      </c>
      <c r="O1147" s="3">
        <v>32</v>
      </c>
      <c r="P1147" s="3">
        <v>20</v>
      </c>
      <c r="Q1147" s="3">
        <v>12</v>
      </c>
      <c r="R1147" s="3">
        <v>3</v>
      </c>
      <c r="S1147" s="3">
        <v>30</v>
      </c>
      <c r="T1147" s="3">
        <v>79</v>
      </c>
      <c r="U1147" s="3" t="s">
        <v>16</v>
      </c>
      <c r="V1147" s="3" t="s">
        <v>16</v>
      </c>
    </row>
    <row r="1148" spans="1:22" x14ac:dyDescent="0.25">
      <c r="A1148" t="s">
        <v>676</v>
      </c>
      <c r="B1148" t="s">
        <v>677</v>
      </c>
      <c r="C1148" t="s">
        <v>681</v>
      </c>
      <c r="D1148" s="3" t="s">
        <v>2654</v>
      </c>
      <c r="E1148" s="3" t="s">
        <v>2655</v>
      </c>
      <c r="F1148">
        <v>2002</v>
      </c>
      <c r="G1148">
        <v>2002</v>
      </c>
      <c r="H1148" t="s">
        <v>17</v>
      </c>
      <c r="I1148" t="s">
        <v>16</v>
      </c>
      <c r="J1148">
        <v>0</v>
      </c>
      <c r="K1148" t="s">
        <v>17</v>
      </c>
      <c r="L1148" s="3">
        <v>0</v>
      </c>
      <c r="M1148" s="3">
        <v>0</v>
      </c>
      <c r="N1148">
        <f>80*7</f>
        <v>560</v>
      </c>
      <c r="O1148" s="3">
        <v>15</v>
      </c>
      <c r="P1148" s="3">
        <v>6</v>
      </c>
      <c r="Q1148" s="3">
        <v>12</v>
      </c>
      <c r="R1148" s="3">
        <v>4</v>
      </c>
      <c r="S1148" s="3">
        <v>50</v>
      </c>
      <c r="T1148" s="3">
        <v>79</v>
      </c>
      <c r="U1148">
        <v>100</v>
      </c>
      <c r="V1148" s="3" t="s">
        <v>37</v>
      </c>
    </row>
    <row r="1149" spans="1:22" x14ac:dyDescent="0.25">
      <c r="A1149" t="s">
        <v>676</v>
      </c>
      <c r="B1149" t="s">
        <v>677</v>
      </c>
      <c r="C1149" t="s">
        <v>681</v>
      </c>
      <c r="D1149" s="3" t="s">
        <v>2654</v>
      </c>
      <c r="E1149" s="3" t="s">
        <v>2655</v>
      </c>
      <c r="F1149">
        <v>2002</v>
      </c>
      <c r="G1149">
        <v>2002</v>
      </c>
      <c r="H1149" t="s">
        <v>17</v>
      </c>
      <c r="I1149" t="s">
        <v>16</v>
      </c>
      <c r="J1149">
        <v>0</v>
      </c>
      <c r="K1149" t="s">
        <v>17</v>
      </c>
      <c r="L1149" s="3">
        <v>0</v>
      </c>
      <c r="M1149" s="3">
        <v>0</v>
      </c>
      <c r="N1149">
        <f t="shared" ref="N1149:N1155" si="3">80*7</f>
        <v>560</v>
      </c>
      <c r="O1149" s="3">
        <v>20</v>
      </c>
      <c r="P1149" s="3">
        <v>10</v>
      </c>
      <c r="Q1149" s="3">
        <v>12</v>
      </c>
      <c r="R1149" s="3">
        <v>4</v>
      </c>
      <c r="S1149" s="3">
        <v>50</v>
      </c>
      <c r="T1149" s="3">
        <v>66</v>
      </c>
      <c r="U1149">
        <v>100</v>
      </c>
      <c r="V1149" s="3" t="s">
        <v>37</v>
      </c>
    </row>
    <row r="1150" spans="1:22" x14ac:dyDescent="0.25">
      <c r="A1150" t="s">
        <v>676</v>
      </c>
      <c r="B1150" t="s">
        <v>677</v>
      </c>
      <c r="C1150" t="s">
        <v>681</v>
      </c>
      <c r="D1150" s="3" t="s">
        <v>2654</v>
      </c>
      <c r="E1150" s="3" t="s">
        <v>2655</v>
      </c>
      <c r="F1150">
        <v>2002</v>
      </c>
      <c r="G1150">
        <v>2002</v>
      </c>
      <c r="H1150" t="s">
        <v>17</v>
      </c>
      <c r="I1150" t="s">
        <v>16</v>
      </c>
      <c r="J1150">
        <v>0</v>
      </c>
      <c r="K1150" t="s">
        <v>17</v>
      </c>
      <c r="L1150" s="3">
        <v>0</v>
      </c>
      <c r="M1150" s="3">
        <v>0</v>
      </c>
      <c r="N1150">
        <f t="shared" si="3"/>
        <v>560</v>
      </c>
      <c r="O1150" s="3">
        <v>30</v>
      </c>
      <c r="P1150" s="3">
        <v>15</v>
      </c>
      <c r="Q1150" s="3">
        <v>12</v>
      </c>
      <c r="R1150" s="3">
        <v>4</v>
      </c>
      <c r="S1150" s="3">
        <v>50</v>
      </c>
      <c r="T1150" s="3">
        <v>0</v>
      </c>
      <c r="U1150">
        <v>100</v>
      </c>
      <c r="V1150" s="3" t="s">
        <v>37</v>
      </c>
    </row>
    <row r="1151" spans="1:22" x14ac:dyDescent="0.25">
      <c r="A1151" t="s">
        <v>676</v>
      </c>
      <c r="B1151" t="s">
        <v>677</v>
      </c>
      <c r="C1151" t="s">
        <v>681</v>
      </c>
      <c r="D1151" s="3" t="s">
        <v>2654</v>
      </c>
      <c r="E1151" s="3" t="s">
        <v>2655</v>
      </c>
      <c r="F1151">
        <v>2002</v>
      </c>
      <c r="G1151">
        <v>2002</v>
      </c>
      <c r="H1151" t="s">
        <v>17</v>
      </c>
      <c r="I1151" t="s">
        <v>16</v>
      </c>
      <c r="J1151">
        <v>0</v>
      </c>
      <c r="K1151" t="s">
        <v>17</v>
      </c>
      <c r="L1151" s="3">
        <v>0</v>
      </c>
      <c r="M1151" s="3">
        <v>0</v>
      </c>
      <c r="N1151">
        <f t="shared" si="3"/>
        <v>560</v>
      </c>
      <c r="O1151" s="3">
        <v>5</v>
      </c>
      <c r="P1151" s="3">
        <v>5</v>
      </c>
      <c r="Q1151" s="3">
        <v>12</v>
      </c>
      <c r="R1151" s="3">
        <v>4</v>
      </c>
      <c r="S1151" s="3">
        <v>50</v>
      </c>
      <c r="T1151" s="3">
        <v>5</v>
      </c>
      <c r="U1151">
        <v>100</v>
      </c>
      <c r="V1151" s="3" t="s">
        <v>37</v>
      </c>
    </row>
    <row r="1152" spans="1:22" x14ac:dyDescent="0.25">
      <c r="A1152" t="s">
        <v>676</v>
      </c>
      <c r="B1152" t="s">
        <v>678</v>
      </c>
      <c r="C1152" t="s">
        <v>681</v>
      </c>
      <c r="D1152" s="3" t="s">
        <v>2654</v>
      </c>
      <c r="E1152" s="3" t="s">
        <v>2655</v>
      </c>
      <c r="F1152">
        <v>2002</v>
      </c>
      <c r="G1152">
        <v>2002</v>
      </c>
      <c r="H1152" t="s">
        <v>17</v>
      </c>
      <c r="I1152" t="s">
        <v>16</v>
      </c>
      <c r="J1152">
        <v>0</v>
      </c>
      <c r="K1152" t="s">
        <v>17</v>
      </c>
      <c r="L1152" s="3">
        <v>0</v>
      </c>
      <c r="M1152" s="3">
        <v>0</v>
      </c>
      <c r="N1152">
        <f>80*7</f>
        <v>560</v>
      </c>
      <c r="O1152" s="3">
        <v>15</v>
      </c>
      <c r="P1152" s="3">
        <v>6</v>
      </c>
      <c r="Q1152" s="3">
        <v>12</v>
      </c>
      <c r="R1152" s="3">
        <v>4</v>
      </c>
      <c r="S1152" s="3">
        <v>20</v>
      </c>
      <c r="T1152" s="3">
        <v>0</v>
      </c>
      <c r="U1152">
        <v>100</v>
      </c>
      <c r="V1152" s="3" t="s">
        <v>37</v>
      </c>
    </row>
    <row r="1153" spans="1:22" x14ac:dyDescent="0.25">
      <c r="A1153" t="s">
        <v>676</v>
      </c>
      <c r="B1153" t="s">
        <v>678</v>
      </c>
      <c r="C1153" t="s">
        <v>681</v>
      </c>
      <c r="D1153" s="3" t="s">
        <v>2654</v>
      </c>
      <c r="E1153" s="3" t="s">
        <v>2655</v>
      </c>
      <c r="F1153">
        <v>2002</v>
      </c>
      <c r="G1153">
        <v>2002</v>
      </c>
      <c r="H1153" t="s">
        <v>17</v>
      </c>
      <c r="I1153" t="s">
        <v>16</v>
      </c>
      <c r="J1153">
        <v>0</v>
      </c>
      <c r="K1153" t="s">
        <v>17</v>
      </c>
      <c r="L1153" s="3">
        <v>0</v>
      </c>
      <c r="M1153" s="3">
        <v>0</v>
      </c>
      <c r="N1153">
        <f t="shared" si="3"/>
        <v>560</v>
      </c>
      <c r="O1153" s="3">
        <v>20</v>
      </c>
      <c r="P1153" s="3">
        <v>10</v>
      </c>
      <c r="Q1153" s="3">
        <v>12</v>
      </c>
      <c r="R1153" s="3">
        <v>4</v>
      </c>
      <c r="S1153" s="3">
        <v>20</v>
      </c>
      <c r="T1153" s="3">
        <v>50</v>
      </c>
      <c r="U1153">
        <v>100</v>
      </c>
      <c r="V1153" s="3" t="s">
        <v>37</v>
      </c>
    </row>
    <row r="1154" spans="1:22" x14ac:dyDescent="0.25">
      <c r="A1154" t="s">
        <v>676</v>
      </c>
      <c r="B1154" t="s">
        <v>678</v>
      </c>
      <c r="C1154" t="s">
        <v>681</v>
      </c>
      <c r="D1154" s="3" t="s">
        <v>2654</v>
      </c>
      <c r="E1154" s="3" t="s">
        <v>2655</v>
      </c>
      <c r="F1154">
        <v>2002</v>
      </c>
      <c r="G1154">
        <v>2002</v>
      </c>
      <c r="H1154" t="s">
        <v>17</v>
      </c>
      <c r="I1154" t="s">
        <v>16</v>
      </c>
      <c r="J1154">
        <v>0</v>
      </c>
      <c r="K1154" t="s">
        <v>17</v>
      </c>
      <c r="L1154" s="3">
        <v>0</v>
      </c>
      <c r="M1154" s="3">
        <v>0</v>
      </c>
      <c r="N1154">
        <f t="shared" si="3"/>
        <v>560</v>
      </c>
      <c r="O1154" s="3">
        <v>30</v>
      </c>
      <c r="P1154" s="3">
        <v>15</v>
      </c>
      <c r="Q1154" s="3">
        <v>12</v>
      </c>
      <c r="R1154" s="3">
        <v>4</v>
      </c>
      <c r="S1154" s="3">
        <v>20</v>
      </c>
      <c r="T1154" s="3">
        <v>0</v>
      </c>
      <c r="U1154">
        <v>100</v>
      </c>
      <c r="V1154" s="3" t="s">
        <v>37</v>
      </c>
    </row>
    <row r="1155" spans="1:22" x14ac:dyDescent="0.25">
      <c r="A1155" t="s">
        <v>676</v>
      </c>
      <c r="B1155" t="s">
        <v>678</v>
      </c>
      <c r="C1155" t="s">
        <v>681</v>
      </c>
      <c r="D1155" s="3" t="s">
        <v>2654</v>
      </c>
      <c r="E1155" s="3" t="s">
        <v>2655</v>
      </c>
      <c r="F1155">
        <v>2002</v>
      </c>
      <c r="G1155">
        <v>2002</v>
      </c>
      <c r="H1155" t="s">
        <v>17</v>
      </c>
      <c r="I1155" t="s">
        <v>16</v>
      </c>
      <c r="J1155">
        <v>0</v>
      </c>
      <c r="K1155" t="s">
        <v>17</v>
      </c>
      <c r="L1155" s="3">
        <v>0</v>
      </c>
      <c r="M1155" s="3">
        <v>0</v>
      </c>
      <c r="N1155">
        <f t="shared" si="3"/>
        <v>560</v>
      </c>
      <c r="O1155" s="3">
        <v>5</v>
      </c>
      <c r="P1155" s="3">
        <v>5</v>
      </c>
      <c r="Q1155" s="3">
        <v>12</v>
      </c>
      <c r="R1155" s="3">
        <v>4</v>
      </c>
      <c r="S1155" s="3">
        <v>20</v>
      </c>
      <c r="T1155" s="3">
        <v>0</v>
      </c>
      <c r="U1155">
        <v>100</v>
      </c>
      <c r="V1155" s="3" t="s">
        <v>37</v>
      </c>
    </row>
    <row r="1156" spans="1:22" x14ac:dyDescent="0.25">
      <c r="A1156" t="s">
        <v>679</v>
      </c>
      <c r="B1156" t="s">
        <v>680</v>
      </c>
      <c r="C1156" t="s">
        <v>682</v>
      </c>
      <c r="D1156" s="3" t="s">
        <v>2656</v>
      </c>
      <c r="E1156" s="3" t="s">
        <v>2657</v>
      </c>
      <c r="F1156">
        <v>1999</v>
      </c>
      <c r="G1156">
        <v>1999</v>
      </c>
      <c r="H1156" t="s">
        <v>17</v>
      </c>
      <c r="I1156" t="s">
        <v>16</v>
      </c>
      <c r="J1156">
        <v>0</v>
      </c>
      <c r="K1156" t="s">
        <v>17</v>
      </c>
      <c r="L1156">
        <v>0</v>
      </c>
      <c r="M1156">
        <v>0</v>
      </c>
      <c r="N1156">
        <v>90</v>
      </c>
      <c r="O1156" s="3">
        <v>35</v>
      </c>
      <c r="P1156" s="3">
        <v>20</v>
      </c>
      <c r="Q1156" s="3">
        <v>14</v>
      </c>
      <c r="R1156" s="3">
        <v>3</v>
      </c>
      <c r="S1156" s="3">
        <v>50</v>
      </c>
      <c r="T1156" s="3">
        <v>9</v>
      </c>
      <c r="U1156">
        <v>100</v>
      </c>
      <c r="V1156" s="3" t="s">
        <v>37</v>
      </c>
    </row>
    <row r="1157" spans="1:22" x14ac:dyDescent="0.25">
      <c r="A1157" t="s">
        <v>679</v>
      </c>
      <c r="B1157" t="s">
        <v>680</v>
      </c>
      <c r="C1157" t="s">
        <v>682</v>
      </c>
      <c r="D1157" s="3" t="s">
        <v>2656</v>
      </c>
      <c r="E1157" s="3" t="s">
        <v>2657</v>
      </c>
      <c r="F1157">
        <v>1999</v>
      </c>
      <c r="G1157">
        <v>1999</v>
      </c>
      <c r="H1157" t="s">
        <v>17</v>
      </c>
      <c r="I1157" t="s">
        <v>16</v>
      </c>
      <c r="J1157">
        <v>0</v>
      </c>
      <c r="K1157" t="s">
        <v>17</v>
      </c>
      <c r="L1157">
        <v>0</v>
      </c>
      <c r="M1157">
        <v>0</v>
      </c>
      <c r="N1157">
        <v>90</v>
      </c>
      <c r="O1157" s="3">
        <v>30</v>
      </c>
      <c r="P1157" s="3">
        <v>15</v>
      </c>
      <c r="Q1157" s="3">
        <v>14</v>
      </c>
      <c r="R1157" s="3">
        <v>3</v>
      </c>
      <c r="S1157" s="3">
        <v>50</v>
      </c>
      <c r="T1157" s="3">
        <v>64</v>
      </c>
      <c r="U1157">
        <v>100</v>
      </c>
      <c r="V1157" s="3" t="s">
        <v>37</v>
      </c>
    </row>
    <row r="1158" spans="1:22" x14ac:dyDescent="0.25">
      <c r="A1158" t="s">
        <v>679</v>
      </c>
      <c r="B1158" t="s">
        <v>680</v>
      </c>
      <c r="C1158" t="s">
        <v>682</v>
      </c>
      <c r="D1158" s="3" t="s">
        <v>2656</v>
      </c>
      <c r="E1158" s="3" t="s">
        <v>2657</v>
      </c>
      <c r="F1158">
        <v>1999</v>
      </c>
      <c r="G1158">
        <v>1999</v>
      </c>
      <c r="H1158" t="s">
        <v>17</v>
      </c>
      <c r="I1158" t="s">
        <v>16</v>
      </c>
      <c r="J1158">
        <v>0</v>
      </c>
      <c r="K1158" t="s">
        <v>17</v>
      </c>
      <c r="L1158">
        <v>0</v>
      </c>
      <c r="M1158">
        <v>0</v>
      </c>
      <c r="N1158">
        <v>90</v>
      </c>
      <c r="O1158" s="3">
        <v>25</v>
      </c>
      <c r="P1158" s="3">
        <v>15</v>
      </c>
      <c r="Q1158" s="3">
        <v>14</v>
      </c>
      <c r="R1158" s="3">
        <v>3</v>
      </c>
      <c r="S1158" s="3">
        <v>50</v>
      </c>
      <c r="T1158" s="3">
        <v>72</v>
      </c>
      <c r="U1158">
        <v>100</v>
      </c>
      <c r="V1158" s="3" t="s">
        <v>37</v>
      </c>
    </row>
    <row r="1159" spans="1:22" x14ac:dyDescent="0.25">
      <c r="A1159" t="s">
        <v>679</v>
      </c>
      <c r="B1159" t="s">
        <v>680</v>
      </c>
      <c r="C1159" t="s">
        <v>682</v>
      </c>
      <c r="D1159" s="3" t="s">
        <v>2656</v>
      </c>
      <c r="E1159" s="3" t="s">
        <v>2657</v>
      </c>
      <c r="F1159">
        <v>1999</v>
      </c>
      <c r="G1159">
        <v>1999</v>
      </c>
      <c r="H1159" t="s">
        <v>17</v>
      </c>
      <c r="I1159" t="s">
        <v>16</v>
      </c>
      <c r="J1159">
        <v>0</v>
      </c>
      <c r="K1159" t="s">
        <v>17</v>
      </c>
      <c r="L1159">
        <v>0</v>
      </c>
      <c r="M1159">
        <v>0</v>
      </c>
      <c r="N1159">
        <v>90</v>
      </c>
      <c r="O1159" s="3">
        <v>20</v>
      </c>
      <c r="P1159" s="3">
        <v>10</v>
      </c>
      <c r="Q1159" s="3">
        <v>14</v>
      </c>
      <c r="R1159" s="3">
        <v>3</v>
      </c>
      <c r="S1159" s="3">
        <v>50</v>
      </c>
      <c r="T1159" s="3">
        <v>53</v>
      </c>
      <c r="U1159">
        <v>100</v>
      </c>
      <c r="V1159" s="3" t="s">
        <v>37</v>
      </c>
    </row>
    <row r="1160" spans="1:22" x14ac:dyDescent="0.25">
      <c r="A1160" t="s">
        <v>679</v>
      </c>
      <c r="B1160" t="s">
        <v>680</v>
      </c>
      <c r="C1160" t="s">
        <v>682</v>
      </c>
      <c r="D1160" s="3" t="s">
        <v>2656</v>
      </c>
      <c r="E1160" s="3" t="s">
        <v>2657</v>
      </c>
      <c r="F1160">
        <v>1999</v>
      </c>
      <c r="G1160">
        <v>1999</v>
      </c>
      <c r="H1160" t="s">
        <v>17</v>
      </c>
      <c r="I1160" t="s">
        <v>16</v>
      </c>
      <c r="J1160">
        <v>0</v>
      </c>
      <c r="K1160" t="s">
        <v>17</v>
      </c>
      <c r="L1160">
        <v>0</v>
      </c>
      <c r="M1160">
        <v>0</v>
      </c>
      <c r="N1160">
        <v>90</v>
      </c>
      <c r="O1160" s="3">
        <v>15</v>
      </c>
      <c r="P1160" s="3">
        <v>6</v>
      </c>
      <c r="Q1160" s="3">
        <v>14</v>
      </c>
      <c r="R1160" s="3">
        <v>3</v>
      </c>
      <c r="S1160" s="3">
        <v>50</v>
      </c>
      <c r="T1160" s="3">
        <v>72</v>
      </c>
      <c r="U1160">
        <v>100</v>
      </c>
      <c r="V1160" s="3" t="s">
        <v>37</v>
      </c>
    </row>
    <row r="1161" spans="1:22" x14ac:dyDescent="0.25">
      <c r="A1161" t="s">
        <v>679</v>
      </c>
      <c r="B1161" t="s">
        <v>680</v>
      </c>
      <c r="C1161" t="s">
        <v>682</v>
      </c>
      <c r="D1161" s="3" t="s">
        <v>2656</v>
      </c>
      <c r="E1161" s="3" t="s">
        <v>2657</v>
      </c>
      <c r="F1161">
        <v>1999</v>
      </c>
      <c r="G1161">
        <v>1999</v>
      </c>
      <c r="H1161" t="s">
        <v>17</v>
      </c>
      <c r="I1161" t="s">
        <v>16</v>
      </c>
      <c r="J1161">
        <v>0</v>
      </c>
      <c r="K1161" t="s">
        <v>17</v>
      </c>
      <c r="L1161">
        <v>0</v>
      </c>
      <c r="M1161">
        <v>0</v>
      </c>
      <c r="N1161">
        <v>90</v>
      </c>
      <c r="O1161" s="3">
        <v>5</v>
      </c>
      <c r="P1161" s="3">
        <v>5</v>
      </c>
      <c r="Q1161" s="3">
        <v>14</v>
      </c>
      <c r="R1161" s="3">
        <v>3</v>
      </c>
      <c r="S1161" s="3">
        <v>50</v>
      </c>
      <c r="T1161" s="3">
        <v>0</v>
      </c>
      <c r="U1161">
        <v>100</v>
      </c>
      <c r="V1161" s="3" t="s">
        <v>37</v>
      </c>
    </row>
    <row r="1162" spans="1:22" x14ac:dyDescent="0.25">
      <c r="A1162" t="s">
        <v>679</v>
      </c>
      <c r="B1162" t="s">
        <v>680</v>
      </c>
      <c r="C1162" t="s">
        <v>682</v>
      </c>
      <c r="D1162" s="3" t="s">
        <v>2656</v>
      </c>
      <c r="E1162" s="3" t="s">
        <v>2657</v>
      </c>
      <c r="F1162">
        <v>1999</v>
      </c>
      <c r="G1162">
        <v>1999</v>
      </c>
      <c r="H1162" t="s">
        <v>17</v>
      </c>
      <c r="I1162">
        <v>5</v>
      </c>
      <c r="J1162">
        <v>84</v>
      </c>
      <c r="K1162" t="s">
        <v>17</v>
      </c>
      <c r="L1162">
        <v>0</v>
      </c>
      <c r="M1162">
        <v>0</v>
      </c>
      <c r="N1162">
        <v>90</v>
      </c>
      <c r="O1162" s="3">
        <v>25</v>
      </c>
      <c r="P1162" s="3">
        <v>15</v>
      </c>
      <c r="Q1162" s="3">
        <v>0</v>
      </c>
      <c r="R1162" s="3">
        <v>3</v>
      </c>
      <c r="S1162" s="3">
        <v>50</v>
      </c>
      <c r="T1162" s="3">
        <v>100</v>
      </c>
      <c r="U1162">
        <v>100</v>
      </c>
      <c r="V1162" s="3" t="s">
        <v>37</v>
      </c>
    </row>
    <row r="1163" spans="1:22" x14ac:dyDescent="0.25">
      <c r="A1163" t="s">
        <v>679</v>
      </c>
      <c r="B1163" t="s">
        <v>680</v>
      </c>
      <c r="C1163" t="s">
        <v>682</v>
      </c>
      <c r="D1163" s="3" t="s">
        <v>2656</v>
      </c>
      <c r="E1163" s="3" t="s">
        <v>2657</v>
      </c>
      <c r="F1163">
        <v>1999</v>
      </c>
      <c r="G1163">
        <v>1999</v>
      </c>
      <c r="H1163" t="s">
        <v>17</v>
      </c>
      <c r="I1163">
        <v>5</v>
      </c>
      <c r="J1163">
        <v>84</v>
      </c>
      <c r="K1163" t="s">
        <v>17</v>
      </c>
      <c r="L1163">
        <v>0</v>
      </c>
      <c r="M1163">
        <v>0</v>
      </c>
      <c r="N1163">
        <v>90</v>
      </c>
      <c r="O1163" s="3">
        <v>35</v>
      </c>
      <c r="P1163" s="3">
        <v>20</v>
      </c>
      <c r="Q1163" s="3">
        <v>0</v>
      </c>
      <c r="R1163" s="3">
        <v>3</v>
      </c>
      <c r="S1163" s="3">
        <v>50</v>
      </c>
      <c r="T1163" s="3">
        <v>13</v>
      </c>
      <c r="U1163">
        <v>100</v>
      </c>
      <c r="V1163" s="3" t="s">
        <v>37</v>
      </c>
    </row>
    <row r="1164" spans="1:22" x14ac:dyDescent="0.25">
      <c r="A1164" t="s">
        <v>679</v>
      </c>
      <c r="B1164" t="s">
        <v>680</v>
      </c>
      <c r="C1164" t="s">
        <v>682</v>
      </c>
      <c r="D1164" s="3" t="s">
        <v>2656</v>
      </c>
      <c r="E1164" s="3" t="s">
        <v>2657</v>
      </c>
      <c r="F1164">
        <v>1999</v>
      </c>
      <c r="G1164">
        <v>1999</v>
      </c>
      <c r="H1164" t="s">
        <v>17</v>
      </c>
      <c r="I1164">
        <v>5</v>
      </c>
      <c r="J1164">
        <v>84</v>
      </c>
      <c r="K1164" t="s">
        <v>17</v>
      </c>
      <c r="L1164">
        <v>0</v>
      </c>
      <c r="M1164">
        <v>0</v>
      </c>
      <c r="N1164">
        <v>90</v>
      </c>
      <c r="O1164" s="3">
        <v>30</v>
      </c>
      <c r="P1164" s="3">
        <v>15</v>
      </c>
      <c r="Q1164" s="3">
        <v>0</v>
      </c>
      <c r="R1164" s="3">
        <v>3</v>
      </c>
      <c r="S1164" s="3">
        <v>50</v>
      </c>
      <c r="T1164" s="3">
        <v>50</v>
      </c>
      <c r="U1164">
        <v>100</v>
      </c>
      <c r="V1164" s="3" t="s">
        <v>37</v>
      </c>
    </row>
    <row r="1165" spans="1:22" x14ac:dyDescent="0.25">
      <c r="A1165" t="s">
        <v>679</v>
      </c>
      <c r="B1165" t="s">
        <v>680</v>
      </c>
      <c r="C1165" t="s">
        <v>682</v>
      </c>
      <c r="D1165" s="3" t="s">
        <v>2656</v>
      </c>
      <c r="E1165" s="3" t="s">
        <v>2657</v>
      </c>
      <c r="F1165">
        <v>1999</v>
      </c>
      <c r="G1165">
        <v>1999</v>
      </c>
      <c r="H1165" t="s">
        <v>17</v>
      </c>
      <c r="I1165">
        <v>5</v>
      </c>
      <c r="J1165">
        <v>84</v>
      </c>
      <c r="K1165" t="s">
        <v>17</v>
      </c>
      <c r="L1165">
        <v>0</v>
      </c>
      <c r="M1165">
        <v>0</v>
      </c>
      <c r="N1165">
        <v>90</v>
      </c>
      <c r="O1165" s="3">
        <v>25</v>
      </c>
      <c r="P1165" s="3">
        <v>15</v>
      </c>
      <c r="Q1165" s="3">
        <v>0</v>
      </c>
      <c r="R1165" s="3">
        <v>3</v>
      </c>
      <c r="S1165" s="3">
        <v>50</v>
      </c>
      <c r="T1165" s="3">
        <v>50</v>
      </c>
      <c r="U1165">
        <v>100</v>
      </c>
      <c r="V1165" s="3" t="s">
        <v>37</v>
      </c>
    </row>
    <row r="1166" spans="1:22" x14ac:dyDescent="0.25">
      <c r="A1166" t="s">
        <v>679</v>
      </c>
      <c r="B1166" t="s">
        <v>680</v>
      </c>
      <c r="C1166" t="s">
        <v>682</v>
      </c>
      <c r="D1166" s="3" t="s">
        <v>2656</v>
      </c>
      <c r="E1166" s="3" t="s">
        <v>2657</v>
      </c>
      <c r="F1166">
        <v>1999</v>
      </c>
      <c r="G1166">
        <v>1999</v>
      </c>
      <c r="H1166" t="s">
        <v>17</v>
      </c>
      <c r="I1166">
        <v>5</v>
      </c>
      <c r="J1166">
        <v>84</v>
      </c>
      <c r="K1166" t="s">
        <v>17</v>
      </c>
      <c r="L1166">
        <v>0</v>
      </c>
      <c r="M1166">
        <v>0</v>
      </c>
      <c r="N1166">
        <v>90</v>
      </c>
      <c r="O1166" s="3">
        <v>20</v>
      </c>
      <c r="P1166" s="3">
        <v>10</v>
      </c>
      <c r="Q1166" s="3">
        <v>0</v>
      </c>
      <c r="R1166" s="3">
        <v>3</v>
      </c>
      <c r="S1166" s="3">
        <v>50</v>
      </c>
      <c r="T1166" s="3">
        <v>50</v>
      </c>
      <c r="U1166">
        <v>100</v>
      </c>
      <c r="V1166" s="3" t="s">
        <v>37</v>
      </c>
    </row>
    <row r="1167" spans="1:22" x14ac:dyDescent="0.25">
      <c r="A1167" t="s">
        <v>679</v>
      </c>
      <c r="B1167" t="s">
        <v>680</v>
      </c>
      <c r="C1167" t="s">
        <v>682</v>
      </c>
      <c r="D1167" s="3" t="s">
        <v>2656</v>
      </c>
      <c r="E1167" s="3" t="s">
        <v>2657</v>
      </c>
      <c r="F1167">
        <v>1999</v>
      </c>
      <c r="G1167">
        <v>1999</v>
      </c>
      <c r="H1167" t="s">
        <v>17</v>
      </c>
      <c r="I1167">
        <v>5</v>
      </c>
      <c r="J1167">
        <v>84</v>
      </c>
      <c r="K1167" t="s">
        <v>17</v>
      </c>
      <c r="L1167">
        <v>0</v>
      </c>
      <c r="M1167">
        <v>0</v>
      </c>
      <c r="N1167">
        <v>90</v>
      </c>
      <c r="O1167" s="3">
        <v>15</v>
      </c>
      <c r="P1167" s="3">
        <v>6</v>
      </c>
      <c r="Q1167" s="3">
        <v>0</v>
      </c>
      <c r="R1167" s="3">
        <v>3</v>
      </c>
      <c r="S1167" s="3">
        <v>50</v>
      </c>
      <c r="T1167" s="3">
        <v>50</v>
      </c>
      <c r="U1167">
        <v>100</v>
      </c>
      <c r="V1167" s="3" t="s">
        <v>37</v>
      </c>
    </row>
    <row r="1168" spans="1:22" x14ac:dyDescent="0.25">
      <c r="A1168" t="s">
        <v>683</v>
      </c>
      <c r="B1168" t="s">
        <v>684</v>
      </c>
      <c r="C1168" t="s">
        <v>685</v>
      </c>
      <c r="D1168" s="3" t="s">
        <v>2658</v>
      </c>
      <c r="E1168" s="3" t="s">
        <v>2659</v>
      </c>
      <c r="F1168">
        <v>2009</v>
      </c>
      <c r="G1168">
        <v>2009</v>
      </c>
      <c r="H1168" t="s">
        <v>15</v>
      </c>
      <c r="I1168" t="s">
        <v>16</v>
      </c>
      <c r="J1168">
        <v>0</v>
      </c>
      <c r="K1168" t="s">
        <v>17</v>
      </c>
      <c r="L1168">
        <v>0</v>
      </c>
      <c r="M1168">
        <v>0</v>
      </c>
      <c r="N1168">
        <v>42</v>
      </c>
      <c r="O1168" s="3">
        <v>25</v>
      </c>
      <c r="P1168" s="3">
        <v>25</v>
      </c>
      <c r="Q1168" s="3">
        <v>12</v>
      </c>
      <c r="R1168" s="3">
        <v>4</v>
      </c>
      <c r="S1168" s="3">
        <v>30</v>
      </c>
      <c r="T1168" s="3">
        <v>26</v>
      </c>
      <c r="U1168" t="s">
        <v>16</v>
      </c>
      <c r="V1168" s="3" t="s">
        <v>16</v>
      </c>
    </row>
    <row r="1169" spans="1:22" x14ac:dyDescent="0.25">
      <c r="A1169" t="s">
        <v>683</v>
      </c>
      <c r="B1169" t="s">
        <v>684</v>
      </c>
      <c r="C1169" t="s">
        <v>685</v>
      </c>
      <c r="D1169" s="3" t="s">
        <v>2658</v>
      </c>
      <c r="E1169" s="3" t="s">
        <v>2659</v>
      </c>
      <c r="F1169">
        <v>2009</v>
      </c>
      <c r="G1169">
        <v>2009</v>
      </c>
      <c r="H1169" t="s">
        <v>15</v>
      </c>
      <c r="I1169" t="s">
        <v>16</v>
      </c>
      <c r="J1169">
        <v>0</v>
      </c>
      <c r="K1169" t="s">
        <v>15</v>
      </c>
      <c r="L1169">
        <v>0</v>
      </c>
      <c r="M1169">
        <v>0</v>
      </c>
      <c r="N1169">
        <v>42</v>
      </c>
      <c r="O1169" s="3">
        <v>25</v>
      </c>
      <c r="P1169" s="3">
        <v>25</v>
      </c>
      <c r="Q1169" s="3">
        <v>12</v>
      </c>
      <c r="R1169" s="3">
        <v>4</v>
      </c>
      <c r="S1169" s="3">
        <v>30</v>
      </c>
      <c r="T1169" s="3">
        <v>42</v>
      </c>
      <c r="U1169" t="s">
        <v>16</v>
      </c>
      <c r="V1169" s="3" t="s">
        <v>16</v>
      </c>
    </row>
    <row r="1170" spans="1:22" x14ac:dyDescent="0.25">
      <c r="A1170" t="s">
        <v>686</v>
      </c>
      <c r="B1170" t="s">
        <v>687</v>
      </c>
      <c r="C1170" t="s">
        <v>688</v>
      </c>
      <c r="D1170" s="3" t="s">
        <v>2660</v>
      </c>
      <c r="E1170" s="3" t="s">
        <v>2661</v>
      </c>
      <c r="F1170">
        <v>2007</v>
      </c>
      <c r="G1170">
        <v>2008</v>
      </c>
      <c r="H1170" t="s">
        <v>15</v>
      </c>
      <c r="I1170">
        <v>4</v>
      </c>
      <c r="J1170">
        <v>45</v>
      </c>
      <c r="K1170" t="s">
        <v>17</v>
      </c>
      <c r="L1170">
        <v>0</v>
      </c>
      <c r="M1170">
        <v>0</v>
      </c>
      <c r="N1170">
        <v>30</v>
      </c>
      <c r="O1170" s="3">
        <v>25</v>
      </c>
      <c r="P1170" s="3">
        <v>25</v>
      </c>
      <c r="Q1170" s="3">
        <v>12</v>
      </c>
      <c r="R1170" s="3">
        <v>5</v>
      </c>
      <c r="S1170" s="3">
        <v>30</v>
      </c>
      <c r="T1170" s="3">
        <v>31</v>
      </c>
      <c r="U1170" t="s">
        <v>16</v>
      </c>
      <c r="V1170" s="3" t="s">
        <v>16</v>
      </c>
    </row>
    <row r="1171" spans="1:22" x14ac:dyDescent="0.25">
      <c r="A1171" t="s">
        <v>686</v>
      </c>
      <c r="B1171" t="s">
        <v>687</v>
      </c>
      <c r="C1171" t="s">
        <v>688</v>
      </c>
      <c r="D1171" s="3" t="s">
        <v>2660</v>
      </c>
      <c r="E1171" s="3" t="s">
        <v>2661</v>
      </c>
      <c r="F1171">
        <v>2007</v>
      </c>
      <c r="G1171">
        <v>2008</v>
      </c>
      <c r="H1171" t="s">
        <v>15</v>
      </c>
      <c r="I1171" t="s">
        <v>16</v>
      </c>
      <c r="J1171">
        <v>0</v>
      </c>
      <c r="K1171" t="s">
        <v>17</v>
      </c>
      <c r="L1171">
        <v>0</v>
      </c>
      <c r="M1171">
        <v>0</v>
      </c>
      <c r="N1171">
        <v>30</v>
      </c>
      <c r="O1171" s="3">
        <v>25</v>
      </c>
      <c r="P1171" s="3">
        <v>25</v>
      </c>
      <c r="Q1171" s="3">
        <v>12</v>
      </c>
      <c r="R1171" s="3">
        <v>5</v>
      </c>
      <c r="S1171" s="3">
        <v>30</v>
      </c>
      <c r="T1171" s="3">
        <v>5</v>
      </c>
      <c r="U1171" t="s">
        <v>16</v>
      </c>
      <c r="V1171" s="3" t="s">
        <v>16</v>
      </c>
    </row>
    <row r="1172" spans="1:22" x14ac:dyDescent="0.25">
      <c r="A1172" t="s">
        <v>689</v>
      </c>
      <c r="B1172" t="s">
        <v>128</v>
      </c>
      <c r="C1172" t="s">
        <v>690</v>
      </c>
      <c r="D1172" s="3" t="s">
        <v>2662</v>
      </c>
      <c r="E1172" s="3" t="s">
        <v>2663</v>
      </c>
      <c r="F1172">
        <v>2007</v>
      </c>
      <c r="G1172">
        <v>2008</v>
      </c>
      <c r="H1172" t="s">
        <v>15</v>
      </c>
      <c r="I1172" t="s">
        <v>16</v>
      </c>
      <c r="J1172">
        <v>0</v>
      </c>
      <c r="K1172" t="s">
        <v>17</v>
      </c>
      <c r="L1172">
        <v>0</v>
      </c>
      <c r="M1172">
        <v>0</v>
      </c>
      <c r="N1172">
        <v>89</v>
      </c>
      <c r="O1172" s="3">
        <v>28</v>
      </c>
      <c r="P1172" s="3">
        <v>20</v>
      </c>
      <c r="Q1172" s="3">
        <v>14</v>
      </c>
      <c r="R1172" s="3">
        <v>8</v>
      </c>
      <c r="S1172" s="3">
        <v>10</v>
      </c>
      <c r="T1172" s="3">
        <v>97</v>
      </c>
      <c r="U1172" t="s">
        <v>16</v>
      </c>
      <c r="V1172" s="3" t="s">
        <v>16</v>
      </c>
    </row>
    <row r="1173" spans="1:22" x14ac:dyDescent="0.25">
      <c r="A1173" t="s">
        <v>691</v>
      </c>
      <c r="B1173" t="s">
        <v>692</v>
      </c>
      <c r="C1173" t="s">
        <v>693</v>
      </c>
      <c r="D1173" s="3" t="s">
        <v>2664</v>
      </c>
      <c r="E1173" s="3" t="s">
        <v>2665</v>
      </c>
      <c r="F1173">
        <v>2007</v>
      </c>
      <c r="G1173">
        <v>2007</v>
      </c>
      <c r="H1173" t="s">
        <v>17</v>
      </c>
      <c r="I1173">
        <v>5</v>
      </c>
      <c r="J1173">
        <v>90</v>
      </c>
      <c r="K1173" t="s">
        <v>15</v>
      </c>
      <c r="L1173">
        <v>0</v>
      </c>
      <c r="M1173">
        <v>0</v>
      </c>
      <c r="N1173">
        <v>30</v>
      </c>
      <c r="O1173" s="3">
        <v>5</v>
      </c>
      <c r="P1173" s="3">
        <v>5</v>
      </c>
      <c r="Q1173" s="3">
        <v>12</v>
      </c>
      <c r="R1173" s="3">
        <v>3</v>
      </c>
      <c r="S1173" s="3">
        <v>50</v>
      </c>
      <c r="T1173" s="3">
        <v>100</v>
      </c>
      <c r="U1173" t="s">
        <v>16</v>
      </c>
      <c r="V1173" s="3" t="s">
        <v>16</v>
      </c>
    </row>
    <row r="1174" spans="1:22" x14ac:dyDescent="0.25">
      <c r="A1174" t="s">
        <v>691</v>
      </c>
      <c r="B1174" t="s">
        <v>692</v>
      </c>
      <c r="C1174" t="s">
        <v>693</v>
      </c>
      <c r="D1174" s="3" t="s">
        <v>2664</v>
      </c>
      <c r="E1174" s="3" t="s">
        <v>2665</v>
      </c>
      <c r="F1174">
        <v>2007</v>
      </c>
      <c r="G1174">
        <v>2007</v>
      </c>
      <c r="H1174" t="s">
        <v>17</v>
      </c>
      <c r="I1174">
        <v>5</v>
      </c>
      <c r="J1174">
        <v>90</v>
      </c>
      <c r="K1174" t="s">
        <v>15</v>
      </c>
      <c r="L1174">
        <v>0</v>
      </c>
      <c r="M1174">
        <v>0</v>
      </c>
      <c r="N1174">
        <v>30</v>
      </c>
      <c r="O1174" s="3">
        <v>7.5</v>
      </c>
      <c r="P1174" s="3">
        <v>7.5</v>
      </c>
      <c r="Q1174" s="3">
        <v>12</v>
      </c>
      <c r="R1174" s="3">
        <v>3</v>
      </c>
      <c r="S1174" s="3">
        <v>50</v>
      </c>
      <c r="T1174" s="3">
        <v>100</v>
      </c>
      <c r="U1174" t="s">
        <v>16</v>
      </c>
      <c r="V1174" s="3" t="s">
        <v>16</v>
      </c>
    </row>
    <row r="1175" spans="1:22" x14ac:dyDescent="0.25">
      <c r="A1175" t="s">
        <v>691</v>
      </c>
      <c r="B1175" t="s">
        <v>692</v>
      </c>
      <c r="C1175" t="s">
        <v>693</v>
      </c>
      <c r="D1175" s="3" t="s">
        <v>2664</v>
      </c>
      <c r="E1175" s="3" t="s">
        <v>2665</v>
      </c>
      <c r="F1175">
        <v>2007</v>
      </c>
      <c r="G1175">
        <v>2007</v>
      </c>
      <c r="H1175" t="s">
        <v>17</v>
      </c>
      <c r="I1175">
        <v>5</v>
      </c>
      <c r="J1175">
        <v>90</v>
      </c>
      <c r="K1175" t="s">
        <v>15</v>
      </c>
      <c r="L1175">
        <v>0</v>
      </c>
      <c r="M1175">
        <v>0</v>
      </c>
      <c r="N1175">
        <v>30</v>
      </c>
      <c r="O1175" s="3">
        <v>10</v>
      </c>
      <c r="P1175" s="3">
        <v>10</v>
      </c>
      <c r="Q1175" s="3">
        <v>12</v>
      </c>
      <c r="R1175" s="3">
        <v>3</v>
      </c>
      <c r="S1175" s="3">
        <v>50</v>
      </c>
      <c r="T1175" s="3">
        <v>100</v>
      </c>
      <c r="U1175" t="s">
        <v>16</v>
      </c>
      <c r="V1175" s="3" t="s">
        <v>16</v>
      </c>
    </row>
    <row r="1176" spans="1:22" x14ac:dyDescent="0.25">
      <c r="A1176" t="s">
        <v>691</v>
      </c>
      <c r="B1176" t="s">
        <v>692</v>
      </c>
      <c r="C1176" t="s">
        <v>693</v>
      </c>
      <c r="D1176" s="3" t="s">
        <v>2664</v>
      </c>
      <c r="E1176" s="3" t="s">
        <v>2665</v>
      </c>
      <c r="F1176">
        <v>2007</v>
      </c>
      <c r="G1176">
        <v>2007</v>
      </c>
      <c r="H1176" t="s">
        <v>17</v>
      </c>
      <c r="I1176">
        <v>5</v>
      </c>
      <c r="J1176">
        <v>90</v>
      </c>
      <c r="K1176" t="s">
        <v>15</v>
      </c>
      <c r="L1176">
        <v>0</v>
      </c>
      <c r="M1176">
        <v>0</v>
      </c>
      <c r="N1176">
        <v>30</v>
      </c>
      <c r="O1176" s="3">
        <v>12.5</v>
      </c>
      <c r="P1176" s="3">
        <v>12.5</v>
      </c>
      <c r="Q1176" s="3">
        <v>12</v>
      </c>
      <c r="R1176" s="3">
        <v>3</v>
      </c>
      <c r="S1176" s="3">
        <v>50</v>
      </c>
      <c r="T1176" s="3">
        <v>100</v>
      </c>
      <c r="U1176" t="s">
        <v>16</v>
      </c>
      <c r="V1176" s="3" t="s">
        <v>16</v>
      </c>
    </row>
    <row r="1177" spans="1:22" x14ac:dyDescent="0.25">
      <c r="A1177" t="s">
        <v>691</v>
      </c>
      <c r="B1177" t="s">
        <v>692</v>
      </c>
      <c r="C1177" t="s">
        <v>693</v>
      </c>
      <c r="D1177" s="3" t="s">
        <v>2664</v>
      </c>
      <c r="E1177" s="3" t="s">
        <v>2665</v>
      </c>
      <c r="F1177">
        <v>2007</v>
      </c>
      <c r="G1177">
        <v>2007</v>
      </c>
      <c r="H1177" t="s">
        <v>17</v>
      </c>
      <c r="I1177">
        <v>5</v>
      </c>
      <c r="J1177">
        <v>90</v>
      </c>
      <c r="K1177" t="s">
        <v>15</v>
      </c>
      <c r="L1177">
        <v>0</v>
      </c>
      <c r="M1177">
        <v>0</v>
      </c>
      <c r="N1177">
        <v>30</v>
      </c>
      <c r="O1177" s="3">
        <v>15</v>
      </c>
      <c r="P1177" s="3">
        <v>15</v>
      </c>
      <c r="Q1177" s="3">
        <v>12</v>
      </c>
      <c r="R1177" s="3">
        <v>3</v>
      </c>
      <c r="S1177" s="3">
        <v>50</v>
      </c>
      <c r="T1177" s="3">
        <v>100</v>
      </c>
      <c r="U1177" t="s">
        <v>16</v>
      </c>
      <c r="V1177" s="3" t="s">
        <v>16</v>
      </c>
    </row>
    <row r="1178" spans="1:22" x14ac:dyDescent="0.25">
      <c r="A1178" t="s">
        <v>691</v>
      </c>
      <c r="B1178" t="s">
        <v>692</v>
      </c>
      <c r="C1178" t="s">
        <v>693</v>
      </c>
      <c r="D1178" s="3" t="s">
        <v>2664</v>
      </c>
      <c r="E1178" s="3" t="s">
        <v>2665</v>
      </c>
      <c r="F1178">
        <v>2007</v>
      </c>
      <c r="G1178">
        <v>2007</v>
      </c>
      <c r="H1178" t="s">
        <v>17</v>
      </c>
      <c r="I1178">
        <v>5</v>
      </c>
      <c r="J1178">
        <v>90</v>
      </c>
      <c r="K1178" t="s">
        <v>15</v>
      </c>
      <c r="L1178">
        <v>0</v>
      </c>
      <c r="M1178">
        <v>0</v>
      </c>
      <c r="N1178">
        <v>30</v>
      </c>
      <c r="O1178" s="3">
        <v>17.5</v>
      </c>
      <c r="P1178" s="3">
        <v>17.5</v>
      </c>
      <c r="Q1178" s="3">
        <v>12</v>
      </c>
      <c r="R1178" s="3">
        <v>3</v>
      </c>
      <c r="S1178" s="3">
        <v>50</v>
      </c>
      <c r="T1178" s="3">
        <v>96</v>
      </c>
      <c r="U1178" t="s">
        <v>16</v>
      </c>
      <c r="V1178" s="3" t="s">
        <v>16</v>
      </c>
    </row>
    <row r="1179" spans="1:22" x14ac:dyDescent="0.25">
      <c r="A1179" t="s">
        <v>691</v>
      </c>
      <c r="B1179" t="s">
        <v>692</v>
      </c>
      <c r="C1179" t="s">
        <v>693</v>
      </c>
      <c r="D1179" s="3" t="s">
        <v>2664</v>
      </c>
      <c r="E1179" s="3" t="s">
        <v>2665</v>
      </c>
      <c r="F1179">
        <v>2007</v>
      </c>
      <c r="G1179">
        <v>2007</v>
      </c>
      <c r="H1179" t="s">
        <v>17</v>
      </c>
      <c r="I1179">
        <v>5</v>
      </c>
      <c r="J1179">
        <v>90</v>
      </c>
      <c r="K1179" t="s">
        <v>15</v>
      </c>
      <c r="L1179">
        <v>0</v>
      </c>
      <c r="M1179">
        <v>0</v>
      </c>
      <c r="N1179">
        <v>30</v>
      </c>
      <c r="O1179" s="3">
        <v>20</v>
      </c>
      <c r="P1179" s="3">
        <v>20</v>
      </c>
      <c r="Q1179" s="3">
        <v>12</v>
      </c>
      <c r="R1179" s="3">
        <v>3</v>
      </c>
      <c r="S1179" s="3">
        <v>50</v>
      </c>
      <c r="T1179" s="3">
        <v>96</v>
      </c>
      <c r="U1179" t="s">
        <v>16</v>
      </c>
      <c r="V1179" s="3" t="s">
        <v>16</v>
      </c>
    </row>
    <row r="1180" spans="1:22" x14ac:dyDescent="0.25">
      <c r="A1180" t="s">
        <v>691</v>
      </c>
      <c r="B1180" t="s">
        <v>692</v>
      </c>
      <c r="C1180" t="s">
        <v>693</v>
      </c>
      <c r="D1180" s="3" t="s">
        <v>2664</v>
      </c>
      <c r="E1180" s="3" t="s">
        <v>2665</v>
      </c>
      <c r="F1180">
        <v>2007</v>
      </c>
      <c r="G1180">
        <v>2007</v>
      </c>
      <c r="H1180" t="s">
        <v>17</v>
      </c>
      <c r="I1180">
        <v>5</v>
      </c>
      <c r="J1180">
        <v>90</v>
      </c>
      <c r="K1180" t="s">
        <v>15</v>
      </c>
      <c r="L1180">
        <v>0</v>
      </c>
      <c r="M1180">
        <v>0</v>
      </c>
      <c r="N1180">
        <v>30</v>
      </c>
      <c r="O1180" s="3">
        <v>22.5</v>
      </c>
      <c r="P1180" s="3">
        <v>22.5</v>
      </c>
      <c r="Q1180" s="3">
        <v>12</v>
      </c>
      <c r="R1180" s="3">
        <v>3</v>
      </c>
      <c r="S1180" s="3">
        <v>50</v>
      </c>
      <c r="T1180" s="3">
        <v>89</v>
      </c>
      <c r="U1180" t="s">
        <v>16</v>
      </c>
      <c r="V1180" s="3" t="s">
        <v>16</v>
      </c>
    </row>
    <row r="1181" spans="1:22" x14ac:dyDescent="0.25">
      <c r="A1181" t="s">
        <v>691</v>
      </c>
      <c r="B1181" t="s">
        <v>692</v>
      </c>
      <c r="C1181" t="s">
        <v>693</v>
      </c>
      <c r="D1181" s="3" t="s">
        <v>2664</v>
      </c>
      <c r="E1181" s="3" t="s">
        <v>2665</v>
      </c>
      <c r="F1181">
        <v>2007</v>
      </c>
      <c r="G1181">
        <v>2007</v>
      </c>
      <c r="H1181" t="s">
        <v>17</v>
      </c>
      <c r="I1181">
        <v>5</v>
      </c>
      <c r="J1181">
        <v>90</v>
      </c>
      <c r="K1181" t="s">
        <v>15</v>
      </c>
      <c r="L1181">
        <v>0</v>
      </c>
      <c r="M1181">
        <v>0</v>
      </c>
      <c r="N1181">
        <v>30</v>
      </c>
      <c r="O1181" s="3">
        <v>25</v>
      </c>
      <c r="P1181" s="3">
        <v>25</v>
      </c>
      <c r="Q1181" s="3">
        <v>12</v>
      </c>
      <c r="R1181" s="3">
        <v>3</v>
      </c>
      <c r="S1181" s="3">
        <v>50</v>
      </c>
      <c r="T1181" s="3">
        <v>51</v>
      </c>
      <c r="U1181" t="s">
        <v>16</v>
      </c>
      <c r="V1181" s="3" t="s">
        <v>16</v>
      </c>
    </row>
    <row r="1182" spans="1:22" x14ac:dyDescent="0.25">
      <c r="A1182" t="s">
        <v>691</v>
      </c>
      <c r="B1182" t="s">
        <v>692</v>
      </c>
      <c r="C1182" t="s">
        <v>693</v>
      </c>
      <c r="D1182" s="3" t="s">
        <v>2664</v>
      </c>
      <c r="E1182" s="3" t="s">
        <v>2665</v>
      </c>
      <c r="F1182">
        <v>2007</v>
      </c>
      <c r="G1182">
        <v>2007</v>
      </c>
      <c r="H1182" t="s">
        <v>17</v>
      </c>
      <c r="I1182">
        <v>5</v>
      </c>
      <c r="J1182">
        <v>90</v>
      </c>
      <c r="K1182" t="s">
        <v>15</v>
      </c>
      <c r="L1182">
        <v>0</v>
      </c>
      <c r="M1182">
        <v>0</v>
      </c>
      <c r="N1182">
        <v>30</v>
      </c>
      <c r="O1182" s="3">
        <v>27.5</v>
      </c>
      <c r="P1182" s="3">
        <v>27.5</v>
      </c>
      <c r="Q1182" s="3">
        <v>12</v>
      </c>
      <c r="R1182" s="3">
        <v>3</v>
      </c>
      <c r="S1182" s="3">
        <v>50</v>
      </c>
      <c r="T1182" s="3">
        <v>25</v>
      </c>
      <c r="U1182" t="s">
        <v>16</v>
      </c>
      <c r="V1182" s="3" t="s">
        <v>16</v>
      </c>
    </row>
    <row r="1183" spans="1:22" x14ac:dyDescent="0.25">
      <c r="A1183" t="s">
        <v>691</v>
      </c>
      <c r="B1183" t="s">
        <v>692</v>
      </c>
      <c r="C1183" t="s">
        <v>693</v>
      </c>
      <c r="D1183" s="3" t="s">
        <v>2664</v>
      </c>
      <c r="E1183" s="3" t="s">
        <v>2665</v>
      </c>
      <c r="F1183">
        <v>2007</v>
      </c>
      <c r="G1183">
        <v>2007</v>
      </c>
      <c r="H1183" t="s">
        <v>17</v>
      </c>
      <c r="I1183">
        <v>5</v>
      </c>
      <c r="J1183">
        <v>90</v>
      </c>
      <c r="K1183" t="s">
        <v>15</v>
      </c>
      <c r="L1183">
        <v>0</v>
      </c>
      <c r="M1183">
        <v>0</v>
      </c>
      <c r="N1183">
        <v>30</v>
      </c>
      <c r="O1183" s="3">
        <v>30</v>
      </c>
      <c r="P1183" s="3">
        <v>30</v>
      </c>
      <c r="Q1183" s="3">
        <v>12</v>
      </c>
      <c r="R1183" s="3">
        <v>3</v>
      </c>
      <c r="S1183" s="3">
        <v>50</v>
      </c>
      <c r="T1183" s="3">
        <v>20</v>
      </c>
      <c r="U1183" t="s">
        <v>16</v>
      </c>
      <c r="V1183" s="3" t="s">
        <v>16</v>
      </c>
    </row>
    <row r="1184" spans="1:22" x14ac:dyDescent="0.25">
      <c r="A1184" t="s">
        <v>691</v>
      </c>
      <c r="B1184" t="s">
        <v>692</v>
      </c>
      <c r="C1184" t="s">
        <v>693</v>
      </c>
      <c r="D1184" s="3" t="s">
        <v>2664</v>
      </c>
      <c r="E1184" s="3" t="s">
        <v>2665</v>
      </c>
      <c r="F1184">
        <v>2007</v>
      </c>
      <c r="G1184">
        <v>2007</v>
      </c>
      <c r="H1184" t="s">
        <v>17</v>
      </c>
      <c r="I1184" t="s">
        <v>16</v>
      </c>
      <c r="J1184">
        <v>0</v>
      </c>
      <c r="K1184" t="s">
        <v>15</v>
      </c>
      <c r="L1184">
        <v>0</v>
      </c>
      <c r="M1184">
        <v>0</v>
      </c>
      <c r="N1184">
        <v>30</v>
      </c>
      <c r="O1184" s="3">
        <v>5</v>
      </c>
      <c r="P1184" s="3">
        <v>5</v>
      </c>
      <c r="Q1184" s="3">
        <v>12</v>
      </c>
      <c r="R1184" s="3">
        <v>3</v>
      </c>
      <c r="S1184" s="3">
        <v>50</v>
      </c>
      <c r="T1184" s="3">
        <v>0</v>
      </c>
      <c r="U1184" t="s">
        <v>16</v>
      </c>
      <c r="V1184" s="3" t="s">
        <v>16</v>
      </c>
    </row>
    <row r="1185" spans="1:22" x14ac:dyDescent="0.25">
      <c r="A1185" t="s">
        <v>691</v>
      </c>
      <c r="B1185" t="s">
        <v>692</v>
      </c>
      <c r="C1185" t="s">
        <v>693</v>
      </c>
      <c r="D1185" s="3" t="s">
        <v>2664</v>
      </c>
      <c r="E1185" s="3" t="s">
        <v>2665</v>
      </c>
      <c r="F1185">
        <v>2007</v>
      </c>
      <c r="G1185">
        <v>2007</v>
      </c>
      <c r="H1185" t="s">
        <v>17</v>
      </c>
      <c r="I1185" t="s">
        <v>16</v>
      </c>
      <c r="J1185">
        <v>0</v>
      </c>
      <c r="K1185" t="s">
        <v>15</v>
      </c>
      <c r="L1185">
        <v>0</v>
      </c>
      <c r="M1185">
        <v>0</v>
      </c>
      <c r="N1185">
        <v>30</v>
      </c>
      <c r="O1185" s="3">
        <v>7.5</v>
      </c>
      <c r="P1185" s="3">
        <v>7.5</v>
      </c>
      <c r="Q1185" s="3">
        <v>12</v>
      </c>
      <c r="R1185" s="3">
        <v>3</v>
      </c>
      <c r="S1185" s="3">
        <v>50</v>
      </c>
      <c r="T1185" s="3">
        <v>1</v>
      </c>
      <c r="U1185" t="s">
        <v>16</v>
      </c>
      <c r="V1185" s="3" t="s">
        <v>16</v>
      </c>
    </row>
    <row r="1186" spans="1:22" x14ac:dyDescent="0.25">
      <c r="A1186" t="s">
        <v>691</v>
      </c>
      <c r="B1186" t="s">
        <v>692</v>
      </c>
      <c r="C1186" t="s">
        <v>693</v>
      </c>
      <c r="D1186" s="3" t="s">
        <v>2664</v>
      </c>
      <c r="E1186" s="3" t="s">
        <v>2665</v>
      </c>
      <c r="F1186">
        <v>2007</v>
      </c>
      <c r="G1186">
        <v>2007</v>
      </c>
      <c r="H1186" t="s">
        <v>17</v>
      </c>
      <c r="I1186" t="s">
        <v>16</v>
      </c>
      <c r="J1186">
        <v>0</v>
      </c>
      <c r="K1186" t="s">
        <v>15</v>
      </c>
      <c r="L1186">
        <v>0</v>
      </c>
      <c r="M1186">
        <v>0</v>
      </c>
      <c r="N1186">
        <v>30</v>
      </c>
      <c r="O1186" s="3">
        <v>10</v>
      </c>
      <c r="P1186" s="3">
        <v>10</v>
      </c>
      <c r="Q1186" s="3">
        <v>12</v>
      </c>
      <c r="R1186" s="3">
        <v>3</v>
      </c>
      <c r="S1186" s="3">
        <v>50</v>
      </c>
      <c r="T1186" s="3">
        <v>3</v>
      </c>
      <c r="U1186" t="s">
        <v>16</v>
      </c>
      <c r="V1186" s="3" t="s">
        <v>16</v>
      </c>
    </row>
    <row r="1187" spans="1:22" x14ac:dyDescent="0.25">
      <c r="A1187" t="s">
        <v>691</v>
      </c>
      <c r="B1187" t="s">
        <v>692</v>
      </c>
      <c r="C1187" t="s">
        <v>693</v>
      </c>
      <c r="D1187" s="3" t="s">
        <v>2664</v>
      </c>
      <c r="E1187" s="3" t="s">
        <v>2665</v>
      </c>
      <c r="F1187">
        <v>2007</v>
      </c>
      <c r="G1187">
        <v>2007</v>
      </c>
      <c r="H1187" t="s">
        <v>17</v>
      </c>
      <c r="I1187" t="s">
        <v>16</v>
      </c>
      <c r="J1187">
        <v>0</v>
      </c>
      <c r="K1187" t="s">
        <v>15</v>
      </c>
      <c r="L1187">
        <v>0</v>
      </c>
      <c r="M1187">
        <v>0</v>
      </c>
      <c r="N1187">
        <v>30</v>
      </c>
      <c r="O1187" s="3">
        <v>12.5</v>
      </c>
      <c r="P1187" s="3">
        <v>12.5</v>
      </c>
      <c r="Q1187" s="3">
        <v>12</v>
      </c>
      <c r="R1187" s="3">
        <v>3</v>
      </c>
      <c r="S1187" s="3">
        <v>50</v>
      </c>
      <c r="T1187" s="3">
        <v>30</v>
      </c>
      <c r="U1187" t="s">
        <v>16</v>
      </c>
      <c r="V1187" s="3" t="s">
        <v>16</v>
      </c>
    </row>
    <row r="1188" spans="1:22" x14ac:dyDescent="0.25">
      <c r="A1188" t="s">
        <v>691</v>
      </c>
      <c r="B1188" t="s">
        <v>692</v>
      </c>
      <c r="C1188" t="s">
        <v>693</v>
      </c>
      <c r="D1188" s="3" t="s">
        <v>2664</v>
      </c>
      <c r="E1188" s="3" t="s">
        <v>2665</v>
      </c>
      <c r="F1188">
        <v>2007</v>
      </c>
      <c r="G1188">
        <v>2007</v>
      </c>
      <c r="H1188" t="s">
        <v>17</v>
      </c>
      <c r="I1188" t="s">
        <v>16</v>
      </c>
      <c r="J1188">
        <v>0</v>
      </c>
      <c r="K1188" t="s">
        <v>15</v>
      </c>
      <c r="L1188">
        <v>0</v>
      </c>
      <c r="M1188">
        <v>0</v>
      </c>
      <c r="N1188">
        <v>30</v>
      </c>
      <c r="O1188" s="3">
        <v>15</v>
      </c>
      <c r="P1188" s="3">
        <v>15</v>
      </c>
      <c r="Q1188" s="3">
        <v>12</v>
      </c>
      <c r="R1188" s="3">
        <v>3</v>
      </c>
      <c r="S1188" s="3">
        <v>50</v>
      </c>
      <c r="T1188" s="3">
        <v>46</v>
      </c>
      <c r="U1188" t="s">
        <v>16</v>
      </c>
      <c r="V1188" s="3" t="s">
        <v>16</v>
      </c>
    </row>
    <row r="1189" spans="1:22" x14ac:dyDescent="0.25">
      <c r="A1189" t="s">
        <v>691</v>
      </c>
      <c r="B1189" t="s">
        <v>692</v>
      </c>
      <c r="C1189" t="s">
        <v>693</v>
      </c>
      <c r="D1189" s="3" t="s">
        <v>2664</v>
      </c>
      <c r="E1189" s="3" t="s">
        <v>2665</v>
      </c>
      <c r="F1189">
        <v>2007</v>
      </c>
      <c r="G1189">
        <v>2007</v>
      </c>
      <c r="H1189" t="s">
        <v>17</v>
      </c>
      <c r="I1189" t="s">
        <v>16</v>
      </c>
      <c r="J1189">
        <v>0</v>
      </c>
      <c r="K1189" t="s">
        <v>15</v>
      </c>
      <c r="L1189">
        <v>0</v>
      </c>
      <c r="M1189">
        <v>0</v>
      </c>
      <c r="N1189">
        <v>30</v>
      </c>
      <c r="O1189" s="3">
        <v>17.5</v>
      </c>
      <c r="P1189" s="3">
        <v>17.5</v>
      </c>
      <c r="Q1189" s="3">
        <v>12</v>
      </c>
      <c r="R1189" s="3">
        <v>3</v>
      </c>
      <c r="S1189" s="3">
        <v>50</v>
      </c>
      <c r="T1189" s="3">
        <v>54</v>
      </c>
      <c r="U1189" t="s">
        <v>16</v>
      </c>
      <c r="V1189" s="3" t="s">
        <v>16</v>
      </c>
    </row>
    <row r="1190" spans="1:22" x14ac:dyDescent="0.25">
      <c r="A1190" t="s">
        <v>691</v>
      </c>
      <c r="B1190" t="s">
        <v>692</v>
      </c>
      <c r="C1190" t="s">
        <v>693</v>
      </c>
      <c r="D1190" s="3" t="s">
        <v>2664</v>
      </c>
      <c r="E1190" s="3" t="s">
        <v>2665</v>
      </c>
      <c r="F1190">
        <v>2007</v>
      </c>
      <c r="G1190">
        <v>2007</v>
      </c>
      <c r="H1190" t="s">
        <v>17</v>
      </c>
      <c r="I1190" t="s">
        <v>16</v>
      </c>
      <c r="J1190">
        <v>0</v>
      </c>
      <c r="K1190" t="s">
        <v>15</v>
      </c>
      <c r="L1190">
        <v>0</v>
      </c>
      <c r="M1190">
        <v>0</v>
      </c>
      <c r="N1190">
        <v>30</v>
      </c>
      <c r="O1190" s="3">
        <v>20</v>
      </c>
      <c r="P1190" s="3">
        <v>20</v>
      </c>
      <c r="Q1190" s="3">
        <v>12</v>
      </c>
      <c r="R1190" s="3">
        <v>3</v>
      </c>
      <c r="S1190" s="3">
        <v>50</v>
      </c>
      <c r="T1190" s="3">
        <v>75</v>
      </c>
      <c r="U1190" t="s">
        <v>16</v>
      </c>
      <c r="V1190" s="3" t="s">
        <v>16</v>
      </c>
    </row>
    <row r="1191" spans="1:22" x14ac:dyDescent="0.25">
      <c r="A1191" t="s">
        <v>691</v>
      </c>
      <c r="B1191" t="s">
        <v>692</v>
      </c>
      <c r="C1191" t="s">
        <v>693</v>
      </c>
      <c r="D1191" s="3" t="s">
        <v>2664</v>
      </c>
      <c r="E1191" s="3" t="s">
        <v>2665</v>
      </c>
      <c r="F1191">
        <v>2007</v>
      </c>
      <c r="G1191">
        <v>2007</v>
      </c>
      <c r="H1191" t="s">
        <v>17</v>
      </c>
      <c r="I1191" t="s">
        <v>16</v>
      </c>
      <c r="J1191">
        <v>0</v>
      </c>
      <c r="K1191" t="s">
        <v>15</v>
      </c>
      <c r="L1191">
        <v>0</v>
      </c>
      <c r="M1191">
        <v>0</v>
      </c>
      <c r="N1191">
        <v>30</v>
      </c>
      <c r="O1191" s="3">
        <v>22.5</v>
      </c>
      <c r="P1191" s="3">
        <v>22.5</v>
      </c>
      <c r="Q1191" s="3">
        <v>12</v>
      </c>
      <c r="R1191" s="3">
        <v>3</v>
      </c>
      <c r="S1191" s="3">
        <v>50</v>
      </c>
      <c r="T1191" s="3">
        <v>77</v>
      </c>
      <c r="U1191" t="s">
        <v>16</v>
      </c>
      <c r="V1191" s="3" t="s">
        <v>16</v>
      </c>
    </row>
    <row r="1192" spans="1:22" x14ac:dyDescent="0.25">
      <c r="A1192" t="s">
        <v>691</v>
      </c>
      <c r="B1192" t="s">
        <v>692</v>
      </c>
      <c r="C1192" t="s">
        <v>693</v>
      </c>
      <c r="D1192" s="3" t="s">
        <v>2664</v>
      </c>
      <c r="E1192" s="3" t="s">
        <v>2665</v>
      </c>
      <c r="F1192">
        <v>2007</v>
      </c>
      <c r="G1192">
        <v>2007</v>
      </c>
      <c r="H1192" t="s">
        <v>17</v>
      </c>
      <c r="I1192" t="s">
        <v>16</v>
      </c>
      <c r="J1192">
        <v>0</v>
      </c>
      <c r="K1192" t="s">
        <v>15</v>
      </c>
      <c r="L1192">
        <v>0</v>
      </c>
      <c r="M1192">
        <v>0</v>
      </c>
      <c r="N1192">
        <v>30</v>
      </c>
      <c r="O1192" s="3">
        <v>25</v>
      </c>
      <c r="P1192" s="3">
        <v>25</v>
      </c>
      <c r="Q1192" s="3">
        <v>12</v>
      </c>
      <c r="R1192" s="3">
        <v>3</v>
      </c>
      <c r="S1192" s="3">
        <v>50</v>
      </c>
      <c r="T1192" s="3">
        <v>40</v>
      </c>
      <c r="U1192" t="s">
        <v>16</v>
      </c>
      <c r="V1192" s="3" t="s">
        <v>16</v>
      </c>
    </row>
    <row r="1193" spans="1:22" x14ac:dyDescent="0.25">
      <c r="A1193" t="s">
        <v>691</v>
      </c>
      <c r="B1193" t="s">
        <v>692</v>
      </c>
      <c r="C1193" t="s">
        <v>693</v>
      </c>
      <c r="D1193" s="3" t="s">
        <v>2664</v>
      </c>
      <c r="E1193" s="3" t="s">
        <v>2665</v>
      </c>
      <c r="F1193">
        <v>2007</v>
      </c>
      <c r="G1193">
        <v>2007</v>
      </c>
      <c r="H1193" t="s">
        <v>17</v>
      </c>
      <c r="I1193" t="s">
        <v>16</v>
      </c>
      <c r="J1193">
        <v>0</v>
      </c>
      <c r="K1193" t="s">
        <v>15</v>
      </c>
      <c r="L1193">
        <v>0</v>
      </c>
      <c r="M1193">
        <v>0</v>
      </c>
      <c r="N1193">
        <v>30</v>
      </c>
      <c r="O1193" s="3">
        <v>27.5</v>
      </c>
      <c r="P1193" s="3">
        <v>27.5</v>
      </c>
      <c r="Q1193" s="3">
        <v>12</v>
      </c>
      <c r="R1193" s="3">
        <v>3</v>
      </c>
      <c r="S1193" s="3">
        <v>50</v>
      </c>
      <c r="T1193" s="3">
        <v>17</v>
      </c>
      <c r="U1193" t="s">
        <v>16</v>
      </c>
      <c r="V1193" s="3" t="s">
        <v>16</v>
      </c>
    </row>
    <row r="1194" spans="1:22" x14ac:dyDescent="0.25">
      <c r="A1194" t="s">
        <v>691</v>
      </c>
      <c r="B1194" t="s">
        <v>692</v>
      </c>
      <c r="C1194" t="s">
        <v>693</v>
      </c>
      <c r="D1194" s="3" t="s">
        <v>2664</v>
      </c>
      <c r="E1194" s="3" t="s">
        <v>2665</v>
      </c>
      <c r="F1194">
        <v>2007</v>
      </c>
      <c r="G1194">
        <v>2007</v>
      </c>
      <c r="H1194" t="s">
        <v>17</v>
      </c>
      <c r="I1194" t="s">
        <v>16</v>
      </c>
      <c r="J1194">
        <v>0</v>
      </c>
      <c r="K1194" t="s">
        <v>15</v>
      </c>
      <c r="L1194">
        <v>0</v>
      </c>
      <c r="M1194">
        <v>0</v>
      </c>
      <c r="N1194">
        <v>30</v>
      </c>
      <c r="O1194" s="3">
        <v>30</v>
      </c>
      <c r="P1194" s="3">
        <v>30</v>
      </c>
      <c r="Q1194" s="3">
        <v>12</v>
      </c>
      <c r="R1194" s="3">
        <v>3</v>
      </c>
      <c r="S1194" s="3">
        <v>50</v>
      </c>
      <c r="T1194" s="3">
        <v>4</v>
      </c>
      <c r="U1194" t="s">
        <v>16</v>
      </c>
      <c r="V1194" s="3" t="s">
        <v>16</v>
      </c>
    </row>
    <row r="1195" spans="1:22" x14ac:dyDescent="0.25">
      <c r="A1195" t="s">
        <v>694</v>
      </c>
      <c r="B1195" t="s">
        <v>695</v>
      </c>
      <c r="C1195" t="s">
        <v>696</v>
      </c>
      <c r="D1195" s="3" t="s">
        <v>2666</v>
      </c>
      <c r="E1195" s="3" t="s">
        <v>2667</v>
      </c>
      <c r="F1195">
        <v>2009</v>
      </c>
      <c r="G1195">
        <v>2009</v>
      </c>
      <c r="H1195" t="s">
        <v>15</v>
      </c>
      <c r="I1195" t="s">
        <v>16</v>
      </c>
      <c r="J1195">
        <v>0</v>
      </c>
      <c r="K1195" t="s">
        <v>15</v>
      </c>
      <c r="L1195">
        <v>0</v>
      </c>
      <c r="M1195">
        <v>0</v>
      </c>
      <c r="N1195">
        <v>56</v>
      </c>
      <c r="O1195" s="3">
        <v>24</v>
      </c>
      <c r="P1195" s="3">
        <v>24</v>
      </c>
      <c r="Q1195" s="3">
        <v>16</v>
      </c>
      <c r="R1195" s="3">
        <v>1</v>
      </c>
      <c r="S1195" s="3">
        <v>50</v>
      </c>
      <c r="T1195" s="3">
        <v>76</v>
      </c>
      <c r="U1195" t="s">
        <v>16</v>
      </c>
      <c r="V1195" s="3" t="s">
        <v>16</v>
      </c>
    </row>
    <row r="1196" spans="1:22" x14ac:dyDescent="0.25">
      <c r="A1196" t="s">
        <v>697</v>
      </c>
      <c r="B1196" t="s">
        <v>698</v>
      </c>
      <c r="C1196" t="s">
        <v>699</v>
      </c>
      <c r="D1196" s="3" t="s">
        <v>2668</v>
      </c>
      <c r="E1196" s="3" t="s">
        <v>2669</v>
      </c>
      <c r="F1196">
        <v>2005</v>
      </c>
      <c r="G1196">
        <v>2005</v>
      </c>
      <c r="H1196" t="s">
        <v>17</v>
      </c>
      <c r="I1196" t="s">
        <v>16</v>
      </c>
      <c r="J1196">
        <v>0</v>
      </c>
      <c r="K1196" t="s">
        <v>17</v>
      </c>
      <c r="L1196">
        <v>0</v>
      </c>
      <c r="M1196">
        <v>0</v>
      </c>
      <c r="N1196">
        <v>30</v>
      </c>
      <c r="O1196" s="3">
        <v>20</v>
      </c>
      <c r="P1196" s="3">
        <v>20</v>
      </c>
      <c r="Q1196" s="3">
        <v>12</v>
      </c>
      <c r="R1196" s="3">
        <v>5</v>
      </c>
      <c r="S1196" s="3">
        <v>20</v>
      </c>
      <c r="T1196" s="3">
        <v>95</v>
      </c>
      <c r="U1196" t="s">
        <v>16</v>
      </c>
      <c r="V1196" s="3" t="s">
        <v>16</v>
      </c>
    </row>
    <row r="1197" spans="1:22" x14ac:dyDescent="0.25">
      <c r="A1197" t="s">
        <v>700</v>
      </c>
      <c r="B1197" t="s">
        <v>393</v>
      </c>
      <c r="C1197" t="s">
        <v>701</v>
      </c>
      <c r="D1197" s="3" t="s">
        <v>2670</v>
      </c>
      <c r="E1197" s="3" t="s">
        <v>2671</v>
      </c>
      <c r="F1197">
        <v>2009</v>
      </c>
      <c r="G1197">
        <v>2009</v>
      </c>
      <c r="H1197" t="s">
        <v>17</v>
      </c>
      <c r="I1197" t="s">
        <v>16</v>
      </c>
      <c r="J1197">
        <v>0</v>
      </c>
      <c r="K1197" t="s">
        <v>17</v>
      </c>
      <c r="L1197">
        <v>0</v>
      </c>
      <c r="M1197">
        <v>0</v>
      </c>
      <c r="N1197" t="s">
        <v>16</v>
      </c>
      <c r="O1197" s="3">
        <v>5</v>
      </c>
      <c r="P1197" s="3">
        <v>5</v>
      </c>
      <c r="Q1197" t="s">
        <v>16</v>
      </c>
      <c r="R1197" s="3">
        <v>1</v>
      </c>
      <c r="S1197" s="3">
        <v>90</v>
      </c>
      <c r="T1197" s="3">
        <v>46</v>
      </c>
      <c r="U1197" t="s">
        <v>16</v>
      </c>
      <c r="V1197" s="3" t="s">
        <v>16</v>
      </c>
    </row>
    <row r="1198" spans="1:22" x14ac:dyDescent="0.25">
      <c r="A1198" t="s">
        <v>700</v>
      </c>
      <c r="B1198" t="s">
        <v>393</v>
      </c>
      <c r="C1198" t="s">
        <v>701</v>
      </c>
      <c r="D1198" s="3" t="s">
        <v>2670</v>
      </c>
      <c r="E1198" s="3" t="s">
        <v>2671</v>
      </c>
      <c r="F1198">
        <v>2009</v>
      </c>
      <c r="G1198">
        <v>2009</v>
      </c>
      <c r="H1198" t="s">
        <v>17</v>
      </c>
      <c r="I1198" t="s">
        <v>16</v>
      </c>
      <c r="J1198">
        <v>0</v>
      </c>
      <c r="K1198" t="s">
        <v>17</v>
      </c>
      <c r="L1198">
        <v>0</v>
      </c>
      <c r="M1198">
        <v>0</v>
      </c>
      <c r="N1198" t="s">
        <v>16</v>
      </c>
      <c r="O1198" s="3">
        <v>20</v>
      </c>
      <c r="P1198">
        <v>20</v>
      </c>
      <c r="Q1198" t="s">
        <v>16</v>
      </c>
      <c r="R1198" s="3">
        <v>1</v>
      </c>
      <c r="S1198" s="3">
        <v>90</v>
      </c>
      <c r="T1198" s="3">
        <v>79</v>
      </c>
      <c r="U1198" t="s">
        <v>16</v>
      </c>
      <c r="V1198" s="3" t="s">
        <v>16</v>
      </c>
    </row>
    <row r="1199" spans="1:22" x14ac:dyDescent="0.25">
      <c r="A1199" t="s">
        <v>700</v>
      </c>
      <c r="B1199" t="s">
        <v>393</v>
      </c>
      <c r="C1199" t="s">
        <v>701</v>
      </c>
      <c r="D1199" s="3" t="s">
        <v>2670</v>
      </c>
      <c r="E1199" s="3" t="s">
        <v>2671</v>
      </c>
      <c r="F1199">
        <v>2009</v>
      </c>
      <c r="G1199">
        <v>2009</v>
      </c>
      <c r="H1199" t="s">
        <v>17</v>
      </c>
      <c r="I1199" t="s">
        <v>16</v>
      </c>
      <c r="J1199">
        <v>0</v>
      </c>
      <c r="K1199" t="s">
        <v>17</v>
      </c>
      <c r="L1199">
        <v>0</v>
      </c>
      <c r="M1199">
        <v>0</v>
      </c>
      <c r="N1199" t="s">
        <v>16</v>
      </c>
      <c r="O1199" s="3">
        <v>30</v>
      </c>
      <c r="P1199">
        <v>30</v>
      </c>
      <c r="Q1199" t="s">
        <v>16</v>
      </c>
      <c r="R1199" s="3">
        <v>1</v>
      </c>
      <c r="S1199" s="3">
        <v>90</v>
      </c>
      <c r="T1199" s="3">
        <v>65</v>
      </c>
      <c r="U1199" t="s">
        <v>16</v>
      </c>
      <c r="V1199" s="3" t="s">
        <v>16</v>
      </c>
    </row>
    <row r="1200" spans="1:22" x14ac:dyDescent="0.25">
      <c r="A1200" t="s">
        <v>702</v>
      </c>
      <c r="B1200" t="s">
        <v>283</v>
      </c>
      <c r="C1200" t="s">
        <v>704</v>
      </c>
      <c r="D1200" s="3" t="s">
        <v>2672</v>
      </c>
      <c r="E1200" s="3" t="s">
        <v>2673</v>
      </c>
      <c r="F1200">
        <v>2000</v>
      </c>
      <c r="G1200">
        <v>2000</v>
      </c>
      <c r="H1200" t="s">
        <v>15</v>
      </c>
      <c r="I1200" t="s">
        <v>16</v>
      </c>
      <c r="J1200">
        <v>0</v>
      </c>
      <c r="K1200" t="s">
        <v>17</v>
      </c>
      <c r="L1200">
        <v>0</v>
      </c>
      <c r="M1200">
        <v>0</v>
      </c>
      <c r="N1200">
        <v>9</v>
      </c>
      <c r="O1200" s="3">
        <v>21</v>
      </c>
      <c r="P1200" s="3">
        <v>21</v>
      </c>
      <c r="Q1200" s="3">
        <v>0</v>
      </c>
      <c r="R1200" s="3">
        <v>4</v>
      </c>
      <c r="S1200" s="3">
        <v>100</v>
      </c>
      <c r="T1200" s="3">
        <v>47</v>
      </c>
      <c r="U1200" t="s">
        <v>16</v>
      </c>
      <c r="V1200" s="3" t="s">
        <v>16</v>
      </c>
    </row>
    <row r="1201" spans="1:22" x14ac:dyDescent="0.25">
      <c r="A1201" t="s">
        <v>702</v>
      </c>
      <c r="B1201" t="s">
        <v>283</v>
      </c>
      <c r="C1201" t="s">
        <v>707</v>
      </c>
      <c r="D1201" t="s">
        <v>2674</v>
      </c>
      <c r="E1201" t="s">
        <v>2675</v>
      </c>
      <c r="F1201">
        <v>2000</v>
      </c>
      <c r="G1201">
        <v>2000</v>
      </c>
      <c r="H1201" t="s">
        <v>15</v>
      </c>
      <c r="I1201" t="s">
        <v>16</v>
      </c>
      <c r="J1201">
        <v>0</v>
      </c>
      <c r="K1201" t="s">
        <v>17</v>
      </c>
      <c r="L1201">
        <v>0</v>
      </c>
      <c r="M1201">
        <v>0</v>
      </c>
      <c r="N1201">
        <v>9</v>
      </c>
      <c r="O1201" s="3">
        <v>21</v>
      </c>
      <c r="P1201" s="3">
        <v>21</v>
      </c>
      <c r="Q1201" s="3">
        <v>0</v>
      </c>
      <c r="R1201" s="3">
        <v>4</v>
      </c>
      <c r="S1201" s="3">
        <v>100</v>
      </c>
      <c r="T1201" s="3">
        <v>37</v>
      </c>
      <c r="U1201" t="s">
        <v>16</v>
      </c>
      <c r="V1201" s="3" t="s">
        <v>16</v>
      </c>
    </row>
    <row r="1202" spans="1:22" x14ac:dyDescent="0.25">
      <c r="A1202" t="s">
        <v>702</v>
      </c>
      <c r="B1202" t="s">
        <v>283</v>
      </c>
      <c r="C1202" t="s">
        <v>705</v>
      </c>
      <c r="D1202" t="s">
        <v>2676</v>
      </c>
      <c r="E1202" t="s">
        <v>2677</v>
      </c>
      <c r="F1202">
        <v>2000</v>
      </c>
      <c r="G1202">
        <v>2000</v>
      </c>
      <c r="H1202" t="s">
        <v>15</v>
      </c>
      <c r="I1202" t="s">
        <v>16</v>
      </c>
      <c r="J1202">
        <v>0</v>
      </c>
      <c r="K1202" t="s">
        <v>17</v>
      </c>
      <c r="L1202">
        <v>0</v>
      </c>
      <c r="M1202">
        <v>0</v>
      </c>
      <c r="N1202">
        <v>9</v>
      </c>
      <c r="O1202" s="3">
        <v>21</v>
      </c>
      <c r="P1202" s="3">
        <v>21</v>
      </c>
      <c r="Q1202" s="3">
        <v>0</v>
      </c>
      <c r="R1202" s="3">
        <v>4</v>
      </c>
      <c r="S1202" s="3">
        <v>100</v>
      </c>
      <c r="T1202" s="3">
        <v>45</v>
      </c>
      <c r="U1202" t="s">
        <v>16</v>
      </c>
      <c r="V1202" s="3" t="s">
        <v>16</v>
      </c>
    </row>
    <row r="1203" spans="1:22" x14ac:dyDescent="0.25">
      <c r="A1203" t="s">
        <v>702</v>
      </c>
      <c r="B1203" t="s">
        <v>283</v>
      </c>
      <c r="C1203" t="s">
        <v>706</v>
      </c>
      <c r="D1203" t="s">
        <v>2678</v>
      </c>
      <c r="E1203" t="s">
        <v>2679</v>
      </c>
      <c r="F1203">
        <v>2000</v>
      </c>
      <c r="G1203">
        <v>2000</v>
      </c>
      <c r="H1203" t="s">
        <v>15</v>
      </c>
      <c r="I1203" t="s">
        <v>16</v>
      </c>
      <c r="J1203">
        <v>0</v>
      </c>
      <c r="K1203" t="s">
        <v>17</v>
      </c>
      <c r="L1203">
        <v>0</v>
      </c>
      <c r="M1203">
        <v>0</v>
      </c>
      <c r="N1203">
        <v>9</v>
      </c>
      <c r="O1203" s="3">
        <v>21</v>
      </c>
      <c r="P1203" s="3">
        <v>21</v>
      </c>
      <c r="Q1203" s="3">
        <v>0</v>
      </c>
      <c r="R1203" s="3">
        <v>4</v>
      </c>
      <c r="S1203" s="3">
        <v>100</v>
      </c>
      <c r="T1203" s="3">
        <v>38</v>
      </c>
      <c r="U1203" t="s">
        <v>16</v>
      </c>
      <c r="V1203" s="3" t="s">
        <v>16</v>
      </c>
    </row>
    <row r="1204" spans="1:22" x14ac:dyDescent="0.25">
      <c r="A1204" t="s">
        <v>702</v>
      </c>
      <c r="B1204" t="s">
        <v>283</v>
      </c>
      <c r="C1204" t="s">
        <v>703</v>
      </c>
      <c r="D1204" t="s">
        <v>2680</v>
      </c>
      <c r="E1204" t="s">
        <v>2681</v>
      </c>
      <c r="F1204">
        <v>2000</v>
      </c>
      <c r="G1204">
        <v>2000</v>
      </c>
      <c r="H1204" t="s">
        <v>15</v>
      </c>
      <c r="I1204" t="s">
        <v>16</v>
      </c>
      <c r="J1204">
        <v>0</v>
      </c>
      <c r="K1204" t="s">
        <v>17</v>
      </c>
      <c r="L1204">
        <v>0</v>
      </c>
      <c r="M1204">
        <v>0</v>
      </c>
      <c r="N1204">
        <v>9</v>
      </c>
      <c r="O1204" s="3">
        <v>21</v>
      </c>
      <c r="P1204" s="3">
        <v>21</v>
      </c>
      <c r="Q1204" s="3">
        <v>0</v>
      </c>
      <c r="R1204" s="3">
        <v>4</v>
      </c>
      <c r="S1204" s="3">
        <v>100</v>
      </c>
      <c r="T1204" s="3">
        <v>40</v>
      </c>
      <c r="U1204" t="s">
        <v>16</v>
      </c>
      <c r="V1204" s="3" t="s">
        <v>16</v>
      </c>
    </row>
    <row r="1205" spans="1:22" x14ac:dyDescent="0.25">
      <c r="A1205" t="s">
        <v>708</v>
      </c>
      <c r="B1205" t="s">
        <v>709</v>
      </c>
      <c r="C1205" t="s">
        <v>710</v>
      </c>
      <c r="D1205" t="s">
        <v>2682</v>
      </c>
      <c r="E1205" t="s">
        <v>2683</v>
      </c>
      <c r="F1205">
        <v>2008</v>
      </c>
      <c r="G1205">
        <v>2008</v>
      </c>
      <c r="H1205" t="s">
        <v>15</v>
      </c>
      <c r="I1205" t="s">
        <v>16</v>
      </c>
      <c r="J1205">
        <v>0</v>
      </c>
      <c r="K1205" t="s">
        <v>17</v>
      </c>
      <c r="L1205">
        <v>0</v>
      </c>
      <c r="M1205">
        <v>0</v>
      </c>
      <c r="N1205">
        <v>25</v>
      </c>
      <c r="O1205" s="3">
        <v>10.3</v>
      </c>
      <c r="P1205" s="3">
        <v>10.3</v>
      </c>
      <c r="Q1205" s="3">
        <v>12</v>
      </c>
      <c r="R1205" s="3">
        <v>3</v>
      </c>
      <c r="S1205" s="3">
        <v>50</v>
      </c>
      <c r="T1205" s="3">
        <v>93.3</v>
      </c>
      <c r="U1205" t="s">
        <v>16</v>
      </c>
      <c r="V1205" s="3" t="s">
        <v>16</v>
      </c>
    </row>
    <row r="1206" spans="1:22" x14ac:dyDescent="0.25">
      <c r="A1206" t="s">
        <v>708</v>
      </c>
      <c r="B1206" t="s">
        <v>709</v>
      </c>
      <c r="C1206" t="s">
        <v>710</v>
      </c>
      <c r="D1206" t="s">
        <v>2682</v>
      </c>
      <c r="E1206" t="s">
        <v>2683</v>
      </c>
      <c r="F1206">
        <v>2008</v>
      </c>
      <c r="G1206">
        <v>2008</v>
      </c>
      <c r="H1206" t="s">
        <v>15</v>
      </c>
      <c r="I1206" t="s">
        <v>16</v>
      </c>
      <c r="J1206">
        <v>0</v>
      </c>
      <c r="K1206" t="s">
        <v>17</v>
      </c>
      <c r="L1206">
        <v>0</v>
      </c>
      <c r="M1206">
        <v>0</v>
      </c>
      <c r="N1206">
        <v>25</v>
      </c>
      <c r="O1206" s="3">
        <v>14.9</v>
      </c>
      <c r="P1206" s="3">
        <v>14.9</v>
      </c>
      <c r="Q1206" s="3">
        <v>12</v>
      </c>
      <c r="R1206" s="3">
        <v>3</v>
      </c>
      <c r="S1206" s="3">
        <v>50</v>
      </c>
      <c r="T1206" s="3">
        <v>91.5</v>
      </c>
      <c r="U1206" t="s">
        <v>16</v>
      </c>
      <c r="V1206" s="3" t="s">
        <v>16</v>
      </c>
    </row>
    <row r="1207" spans="1:22" x14ac:dyDescent="0.25">
      <c r="A1207" t="s">
        <v>708</v>
      </c>
      <c r="B1207" t="s">
        <v>709</v>
      </c>
      <c r="C1207" t="s">
        <v>710</v>
      </c>
      <c r="D1207" t="s">
        <v>2682</v>
      </c>
      <c r="E1207" t="s">
        <v>2683</v>
      </c>
      <c r="F1207">
        <v>2008</v>
      </c>
      <c r="G1207">
        <v>2008</v>
      </c>
      <c r="H1207" t="s">
        <v>15</v>
      </c>
      <c r="I1207" t="s">
        <v>16</v>
      </c>
      <c r="J1207">
        <v>0</v>
      </c>
      <c r="K1207" t="s">
        <v>17</v>
      </c>
      <c r="L1207">
        <v>0</v>
      </c>
      <c r="M1207">
        <v>0</v>
      </c>
      <c r="N1207">
        <v>25</v>
      </c>
      <c r="O1207" s="3">
        <v>16.600000000000001</v>
      </c>
      <c r="P1207" s="3">
        <v>16.600000000000001</v>
      </c>
      <c r="Q1207" s="3">
        <v>12</v>
      </c>
      <c r="R1207" s="3">
        <v>3</v>
      </c>
      <c r="S1207" s="3">
        <v>50</v>
      </c>
      <c r="T1207" s="3">
        <v>88.7</v>
      </c>
      <c r="U1207" t="s">
        <v>16</v>
      </c>
      <c r="V1207" s="3" t="s">
        <v>16</v>
      </c>
    </row>
    <row r="1208" spans="1:22" x14ac:dyDescent="0.25">
      <c r="A1208" t="s">
        <v>708</v>
      </c>
      <c r="B1208" t="s">
        <v>709</v>
      </c>
      <c r="C1208" t="s">
        <v>710</v>
      </c>
      <c r="D1208" t="s">
        <v>2682</v>
      </c>
      <c r="E1208" t="s">
        <v>2683</v>
      </c>
      <c r="F1208">
        <v>2008</v>
      </c>
      <c r="G1208">
        <v>2008</v>
      </c>
      <c r="H1208" t="s">
        <v>15</v>
      </c>
      <c r="I1208" t="s">
        <v>16</v>
      </c>
      <c r="J1208">
        <v>0</v>
      </c>
      <c r="K1208" t="s">
        <v>17</v>
      </c>
      <c r="L1208">
        <v>0</v>
      </c>
      <c r="M1208">
        <v>0</v>
      </c>
      <c r="N1208">
        <v>25</v>
      </c>
      <c r="O1208" s="3">
        <v>19.2</v>
      </c>
      <c r="P1208" s="3">
        <v>19.2</v>
      </c>
      <c r="Q1208" s="3">
        <v>12</v>
      </c>
      <c r="R1208" s="3">
        <v>3</v>
      </c>
      <c r="S1208" s="3">
        <v>50</v>
      </c>
      <c r="T1208" s="3">
        <v>88.4</v>
      </c>
      <c r="U1208" t="s">
        <v>16</v>
      </c>
      <c r="V1208" s="3" t="s">
        <v>16</v>
      </c>
    </row>
    <row r="1209" spans="1:22" x14ac:dyDescent="0.25">
      <c r="A1209" t="s">
        <v>708</v>
      </c>
      <c r="B1209" t="s">
        <v>709</v>
      </c>
      <c r="C1209" t="s">
        <v>710</v>
      </c>
      <c r="D1209" t="s">
        <v>2682</v>
      </c>
      <c r="E1209" t="s">
        <v>2683</v>
      </c>
      <c r="F1209">
        <v>2008</v>
      </c>
      <c r="G1209">
        <v>2008</v>
      </c>
      <c r="H1209" t="s">
        <v>15</v>
      </c>
      <c r="I1209" t="s">
        <v>16</v>
      </c>
      <c r="J1209">
        <v>0</v>
      </c>
      <c r="K1209" t="s">
        <v>17</v>
      </c>
      <c r="L1209">
        <v>0</v>
      </c>
      <c r="M1209">
        <v>0</v>
      </c>
      <c r="N1209">
        <v>25</v>
      </c>
      <c r="O1209" s="3">
        <v>21.9</v>
      </c>
      <c r="P1209" s="3">
        <v>21.9</v>
      </c>
      <c r="Q1209" s="3">
        <v>12</v>
      </c>
      <c r="R1209" s="3">
        <v>3</v>
      </c>
      <c r="S1209" s="3">
        <v>50</v>
      </c>
      <c r="T1209" s="3">
        <v>91.7</v>
      </c>
      <c r="U1209" t="s">
        <v>16</v>
      </c>
      <c r="V1209" s="3" t="s">
        <v>16</v>
      </c>
    </row>
    <row r="1210" spans="1:22" x14ac:dyDescent="0.25">
      <c r="A1210" t="s">
        <v>708</v>
      </c>
      <c r="B1210" t="s">
        <v>709</v>
      </c>
      <c r="C1210" t="s">
        <v>710</v>
      </c>
      <c r="D1210" t="s">
        <v>2682</v>
      </c>
      <c r="E1210" t="s">
        <v>2683</v>
      </c>
      <c r="F1210">
        <v>2008</v>
      </c>
      <c r="G1210">
        <v>2008</v>
      </c>
      <c r="H1210" t="s">
        <v>15</v>
      </c>
      <c r="I1210" t="s">
        <v>16</v>
      </c>
      <c r="J1210">
        <v>0</v>
      </c>
      <c r="K1210" t="s">
        <v>17</v>
      </c>
      <c r="L1210">
        <v>0</v>
      </c>
      <c r="M1210">
        <v>0</v>
      </c>
      <c r="N1210">
        <v>25</v>
      </c>
      <c r="O1210" s="3">
        <v>25.5</v>
      </c>
      <c r="P1210" s="3">
        <v>25.5</v>
      </c>
      <c r="Q1210" s="3">
        <v>12</v>
      </c>
      <c r="R1210" s="3">
        <v>3</v>
      </c>
      <c r="S1210" s="3">
        <v>50</v>
      </c>
      <c r="T1210" s="3">
        <v>91.2</v>
      </c>
      <c r="U1210" t="s">
        <v>16</v>
      </c>
      <c r="V1210" s="3" t="s">
        <v>16</v>
      </c>
    </row>
    <row r="1211" spans="1:22" x14ac:dyDescent="0.25">
      <c r="A1211" t="s">
        <v>708</v>
      </c>
      <c r="B1211" t="s">
        <v>709</v>
      </c>
      <c r="C1211" t="s">
        <v>710</v>
      </c>
      <c r="D1211" t="s">
        <v>2682</v>
      </c>
      <c r="E1211" t="s">
        <v>2683</v>
      </c>
      <c r="F1211">
        <v>2008</v>
      </c>
      <c r="G1211">
        <v>2008</v>
      </c>
      <c r="H1211" t="s">
        <v>15</v>
      </c>
      <c r="I1211" t="s">
        <v>16</v>
      </c>
      <c r="J1211">
        <v>0</v>
      </c>
      <c r="K1211" t="s">
        <v>17</v>
      </c>
      <c r="L1211">
        <v>0</v>
      </c>
      <c r="M1211">
        <v>0</v>
      </c>
      <c r="N1211">
        <v>25</v>
      </c>
      <c r="O1211" s="3">
        <v>29</v>
      </c>
      <c r="P1211" s="3">
        <v>29</v>
      </c>
      <c r="Q1211" s="3">
        <v>12</v>
      </c>
      <c r="R1211" s="3">
        <v>3</v>
      </c>
      <c r="S1211" s="3">
        <v>50</v>
      </c>
      <c r="T1211" s="3">
        <v>82.3</v>
      </c>
      <c r="U1211" t="s">
        <v>16</v>
      </c>
      <c r="V1211" s="3" t="s">
        <v>16</v>
      </c>
    </row>
    <row r="1212" spans="1:22" x14ac:dyDescent="0.25">
      <c r="A1212" t="s">
        <v>708</v>
      </c>
      <c r="B1212" t="s">
        <v>709</v>
      </c>
      <c r="C1212" t="s">
        <v>710</v>
      </c>
      <c r="D1212" t="s">
        <v>2682</v>
      </c>
      <c r="E1212" t="s">
        <v>2683</v>
      </c>
      <c r="F1212">
        <v>2008</v>
      </c>
      <c r="G1212">
        <v>2008</v>
      </c>
      <c r="H1212" t="s">
        <v>15</v>
      </c>
      <c r="I1212" t="s">
        <v>16</v>
      </c>
      <c r="J1212">
        <v>0</v>
      </c>
      <c r="K1212" t="s">
        <v>17</v>
      </c>
      <c r="L1212">
        <v>0</v>
      </c>
      <c r="M1212">
        <v>0</v>
      </c>
      <c r="N1212">
        <v>25</v>
      </c>
      <c r="O1212" s="3">
        <v>35.6</v>
      </c>
      <c r="P1212" s="3">
        <v>35.6</v>
      </c>
      <c r="Q1212" s="3">
        <v>12</v>
      </c>
      <c r="R1212" s="3">
        <v>3</v>
      </c>
      <c r="S1212" s="3">
        <v>50</v>
      </c>
      <c r="T1212" s="3">
        <v>24.1</v>
      </c>
      <c r="U1212" t="s">
        <v>16</v>
      </c>
      <c r="V1212" s="3" t="s">
        <v>16</v>
      </c>
    </row>
    <row r="1213" spans="1:22" x14ac:dyDescent="0.25">
      <c r="A1213" t="s">
        <v>711</v>
      </c>
      <c r="B1213" t="s">
        <v>712</v>
      </c>
      <c r="C1213" t="s">
        <v>714</v>
      </c>
      <c r="D1213" t="s">
        <v>2684</v>
      </c>
      <c r="E1213" t="s">
        <v>2685</v>
      </c>
      <c r="F1213">
        <v>2009</v>
      </c>
      <c r="G1213">
        <v>2009</v>
      </c>
      <c r="H1213" t="s">
        <v>15</v>
      </c>
      <c r="I1213" t="s">
        <v>16</v>
      </c>
      <c r="J1213">
        <v>0</v>
      </c>
      <c r="K1213" t="s">
        <v>17</v>
      </c>
      <c r="L1213">
        <v>0</v>
      </c>
      <c r="M1213">
        <v>0</v>
      </c>
      <c r="N1213">
        <v>60</v>
      </c>
      <c r="O1213" s="3">
        <v>24</v>
      </c>
      <c r="P1213" s="3">
        <v>16</v>
      </c>
      <c r="Q1213" s="3">
        <v>16</v>
      </c>
      <c r="R1213" s="3">
        <v>10</v>
      </c>
      <c r="S1213" s="3">
        <v>30</v>
      </c>
      <c r="T1213" s="3">
        <v>91.3</v>
      </c>
      <c r="U1213" t="s">
        <v>16</v>
      </c>
      <c r="V1213" s="3" t="s">
        <v>16</v>
      </c>
    </row>
    <row r="1214" spans="1:22" x14ac:dyDescent="0.25">
      <c r="A1214" t="s">
        <v>711</v>
      </c>
      <c r="B1214" t="s">
        <v>713</v>
      </c>
      <c r="C1214" t="s">
        <v>714</v>
      </c>
      <c r="D1214" t="s">
        <v>2684</v>
      </c>
      <c r="E1214" t="s">
        <v>2685</v>
      </c>
      <c r="F1214">
        <v>2009</v>
      </c>
      <c r="G1214">
        <v>2009</v>
      </c>
      <c r="H1214" t="s">
        <v>15</v>
      </c>
      <c r="I1214" t="s">
        <v>16</v>
      </c>
      <c r="J1214">
        <v>0</v>
      </c>
      <c r="K1214" t="s">
        <v>17</v>
      </c>
      <c r="L1214">
        <v>0</v>
      </c>
      <c r="M1214">
        <v>0</v>
      </c>
      <c r="N1214">
        <v>60</v>
      </c>
      <c r="O1214" s="3">
        <v>24</v>
      </c>
      <c r="P1214" s="3">
        <v>16</v>
      </c>
      <c r="Q1214" s="3">
        <v>16</v>
      </c>
      <c r="R1214" s="3">
        <v>10</v>
      </c>
      <c r="S1214" s="3">
        <v>30</v>
      </c>
      <c r="T1214" s="3">
        <v>90</v>
      </c>
      <c r="U1214" t="s">
        <v>16</v>
      </c>
      <c r="V1214" s="3" t="s">
        <v>16</v>
      </c>
    </row>
    <row r="1215" spans="1:22" x14ac:dyDescent="0.25">
      <c r="A1215" t="s">
        <v>711</v>
      </c>
      <c r="B1215" t="s">
        <v>244</v>
      </c>
      <c r="C1215" t="s">
        <v>714</v>
      </c>
      <c r="D1215" t="s">
        <v>2684</v>
      </c>
      <c r="E1215" t="s">
        <v>2685</v>
      </c>
      <c r="F1215">
        <v>2009</v>
      </c>
      <c r="G1215">
        <v>2009</v>
      </c>
      <c r="H1215" t="s">
        <v>15</v>
      </c>
      <c r="I1215" t="s">
        <v>16</v>
      </c>
      <c r="J1215">
        <v>0</v>
      </c>
      <c r="K1215" t="s">
        <v>17</v>
      </c>
      <c r="L1215">
        <v>0</v>
      </c>
      <c r="M1215">
        <v>0</v>
      </c>
      <c r="N1215">
        <v>60</v>
      </c>
      <c r="O1215" s="3">
        <v>24</v>
      </c>
      <c r="P1215" s="3">
        <v>16</v>
      </c>
      <c r="Q1215" s="3">
        <v>16</v>
      </c>
      <c r="R1215" s="3">
        <v>10</v>
      </c>
      <c r="S1215" s="3">
        <v>30</v>
      </c>
      <c r="T1215" s="3">
        <v>98</v>
      </c>
      <c r="U1215" t="s">
        <v>16</v>
      </c>
      <c r="V1215" s="3" t="s">
        <v>16</v>
      </c>
    </row>
    <row r="1216" spans="1:22" x14ac:dyDescent="0.25">
      <c r="A1216" t="s">
        <v>711</v>
      </c>
      <c r="B1216" t="s">
        <v>242</v>
      </c>
      <c r="C1216" t="s">
        <v>715</v>
      </c>
      <c r="D1216" t="s">
        <v>2686</v>
      </c>
      <c r="E1216" t="s">
        <v>2687</v>
      </c>
      <c r="F1216">
        <v>2009</v>
      </c>
      <c r="G1216">
        <v>2009</v>
      </c>
      <c r="H1216" t="s">
        <v>15</v>
      </c>
      <c r="I1216" t="s">
        <v>16</v>
      </c>
      <c r="J1216">
        <v>0</v>
      </c>
      <c r="K1216" t="s">
        <v>17</v>
      </c>
      <c r="L1216">
        <v>0</v>
      </c>
      <c r="M1216">
        <v>0</v>
      </c>
      <c r="N1216">
        <v>60</v>
      </c>
      <c r="O1216" s="3">
        <v>24</v>
      </c>
      <c r="P1216" s="3">
        <v>16</v>
      </c>
      <c r="Q1216" s="3">
        <v>16</v>
      </c>
      <c r="R1216" s="3">
        <v>10</v>
      </c>
      <c r="S1216" s="3">
        <v>30</v>
      </c>
      <c r="T1216" s="3">
        <v>62</v>
      </c>
      <c r="U1216" t="s">
        <v>16</v>
      </c>
      <c r="V1216" s="3" t="s">
        <v>16</v>
      </c>
    </row>
    <row r="1217" spans="1:22" x14ac:dyDescent="0.25">
      <c r="A1217" t="s">
        <v>716</v>
      </c>
      <c r="B1217" t="s">
        <v>346</v>
      </c>
      <c r="C1217" t="s">
        <v>717</v>
      </c>
      <c r="D1217" t="s">
        <v>2688</v>
      </c>
      <c r="E1217" t="s">
        <v>2689</v>
      </c>
      <c r="F1217">
        <v>2009</v>
      </c>
      <c r="G1217">
        <v>2009</v>
      </c>
      <c r="H1217" t="s">
        <v>15</v>
      </c>
      <c r="I1217" t="s">
        <v>16</v>
      </c>
      <c r="J1217">
        <v>0</v>
      </c>
      <c r="K1217" t="s">
        <v>17</v>
      </c>
      <c r="L1217">
        <v>0</v>
      </c>
      <c r="M1217">
        <v>0</v>
      </c>
      <c r="N1217">
        <v>14</v>
      </c>
      <c r="O1217" s="3">
        <v>25</v>
      </c>
      <c r="P1217" s="3">
        <v>15</v>
      </c>
      <c r="Q1217" s="3">
        <v>16</v>
      </c>
      <c r="R1217" s="3">
        <v>3</v>
      </c>
      <c r="S1217" s="3">
        <v>15</v>
      </c>
      <c r="T1217" s="3">
        <v>74</v>
      </c>
      <c r="U1217" t="s">
        <v>16</v>
      </c>
      <c r="V1217" s="3" t="s">
        <v>16</v>
      </c>
    </row>
    <row r="1218" spans="1:22" x14ac:dyDescent="0.25">
      <c r="A1218" t="s">
        <v>718</v>
      </c>
      <c r="B1218" t="s">
        <v>719</v>
      </c>
      <c r="C1218" t="s">
        <v>720</v>
      </c>
      <c r="D1218" t="s">
        <v>2690</v>
      </c>
      <c r="E1218" t="s">
        <v>2691</v>
      </c>
      <c r="F1218">
        <v>2006</v>
      </c>
      <c r="G1218">
        <v>2007</v>
      </c>
      <c r="H1218" t="s">
        <v>15</v>
      </c>
      <c r="I1218">
        <v>4</v>
      </c>
      <c r="J1218">
        <v>60</v>
      </c>
      <c r="K1218" t="s">
        <v>17</v>
      </c>
      <c r="L1218">
        <v>0</v>
      </c>
      <c r="M1218">
        <v>0</v>
      </c>
      <c r="N1218">
        <v>30</v>
      </c>
      <c r="O1218" s="3">
        <v>30</v>
      </c>
      <c r="P1218" s="3">
        <v>25</v>
      </c>
      <c r="Q1218" s="3">
        <v>12</v>
      </c>
      <c r="R1218" s="3">
        <v>1</v>
      </c>
      <c r="S1218" s="3">
        <v>60</v>
      </c>
      <c r="T1218" s="3">
        <v>79</v>
      </c>
      <c r="U1218" t="s">
        <v>16</v>
      </c>
      <c r="V1218" s="3" t="s">
        <v>16</v>
      </c>
    </row>
    <row r="1219" spans="1:22" x14ac:dyDescent="0.25">
      <c r="A1219" t="s">
        <v>721</v>
      </c>
      <c r="B1219" t="s">
        <v>722</v>
      </c>
      <c r="C1219" t="s">
        <v>723</v>
      </c>
      <c r="D1219" t="s">
        <v>2692</v>
      </c>
      <c r="E1219" t="s">
        <v>2693</v>
      </c>
      <c r="F1219">
        <v>2002</v>
      </c>
      <c r="G1219">
        <v>2002</v>
      </c>
      <c r="H1219" t="s">
        <v>17</v>
      </c>
      <c r="I1219" t="s">
        <v>16</v>
      </c>
      <c r="J1219">
        <v>0</v>
      </c>
      <c r="K1219" t="s">
        <v>17</v>
      </c>
      <c r="L1219">
        <v>0</v>
      </c>
      <c r="M1219">
        <v>0</v>
      </c>
      <c r="N1219">
        <v>168</v>
      </c>
      <c r="O1219" s="3">
        <v>15</v>
      </c>
      <c r="P1219" s="3">
        <v>6</v>
      </c>
      <c r="Q1219" s="3">
        <v>14</v>
      </c>
      <c r="R1219" s="3">
        <v>3</v>
      </c>
      <c r="S1219" s="3">
        <v>25</v>
      </c>
      <c r="T1219" s="3">
        <v>0</v>
      </c>
      <c r="U1219">
        <v>100</v>
      </c>
      <c r="V1219" s="3" t="s">
        <v>37</v>
      </c>
    </row>
    <row r="1220" spans="1:22" x14ac:dyDescent="0.25">
      <c r="A1220" t="s">
        <v>721</v>
      </c>
      <c r="B1220" t="s">
        <v>722</v>
      </c>
      <c r="C1220" t="s">
        <v>723</v>
      </c>
      <c r="D1220" t="s">
        <v>2692</v>
      </c>
      <c r="E1220" t="s">
        <v>2693</v>
      </c>
      <c r="F1220">
        <v>2002</v>
      </c>
      <c r="G1220">
        <v>2002</v>
      </c>
      <c r="H1220" t="s">
        <v>17</v>
      </c>
      <c r="I1220" t="s">
        <v>16</v>
      </c>
      <c r="J1220">
        <v>0</v>
      </c>
      <c r="K1220" t="s">
        <v>17</v>
      </c>
      <c r="L1220">
        <v>0</v>
      </c>
      <c r="M1220">
        <v>0</v>
      </c>
      <c r="N1220">
        <v>168</v>
      </c>
      <c r="O1220" s="3">
        <v>20</v>
      </c>
      <c r="P1220" s="3">
        <v>10</v>
      </c>
      <c r="Q1220">
        <v>14</v>
      </c>
      <c r="R1220" s="3">
        <v>3</v>
      </c>
      <c r="S1220" s="3">
        <v>25</v>
      </c>
      <c r="T1220" s="3">
        <v>0</v>
      </c>
      <c r="U1220">
        <v>100</v>
      </c>
      <c r="V1220" s="3" t="s">
        <v>37</v>
      </c>
    </row>
    <row r="1221" spans="1:22" x14ac:dyDescent="0.25">
      <c r="A1221" t="s">
        <v>721</v>
      </c>
      <c r="B1221" t="s">
        <v>722</v>
      </c>
      <c r="C1221" t="s">
        <v>723</v>
      </c>
      <c r="D1221" t="s">
        <v>2692</v>
      </c>
      <c r="E1221" t="s">
        <v>2693</v>
      </c>
      <c r="F1221">
        <v>2002</v>
      </c>
      <c r="G1221">
        <v>2002</v>
      </c>
      <c r="H1221" t="s">
        <v>17</v>
      </c>
      <c r="I1221" t="s">
        <v>16</v>
      </c>
      <c r="J1221">
        <v>0</v>
      </c>
      <c r="K1221" t="s">
        <v>17</v>
      </c>
      <c r="L1221">
        <v>0</v>
      </c>
      <c r="M1221">
        <v>0</v>
      </c>
      <c r="N1221">
        <v>168</v>
      </c>
      <c r="O1221" s="3">
        <v>25</v>
      </c>
      <c r="P1221" s="3">
        <v>15</v>
      </c>
      <c r="Q1221">
        <v>14</v>
      </c>
      <c r="R1221" s="3">
        <v>3</v>
      </c>
      <c r="S1221" s="3">
        <v>25</v>
      </c>
      <c r="T1221" s="3">
        <v>0</v>
      </c>
      <c r="U1221">
        <v>100</v>
      </c>
      <c r="V1221" s="3" t="s">
        <v>37</v>
      </c>
    </row>
    <row r="1222" spans="1:22" x14ac:dyDescent="0.25">
      <c r="A1222" t="s">
        <v>721</v>
      </c>
      <c r="B1222" t="s">
        <v>722</v>
      </c>
      <c r="C1222" t="s">
        <v>723</v>
      </c>
      <c r="D1222" t="s">
        <v>2692</v>
      </c>
      <c r="E1222" t="s">
        <v>2693</v>
      </c>
      <c r="F1222">
        <v>2002</v>
      </c>
      <c r="G1222">
        <v>2002</v>
      </c>
      <c r="H1222" t="s">
        <v>17</v>
      </c>
      <c r="I1222" t="s">
        <v>724</v>
      </c>
      <c r="J1222">
        <v>84</v>
      </c>
      <c r="K1222" t="s">
        <v>17</v>
      </c>
      <c r="L1222">
        <v>0</v>
      </c>
      <c r="M1222">
        <v>0</v>
      </c>
      <c r="N1222">
        <v>168</v>
      </c>
      <c r="O1222" s="3">
        <v>15</v>
      </c>
      <c r="P1222" s="3">
        <v>6</v>
      </c>
      <c r="Q1222" s="3">
        <v>14</v>
      </c>
      <c r="R1222" s="3">
        <v>3</v>
      </c>
      <c r="S1222" s="3">
        <v>25</v>
      </c>
      <c r="T1222" s="3">
        <v>38.700000000000003</v>
      </c>
      <c r="U1222">
        <v>100</v>
      </c>
      <c r="V1222" s="3" t="s">
        <v>37</v>
      </c>
    </row>
    <row r="1223" spans="1:22" x14ac:dyDescent="0.25">
      <c r="A1223" t="s">
        <v>721</v>
      </c>
      <c r="B1223" t="s">
        <v>722</v>
      </c>
      <c r="C1223" t="s">
        <v>723</v>
      </c>
      <c r="D1223" t="s">
        <v>2692</v>
      </c>
      <c r="E1223" t="s">
        <v>2693</v>
      </c>
      <c r="F1223">
        <v>2002</v>
      </c>
      <c r="G1223">
        <v>2002</v>
      </c>
      <c r="H1223" t="s">
        <v>17</v>
      </c>
      <c r="I1223" t="s">
        <v>724</v>
      </c>
      <c r="J1223">
        <v>84</v>
      </c>
      <c r="K1223" t="s">
        <v>17</v>
      </c>
      <c r="L1223">
        <v>0</v>
      </c>
      <c r="M1223">
        <v>0</v>
      </c>
      <c r="N1223">
        <v>168</v>
      </c>
      <c r="O1223" s="3">
        <v>20</v>
      </c>
      <c r="P1223" s="3">
        <v>10</v>
      </c>
      <c r="Q1223">
        <v>14</v>
      </c>
      <c r="R1223" s="3">
        <v>3</v>
      </c>
      <c r="S1223" s="3">
        <v>25</v>
      </c>
      <c r="T1223" s="3">
        <v>22.3</v>
      </c>
      <c r="U1223">
        <v>100</v>
      </c>
      <c r="V1223" s="3" t="s">
        <v>37</v>
      </c>
    </row>
    <row r="1224" spans="1:22" x14ac:dyDescent="0.25">
      <c r="A1224" t="s">
        <v>721</v>
      </c>
      <c r="B1224" t="s">
        <v>722</v>
      </c>
      <c r="C1224" t="s">
        <v>723</v>
      </c>
      <c r="D1224" t="s">
        <v>2692</v>
      </c>
      <c r="E1224" t="s">
        <v>2693</v>
      </c>
      <c r="F1224">
        <v>2002</v>
      </c>
      <c r="G1224">
        <v>2002</v>
      </c>
      <c r="H1224" t="s">
        <v>17</v>
      </c>
      <c r="I1224" t="s">
        <v>724</v>
      </c>
      <c r="J1224">
        <v>84</v>
      </c>
      <c r="K1224" t="s">
        <v>17</v>
      </c>
      <c r="L1224">
        <v>0</v>
      </c>
      <c r="M1224">
        <v>0</v>
      </c>
      <c r="N1224">
        <v>168</v>
      </c>
      <c r="O1224" s="3">
        <v>25</v>
      </c>
      <c r="P1224" s="3">
        <v>15</v>
      </c>
      <c r="Q1224">
        <v>14</v>
      </c>
      <c r="R1224" s="3">
        <v>3</v>
      </c>
      <c r="S1224" s="3">
        <v>25</v>
      </c>
      <c r="T1224" s="3">
        <v>0</v>
      </c>
      <c r="U1224">
        <v>100</v>
      </c>
      <c r="V1224" s="3" t="s">
        <v>37</v>
      </c>
    </row>
    <row r="1225" spans="1:22" x14ac:dyDescent="0.25">
      <c r="A1225" t="s">
        <v>721</v>
      </c>
      <c r="B1225" t="s">
        <v>722</v>
      </c>
      <c r="C1225" t="s">
        <v>723</v>
      </c>
      <c r="D1225" t="s">
        <v>2692</v>
      </c>
      <c r="E1225" t="s">
        <v>2693</v>
      </c>
      <c r="F1225">
        <v>2002</v>
      </c>
      <c r="G1225">
        <v>2002</v>
      </c>
      <c r="H1225" t="s">
        <v>17</v>
      </c>
      <c r="I1225" t="s">
        <v>725</v>
      </c>
      <c r="J1225">
        <v>168</v>
      </c>
      <c r="K1225" t="s">
        <v>17</v>
      </c>
      <c r="L1225">
        <v>0</v>
      </c>
      <c r="M1225">
        <v>0</v>
      </c>
      <c r="N1225">
        <v>168</v>
      </c>
      <c r="O1225" s="3">
        <v>15</v>
      </c>
      <c r="P1225" s="3">
        <v>6</v>
      </c>
      <c r="Q1225" s="3">
        <v>14</v>
      </c>
      <c r="R1225" s="3">
        <v>3</v>
      </c>
      <c r="S1225" s="3">
        <v>25</v>
      </c>
      <c r="T1225" s="3">
        <v>100</v>
      </c>
      <c r="U1225">
        <v>100</v>
      </c>
      <c r="V1225" s="3" t="s">
        <v>37</v>
      </c>
    </row>
    <row r="1226" spans="1:22" x14ac:dyDescent="0.25">
      <c r="A1226" t="s">
        <v>721</v>
      </c>
      <c r="B1226" t="s">
        <v>722</v>
      </c>
      <c r="C1226" t="s">
        <v>723</v>
      </c>
      <c r="D1226" t="s">
        <v>2692</v>
      </c>
      <c r="E1226" t="s">
        <v>2693</v>
      </c>
      <c r="F1226">
        <v>2002</v>
      </c>
      <c r="G1226">
        <v>2002</v>
      </c>
      <c r="H1226" t="s">
        <v>17</v>
      </c>
      <c r="I1226" t="s">
        <v>725</v>
      </c>
      <c r="J1226">
        <v>168</v>
      </c>
      <c r="K1226" t="s">
        <v>17</v>
      </c>
      <c r="L1226">
        <v>0</v>
      </c>
      <c r="M1226">
        <v>0</v>
      </c>
      <c r="N1226">
        <v>168</v>
      </c>
      <c r="O1226" s="3">
        <v>20</v>
      </c>
      <c r="P1226" s="3">
        <v>10</v>
      </c>
      <c r="Q1226">
        <v>14</v>
      </c>
      <c r="R1226" s="3">
        <v>3</v>
      </c>
      <c r="S1226" s="3">
        <v>25</v>
      </c>
      <c r="T1226" s="3">
        <v>61.1</v>
      </c>
      <c r="U1226">
        <v>100</v>
      </c>
      <c r="V1226" s="3" t="s">
        <v>37</v>
      </c>
    </row>
    <row r="1227" spans="1:22" x14ac:dyDescent="0.25">
      <c r="A1227" t="s">
        <v>721</v>
      </c>
      <c r="B1227" t="s">
        <v>722</v>
      </c>
      <c r="C1227" t="s">
        <v>723</v>
      </c>
      <c r="D1227" t="s">
        <v>2692</v>
      </c>
      <c r="E1227" t="s">
        <v>2693</v>
      </c>
      <c r="F1227">
        <v>2002</v>
      </c>
      <c r="G1227">
        <v>2002</v>
      </c>
      <c r="H1227" t="s">
        <v>17</v>
      </c>
      <c r="I1227" t="s">
        <v>725</v>
      </c>
      <c r="J1227">
        <v>168</v>
      </c>
      <c r="K1227" t="s">
        <v>17</v>
      </c>
      <c r="L1227">
        <v>0</v>
      </c>
      <c r="M1227">
        <v>0</v>
      </c>
      <c r="N1227">
        <v>168</v>
      </c>
      <c r="O1227" s="3">
        <v>25</v>
      </c>
      <c r="P1227" s="3">
        <v>15</v>
      </c>
      <c r="Q1227">
        <v>14</v>
      </c>
      <c r="R1227" s="3">
        <v>3</v>
      </c>
      <c r="S1227" s="3">
        <v>25</v>
      </c>
      <c r="T1227" s="3">
        <v>2.9</v>
      </c>
      <c r="U1227">
        <v>100</v>
      </c>
      <c r="V1227" s="3" t="s">
        <v>37</v>
      </c>
    </row>
    <row r="1228" spans="1:22" x14ac:dyDescent="0.25">
      <c r="A1228" t="s">
        <v>726</v>
      </c>
      <c r="B1228" t="s">
        <v>727</v>
      </c>
      <c r="C1228" t="s">
        <v>730</v>
      </c>
      <c r="D1228" t="s">
        <v>2694</v>
      </c>
      <c r="E1228" t="s">
        <v>2695</v>
      </c>
      <c r="F1228">
        <v>1993</v>
      </c>
      <c r="G1228">
        <v>1990</v>
      </c>
      <c r="H1228" t="s">
        <v>15</v>
      </c>
      <c r="I1228" t="s">
        <v>16</v>
      </c>
      <c r="J1228">
        <v>0</v>
      </c>
      <c r="K1228" t="s">
        <v>17</v>
      </c>
      <c r="L1228">
        <v>0</v>
      </c>
      <c r="M1228">
        <v>0</v>
      </c>
      <c r="N1228">
        <v>35</v>
      </c>
      <c r="O1228" s="3">
        <v>16</v>
      </c>
      <c r="P1228" s="3">
        <v>16</v>
      </c>
      <c r="Q1228" s="3">
        <v>16</v>
      </c>
      <c r="R1228" s="3">
        <v>4</v>
      </c>
      <c r="S1228" s="3">
        <v>25</v>
      </c>
      <c r="T1228" s="3">
        <v>22</v>
      </c>
      <c r="U1228" t="s">
        <v>16</v>
      </c>
      <c r="V1228" s="3" t="s">
        <v>16</v>
      </c>
    </row>
    <row r="1229" spans="1:22" x14ac:dyDescent="0.25">
      <c r="A1229" t="s">
        <v>726</v>
      </c>
      <c r="B1229" t="s">
        <v>728</v>
      </c>
      <c r="C1229" t="s">
        <v>729</v>
      </c>
      <c r="D1229" t="s">
        <v>2696</v>
      </c>
      <c r="E1229" t="s">
        <v>2697</v>
      </c>
      <c r="F1229">
        <v>1993</v>
      </c>
      <c r="G1229">
        <v>1990</v>
      </c>
      <c r="H1229" t="s">
        <v>15</v>
      </c>
      <c r="I1229" t="s">
        <v>16</v>
      </c>
      <c r="J1229">
        <v>0</v>
      </c>
      <c r="K1229" t="s">
        <v>17</v>
      </c>
      <c r="L1229">
        <v>0</v>
      </c>
      <c r="M1229">
        <v>0</v>
      </c>
      <c r="N1229">
        <v>30</v>
      </c>
      <c r="O1229" s="3">
        <v>16</v>
      </c>
      <c r="P1229" s="3">
        <v>16</v>
      </c>
      <c r="Q1229" s="3">
        <v>16</v>
      </c>
      <c r="R1229" s="3">
        <v>4</v>
      </c>
      <c r="S1229" s="3">
        <v>25</v>
      </c>
      <c r="T1229" s="3">
        <v>32</v>
      </c>
      <c r="U1229" t="s">
        <v>16</v>
      </c>
      <c r="V1229" s="3" t="s">
        <v>16</v>
      </c>
    </row>
    <row r="1230" spans="1:22" x14ac:dyDescent="0.25">
      <c r="A1230" t="s">
        <v>726</v>
      </c>
      <c r="B1230" t="s">
        <v>727</v>
      </c>
      <c r="C1230" t="s">
        <v>730</v>
      </c>
      <c r="D1230" t="s">
        <v>2694</v>
      </c>
      <c r="E1230" t="s">
        <v>2695</v>
      </c>
      <c r="F1230">
        <v>1993</v>
      </c>
      <c r="G1230">
        <v>1990</v>
      </c>
      <c r="H1230" t="s">
        <v>15</v>
      </c>
      <c r="I1230" t="s">
        <v>16</v>
      </c>
      <c r="J1230">
        <v>0</v>
      </c>
      <c r="K1230" t="s">
        <v>17</v>
      </c>
      <c r="L1230">
        <v>0</v>
      </c>
      <c r="M1230">
        <v>0</v>
      </c>
      <c r="N1230">
        <v>35</v>
      </c>
      <c r="O1230" s="3">
        <v>21</v>
      </c>
      <c r="P1230" s="3">
        <v>16</v>
      </c>
      <c r="Q1230" s="3">
        <v>16</v>
      </c>
      <c r="R1230" s="3">
        <v>4</v>
      </c>
      <c r="S1230" s="3">
        <v>25</v>
      </c>
      <c r="T1230" s="3">
        <v>72</v>
      </c>
      <c r="U1230" t="s">
        <v>16</v>
      </c>
      <c r="V1230" s="3" t="s">
        <v>16</v>
      </c>
    </row>
    <row r="1231" spans="1:22" x14ac:dyDescent="0.25">
      <c r="A1231" t="s">
        <v>726</v>
      </c>
      <c r="B1231" t="s">
        <v>728</v>
      </c>
      <c r="C1231" t="s">
        <v>729</v>
      </c>
      <c r="D1231" t="s">
        <v>2696</v>
      </c>
      <c r="E1231" t="s">
        <v>2697</v>
      </c>
      <c r="F1231">
        <v>1993</v>
      </c>
      <c r="G1231">
        <v>1990</v>
      </c>
      <c r="H1231" t="s">
        <v>15</v>
      </c>
      <c r="I1231" t="s">
        <v>16</v>
      </c>
      <c r="J1231">
        <v>0</v>
      </c>
      <c r="K1231" t="s">
        <v>17</v>
      </c>
      <c r="L1231">
        <v>0</v>
      </c>
      <c r="M1231">
        <v>0</v>
      </c>
      <c r="N1231">
        <v>30</v>
      </c>
      <c r="O1231" s="3">
        <v>21</v>
      </c>
      <c r="P1231" s="3">
        <v>16</v>
      </c>
      <c r="Q1231" s="3">
        <v>16</v>
      </c>
      <c r="R1231" s="3">
        <v>4</v>
      </c>
      <c r="S1231" s="3">
        <v>25</v>
      </c>
      <c r="T1231" s="3">
        <v>84</v>
      </c>
      <c r="U1231" t="s">
        <v>16</v>
      </c>
      <c r="V1231" s="3" t="s">
        <v>16</v>
      </c>
    </row>
    <row r="1232" spans="1:22" x14ac:dyDescent="0.25">
      <c r="A1232" t="s">
        <v>731</v>
      </c>
      <c r="B1232" t="s">
        <v>170</v>
      </c>
      <c r="C1232" t="s">
        <v>732</v>
      </c>
      <c r="D1232" t="s">
        <v>2698</v>
      </c>
      <c r="E1232" t="s">
        <v>2699</v>
      </c>
      <c r="F1232">
        <v>2008</v>
      </c>
      <c r="G1232">
        <v>2009</v>
      </c>
      <c r="H1232" t="s">
        <v>15</v>
      </c>
      <c r="I1232" t="s">
        <v>16</v>
      </c>
      <c r="J1232">
        <v>0</v>
      </c>
      <c r="K1232" t="s">
        <v>17</v>
      </c>
      <c r="L1232">
        <v>0</v>
      </c>
      <c r="M1232">
        <v>0</v>
      </c>
      <c r="N1232" t="s">
        <v>16</v>
      </c>
      <c r="O1232" s="3">
        <v>24</v>
      </c>
      <c r="P1232" s="3">
        <v>18</v>
      </c>
      <c r="Q1232" s="3">
        <v>16</v>
      </c>
      <c r="R1232" s="3">
        <v>3</v>
      </c>
      <c r="S1232" s="3">
        <v>100</v>
      </c>
      <c r="T1232" s="3">
        <v>5</v>
      </c>
      <c r="U1232" t="s">
        <v>16</v>
      </c>
      <c r="V1232" s="3" t="s">
        <v>16</v>
      </c>
    </row>
    <row r="1233" spans="1:22" x14ac:dyDescent="0.25">
      <c r="A1233" t="s">
        <v>731</v>
      </c>
      <c r="B1233" t="s">
        <v>170</v>
      </c>
      <c r="C1233" t="s">
        <v>732</v>
      </c>
      <c r="D1233" t="s">
        <v>2698</v>
      </c>
      <c r="E1233" t="s">
        <v>2699</v>
      </c>
      <c r="F1233">
        <v>2008</v>
      </c>
      <c r="G1233">
        <v>2009</v>
      </c>
      <c r="H1233" t="s">
        <v>15</v>
      </c>
      <c r="I1233">
        <v>4</v>
      </c>
      <c r="J1233">
        <v>90</v>
      </c>
      <c r="K1233" t="s">
        <v>17</v>
      </c>
      <c r="L1233">
        <v>0</v>
      </c>
      <c r="M1233">
        <v>0</v>
      </c>
      <c r="N1233" t="s">
        <v>16</v>
      </c>
      <c r="O1233" s="3">
        <v>24</v>
      </c>
      <c r="P1233" s="3">
        <v>18</v>
      </c>
      <c r="Q1233" s="3">
        <v>16</v>
      </c>
      <c r="R1233" s="3">
        <v>3</v>
      </c>
      <c r="S1233" s="3">
        <v>100</v>
      </c>
      <c r="T1233" s="3">
        <v>85</v>
      </c>
      <c r="U1233" t="s">
        <v>16</v>
      </c>
      <c r="V1233" s="3" t="s">
        <v>16</v>
      </c>
    </row>
    <row r="1234" spans="1:22" x14ac:dyDescent="0.25">
      <c r="A1234" t="s">
        <v>733</v>
      </c>
      <c r="B1234" t="s">
        <v>232</v>
      </c>
      <c r="C1234" t="s">
        <v>735</v>
      </c>
      <c r="D1234" t="s">
        <v>2700</v>
      </c>
      <c r="E1234" t="s">
        <v>2701</v>
      </c>
      <c r="F1234">
        <v>2013</v>
      </c>
      <c r="G1234">
        <v>2013</v>
      </c>
      <c r="H1234" t="s">
        <v>15</v>
      </c>
      <c r="I1234" t="s">
        <v>16</v>
      </c>
      <c r="J1234">
        <v>0</v>
      </c>
      <c r="K1234" t="s">
        <v>17</v>
      </c>
      <c r="L1234">
        <v>0</v>
      </c>
      <c r="M1234">
        <v>0</v>
      </c>
      <c r="N1234">
        <v>60</v>
      </c>
      <c r="O1234" s="3">
        <v>22.5</v>
      </c>
      <c r="P1234" s="3">
        <v>17.5</v>
      </c>
      <c r="Q1234" s="3">
        <v>12</v>
      </c>
      <c r="R1234" s="3">
        <v>3</v>
      </c>
      <c r="S1234" s="3">
        <v>50</v>
      </c>
      <c r="T1234" s="3">
        <v>33</v>
      </c>
      <c r="U1234" t="s">
        <v>16</v>
      </c>
      <c r="V1234" s="3" t="s">
        <v>16</v>
      </c>
    </row>
    <row r="1235" spans="1:22" x14ac:dyDescent="0.25">
      <c r="A1235" t="s">
        <v>733</v>
      </c>
      <c r="B1235" t="s">
        <v>734</v>
      </c>
      <c r="C1235" t="s">
        <v>735</v>
      </c>
      <c r="D1235" t="s">
        <v>2700</v>
      </c>
      <c r="E1235" t="s">
        <v>2701</v>
      </c>
      <c r="F1235">
        <v>2013</v>
      </c>
      <c r="G1235">
        <v>2013</v>
      </c>
      <c r="H1235" t="s">
        <v>15</v>
      </c>
      <c r="I1235" t="s">
        <v>16</v>
      </c>
      <c r="J1235">
        <v>0</v>
      </c>
      <c r="K1235" t="s">
        <v>17</v>
      </c>
      <c r="L1235">
        <v>0</v>
      </c>
      <c r="M1235">
        <v>0</v>
      </c>
      <c r="N1235">
        <v>60</v>
      </c>
      <c r="O1235" s="3">
        <v>22.5</v>
      </c>
      <c r="P1235" s="3">
        <v>17.5</v>
      </c>
      <c r="Q1235" s="3">
        <v>12</v>
      </c>
      <c r="R1235" s="3">
        <v>3</v>
      </c>
      <c r="S1235" s="3">
        <v>50</v>
      </c>
      <c r="T1235" s="3">
        <v>62</v>
      </c>
      <c r="U1235" t="s">
        <v>16</v>
      </c>
      <c r="V1235" s="3" t="s">
        <v>16</v>
      </c>
    </row>
    <row r="1236" spans="1:22" x14ac:dyDescent="0.25">
      <c r="A1236" t="s">
        <v>736</v>
      </c>
      <c r="B1236" t="s">
        <v>737</v>
      </c>
      <c r="C1236" t="s">
        <v>453</v>
      </c>
      <c r="D1236" t="s">
        <v>2702</v>
      </c>
      <c r="E1236" t="s">
        <v>2703</v>
      </c>
      <c r="F1236">
        <v>2008</v>
      </c>
      <c r="G1236">
        <v>2008</v>
      </c>
      <c r="H1236" t="s">
        <v>15</v>
      </c>
      <c r="I1236" t="s">
        <v>16</v>
      </c>
      <c r="J1236">
        <v>0</v>
      </c>
      <c r="K1236" t="s">
        <v>17</v>
      </c>
      <c r="L1236">
        <v>0</v>
      </c>
      <c r="M1236">
        <v>0</v>
      </c>
      <c r="N1236">
        <v>63</v>
      </c>
      <c r="O1236" s="3">
        <v>25</v>
      </c>
      <c r="P1236" s="3">
        <v>20</v>
      </c>
      <c r="Q1236" s="3">
        <v>8</v>
      </c>
      <c r="R1236" s="3">
        <v>4</v>
      </c>
      <c r="S1236" s="3">
        <v>30</v>
      </c>
      <c r="T1236" s="3">
        <v>0</v>
      </c>
      <c r="U1236">
        <v>0</v>
      </c>
      <c r="V1236">
        <v>0</v>
      </c>
    </row>
    <row r="1237" spans="1:22" x14ac:dyDescent="0.25">
      <c r="A1237" t="s">
        <v>736</v>
      </c>
      <c r="B1237" t="s">
        <v>610</v>
      </c>
      <c r="C1237" t="s">
        <v>453</v>
      </c>
      <c r="D1237" t="s">
        <v>2704</v>
      </c>
      <c r="E1237" t="s">
        <v>2705</v>
      </c>
      <c r="F1237">
        <v>2008</v>
      </c>
      <c r="G1237">
        <v>2008</v>
      </c>
      <c r="H1237" t="s">
        <v>15</v>
      </c>
      <c r="I1237" t="s">
        <v>16</v>
      </c>
      <c r="J1237">
        <v>0</v>
      </c>
      <c r="K1237" t="s">
        <v>17</v>
      </c>
      <c r="L1237">
        <v>0</v>
      </c>
      <c r="M1237">
        <v>0</v>
      </c>
      <c r="N1237">
        <v>63</v>
      </c>
      <c r="O1237" s="3">
        <v>25</v>
      </c>
      <c r="P1237" s="3">
        <v>20</v>
      </c>
      <c r="Q1237" s="3">
        <v>8</v>
      </c>
      <c r="R1237" s="3">
        <v>4</v>
      </c>
      <c r="S1237" s="3">
        <v>30</v>
      </c>
      <c r="T1237" s="3">
        <v>0</v>
      </c>
      <c r="U1237">
        <v>0</v>
      </c>
      <c r="V1237">
        <v>0</v>
      </c>
    </row>
    <row r="1238" spans="1:22" x14ac:dyDescent="0.25">
      <c r="A1238" t="s">
        <v>736</v>
      </c>
      <c r="B1238" t="s">
        <v>737</v>
      </c>
      <c r="C1238" t="s">
        <v>453</v>
      </c>
      <c r="D1238" t="s">
        <v>2702</v>
      </c>
      <c r="E1238" t="s">
        <v>2703</v>
      </c>
      <c r="F1238">
        <v>2008</v>
      </c>
      <c r="G1238">
        <v>2008</v>
      </c>
      <c r="H1238" t="s">
        <v>15</v>
      </c>
      <c r="I1238">
        <v>4</v>
      </c>
      <c r="J1238">
        <v>120</v>
      </c>
      <c r="K1238" t="s">
        <v>17</v>
      </c>
      <c r="L1238">
        <v>0</v>
      </c>
      <c r="M1238">
        <v>0</v>
      </c>
      <c r="N1238">
        <v>63</v>
      </c>
      <c r="O1238" s="3">
        <v>25</v>
      </c>
      <c r="P1238" s="3">
        <v>20</v>
      </c>
      <c r="Q1238" s="3">
        <v>8</v>
      </c>
      <c r="R1238" s="3">
        <v>4</v>
      </c>
      <c r="S1238" s="3">
        <v>30</v>
      </c>
      <c r="T1238" s="3">
        <v>45</v>
      </c>
      <c r="U1238">
        <v>0</v>
      </c>
      <c r="V1238">
        <v>0</v>
      </c>
    </row>
    <row r="1239" spans="1:22" x14ac:dyDescent="0.25">
      <c r="A1239" t="s">
        <v>736</v>
      </c>
      <c r="B1239" t="s">
        <v>610</v>
      </c>
      <c r="C1239" t="s">
        <v>453</v>
      </c>
      <c r="D1239" t="s">
        <v>2704</v>
      </c>
      <c r="E1239" t="s">
        <v>2705</v>
      </c>
      <c r="F1239">
        <v>2008</v>
      </c>
      <c r="G1239">
        <v>2008</v>
      </c>
      <c r="H1239" t="s">
        <v>15</v>
      </c>
      <c r="I1239">
        <v>4</v>
      </c>
      <c r="J1239">
        <v>120</v>
      </c>
      <c r="K1239" t="s">
        <v>17</v>
      </c>
      <c r="L1239">
        <v>0</v>
      </c>
      <c r="M1239">
        <v>0</v>
      </c>
      <c r="N1239">
        <v>63</v>
      </c>
      <c r="O1239" s="3">
        <v>25</v>
      </c>
      <c r="P1239" s="3">
        <v>20</v>
      </c>
      <c r="Q1239" s="3">
        <v>8</v>
      </c>
      <c r="R1239" s="3">
        <v>4</v>
      </c>
      <c r="S1239" s="3">
        <v>30</v>
      </c>
      <c r="T1239" s="3">
        <v>84.2</v>
      </c>
      <c r="U1239">
        <v>0</v>
      </c>
      <c r="V1239">
        <v>0</v>
      </c>
    </row>
    <row r="1240" spans="1:22" x14ac:dyDescent="0.25">
      <c r="A1240" t="s">
        <v>738</v>
      </c>
      <c r="B1240" t="s">
        <v>418</v>
      </c>
      <c r="C1240" t="s">
        <v>739</v>
      </c>
      <c r="D1240" t="s">
        <v>2706</v>
      </c>
      <c r="E1240" t="s">
        <v>2707</v>
      </c>
      <c r="F1240">
        <v>2006</v>
      </c>
      <c r="G1240">
        <v>2006</v>
      </c>
      <c r="H1240" t="s">
        <v>15</v>
      </c>
      <c r="I1240" t="s">
        <v>433</v>
      </c>
      <c r="J1240">
        <v>182</v>
      </c>
      <c r="K1240" t="s">
        <v>17</v>
      </c>
      <c r="L1240">
        <v>0</v>
      </c>
      <c r="M1240">
        <v>0</v>
      </c>
      <c r="N1240">
        <v>42</v>
      </c>
      <c r="O1240" s="3">
        <v>20</v>
      </c>
      <c r="P1240" s="3">
        <v>20</v>
      </c>
      <c r="Q1240" s="3">
        <v>14</v>
      </c>
      <c r="R1240" s="3">
        <v>3</v>
      </c>
      <c r="S1240" s="3">
        <v>50</v>
      </c>
      <c r="T1240" s="3">
        <v>18.2</v>
      </c>
      <c r="U1240" t="s">
        <v>16</v>
      </c>
      <c r="V1240" t="s">
        <v>16</v>
      </c>
    </row>
    <row r="1241" spans="1:22" x14ac:dyDescent="0.25">
      <c r="A1241" t="s">
        <v>738</v>
      </c>
      <c r="B1241" t="s">
        <v>418</v>
      </c>
      <c r="C1241" t="s">
        <v>693</v>
      </c>
      <c r="D1241" t="s">
        <v>2708</v>
      </c>
      <c r="E1241" t="s">
        <v>2709</v>
      </c>
      <c r="F1241">
        <v>2006</v>
      </c>
      <c r="G1241">
        <v>2006</v>
      </c>
      <c r="H1241" t="s">
        <v>15</v>
      </c>
      <c r="I1241" t="s">
        <v>433</v>
      </c>
      <c r="J1241">
        <v>182</v>
      </c>
      <c r="K1241" t="s">
        <v>17</v>
      </c>
      <c r="L1241">
        <v>0</v>
      </c>
      <c r="M1241">
        <v>0</v>
      </c>
      <c r="N1241">
        <v>42</v>
      </c>
      <c r="O1241" s="3">
        <v>20</v>
      </c>
      <c r="P1241" s="3">
        <v>20</v>
      </c>
      <c r="Q1241" s="3">
        <v>14</v>
      </c>
      <c r="R1241" s="3">
        <v>3</v>
      </c>
      <c r="S1241" s="3">
        <v>50</v>
      </c>
      <c r="T1241" s="3">
        <v>2.2999999999999998</v>
      </c>
      <c r="U1241" t="s">
        <v>16</v>
      </c>
      <c r="V1241" t="s">
        <v>16</v>
      </c>
    </row>
    <row r="1242" spans="1:22" x14ac:dyDescent="0.25">
      <c r="A1242" t="s">
        <v>738</v>
      </c>
      <c r="B1242" t="s">
        <v>418</v>
      </c>
      <c r="C1242" t="s">
        <v>740</v>
      </c>
      <c r="D1242" t="s">
        <v>2710</v>
      </c>
      <c r="E1242" t="s">
        <v>2711</v>
      </c>
      <c r="F1242">
        <v>2006</v>
      </c>
      <c r="G1242">
        <v>2006</v>
      </c>
      <c r="H1242" t="s">
        <v>15</v>
      </c>
      <c r="I1242" t="s">
        <v>433</v>
      </c>
      <c r="J1242">
        <v>182</v>
      </c>
      <c r="K1242" t="s">
        <v>17</v>
      </c>
      <c r="L1242">
        <v>0</v>
      </c>
      <c r="M1242">
        <v>0</v>
      </c>
      <c r="N1242">
        <v>42</v>
      </c>
      <c r="O1242" s="3">
        <v>20</v>
      </c>
      <c r="P1242" s="3">
        <v>20</v>
      </c>
      <c r="Q1242" s="3">
        <v>14</v>
      </c>
      <c r="R1242" s="3">
        <v>3</v>
      </c>
      <c r="S1242" s="3">
        <v>50</v>
      </c>
      <c r="T1242" s="3">
        <v>8.9</v>
      </c>
      <c r="U1242" t="s">
        <v>16</v>
      </c>
      <c r="V1242" t="s">
        <v>16</v>
      </c>
    </row>
    <row r="1243" spans="1:22" x14ac:dyDescent="0.25">
      <c r="A1243" t="s">
        <v>738</v>
      </c>
      <c r="B1243" t="s">
        <v>418</v>
      </c>
      <c r="C1243" t="s">
        <v>741</v>
      </c>
      <c r="D1243" t="s">
        <v>2712</v>
      </c>
      <c r="E1243" t="s">
        <v>2713</v>
      </c>
      <c r="F1243">
        <v>2006</v>
      </c>
      <c r="G1243">
        <v>2006</v>
      </c>
      <c r="H1243" t="s">
        <v>15</v>
      </c>
      <c r="I1243" t="s">
        <v>433</v>
      </c>
      <c r="J1243">
        <v>182</v>
      </c>
      <c r="K1243" t="s">
        <v>17</v>
      </c>
      <c r="L1243">
        <v>0</v>
      </c>
      <c r="M1243">
        <v>0</v>
      </c>
      <c r="N1243">
        <v>42</v>
      </c>
      <c r="O1243" s="3">
        <v>20</v>
      </c>
      <c r="P1243" s="3">
        <v>20</v>
      </c>
      <c r="Q1243" s="3">
        <v>14</v>
      </c>
      <c r="R1243" s="3">
        <v>3</v>
      </c>
      <c r="S1243" s="3">
        <v>50</v>
      </c>
      <c r="T1243" s="3">
        <v>7</v>
      </c>
      <c r="U1243" t="s">
        <v>16</v>
      </c>
      <c r="V1243" t="s">
        <v>16</v>
      </c>
    </row>
    <row r="1244" spans="1:22" x14ac:dyDescent="0.25">
      <c r="A1244" t="s">
        <v>738</v>
      </c>
      <c r="B1244" t="s">
        <v>418</v>
      </c>
      <c r="C1244" t="s">
        <v>742</v>
      </c>
      <c r="D1244" t="s">
        <v>2714</v>
      </c>
      <c r="E1244" t="s">
        <v>2715</v>
      </c>
      <c r="F1244">
        <v>2006</v>
      </c>
      <c r="G1244">
        <v>2006</v>
      </c>
      <c r="H1244" t="s">
        <v>15</v>
      </c>
      <c r="I1244" t="s">
        <v>433</v>
      </c>
      <c r="J1244">
        <v>182</v>
      </c>
      <c r="K1244" t="s">
        <v>17</v>
      </c>
      <c r="L1244">
        <v>0</v>
      </c>
      <c r="M1244">
        <v>0</v>
      </c>
      <c r="N1244">
        <v>42</v>
      </c>
      <c r="O1244" s="3">
        <v>20</v>
      </c>
      <c r="P1244" s="3">
        <v>20</v>
      </c>
      <c r="Q1244" s="3">
        <v>14</v>
      </c>
      <c r="R1244" s="3">
        <v>3</v>
      </c>
      <c r="S1244" s="3">
        <v>50</v>
      </c>
      <c r="T1244" s="3">
        <v>16.899999999999999</v>
      </c>
      <c r="U1244" t="s">
        <v>16</v>
      </c>
      <c r="V1244" t="s">
        <v>16</v>
      </c>
    </row>
    <row r="1245" spans="1:22" x14ac:dyDescent="0.25">
      <c r="A1245" t="s">
        <v>738</v>
      </c>
      <c r="B1245" t="s">
        <v>418</v>
      </c>
      <c r="C1245" t="s">
        <v>743</v>
      </c>
      <c r="D1245" t="s">
        <v>2716</v>
      </c>
      <c r="E1245" t="s">
        <v>2717</v>
      </c>
      <c r="F1245">
        <v>2006</v>
      </c>
      <c r="G1245">
        <v>2006</v>
      </c>
      <c r="H1245" t="s">
        <v>15</v>
      </c>
      <c r="I1245" t="s">
        <v>433</v>
      </c>
      <c r="J1245">
        <v>182</v>
      </c>
      <c r="K1245" t="s">
        <v>17</v>
      </c>
      <c r="L1245">
        <v>0</v>
      </c>
      <c r="M1245">
        <v>0</v>
      </c>
      <c r="N1245">
        <v>42</v>
      </c>
      <c r="O1245" s="3">
        <v>20</v>
      </c>
      <c r="P1245" s="3">
        <v>20</v>
      </c>
      <c r="Q1245" s="3">
        <v>14</v>
      </c>
      <c r="R1245" s="3">
        <v>3</v>
      </c>
      <c r="S1245" s="3">
        <v>50</v>
      </c>
      <c r="T1245" s="3">
        <v>15.7</v>
      </c>
      <c r="U1245" t="s">
        <v>16</v>
      </c>
      <c r="V1245" t="s">
        <v>16</v>
      </c>
    </row>
    <row r="1246" spans="1:22" x14ac:dyDescent="0.25">
      <c r="A1246" t="s">
        <v>738</v>
      </c>
      <c r="B1246" t="s">
        <v>418</v>
      </c>
      <c r="C1246" t="s">
        <v>744</v>
      </c>
      <c r="D1246" t="s">
        <v>2718</v>
      </c>
      <c r="E1246" t="s">
        <v>2719</v>
      </c>
      <c r="F1246">
        <v>2006</v>
      </c>
      <c r="G1246">
        <v>2006</v>
      </c>
      <c r="H1246" t="s">
        <v>15</v>
      </c>
      <c r="I1246" t="s">
        <v>433</v>
      </c>
      <c r="J1246">
        <v>182</v>
      </c>
      <c r="K1246" t="s">
        <v>17</v>
      </c>
      <c r="L1246">
        <v>0</v>
      </c>
      <c r="M1246">
        <v>0</v>
      </c>
      <c r="N1246">
        <v>42</v>
      </c>
      <c r="O1246" s="3">
        <v>20</v>
      </c>
      <c r="P1246" s="3">
        <v>20</v>
      </c>
      <c r="Q1246" s="3">
        <v>14</v>
      </c>
      <c r="R1246" s="3">
        <v>3</v>
      </c>
      <c r="S1246" s="3">
        <v>50</v>
      </c>
      <c r="T1246" s="3">
        <v>0</v>
      </c>
      <c r="U1246" t="s">
        <v>16</v>
      </c>
      <c r="V1246" t="s">
        <v>16</v>
      </c>
    </row>
    <row r="1247" spans="1:22" x14ac:dyDescent="0.25">
      <c r="A1247" t="s">
        <v>745</v>
      </c>
      <c r="B1247" t="s">
        <v>746</v>
      </c>
      <c r="C1247" t="s">
        <v>747</v>
      </c>
      <c r="D1247" t="s">
        <v>2720</v>
      </c>
      <c r="E1247" t="s">
        <v>2721</v>
      </c>
      <c r="F1247">
        <v>2007</v>
      </c>
      <c r="G1247">
        <v>2008</v>
      </c>
      <c r="H1247" t="s">
        <v>15</v>
      </c>
      <c r="I1247" t="s">
        <v>16</v>
      </c>
      <c r="J1247">
        <v>0</v>
      </c>
      <c r="K1247" t="s">
        <v>17</v>
      </c>
      <c r="L1247">
        <v>0</v>
      </c>
      <c r="M1247">
        <v>0</v>
      </c>
      <c r="N1247">
        <v>50</v>
      </c>
      <c r="O1247" s="3">
        <v>23</v>
      </c>
      <c r="P1247" s="3">
        <v>15</v>
      </c>
      <c r="Q1247" s="3">
        <v>12</v>
      </c>
      <c r="R1247" s="3">
        <v>4</v>
      </c>
      <c r="S1247" s="3">
        <v>50</v>
      </c>
      <c r="T1247" s="3">
        <v>2</v>
      </c>
      <c r="U1247">
        <v>100</v>
      </c>
      <c r="V1247" t="s">
        <v>16</v>
      </c>
    </row>
    <row r="1248" spans="1:22" x14ac:dyDescent="0.25">
      <c r="A1248" t="s">
        <v>745</v>
      </c>
      <c r="B1248" t="s">
        <v>746</v>
      </c>
      <c r="C1248" t="s">
        <v>747</v>
      </c>
      <c r="D1248" t="s">
        <v>2720</v>
      </c>
      <c r="E1248" t="s">
        <v>2721</v>
      </c>
      <c r="F1248">
        <v>2007</v>
      </c>
      <c r="G1248">
        <v>2008</v>
      </c>
      <c r="H1248" t="s">
        <v>15</v>
      </c>
      <c r="I1248" t="s">
        <v>16</v>
      </c>
      <c r="J1248">
        <v>0</v>
      </c>
      <c r="K1248" t="s">
        <v>15</v>
      </c>
      <c r="L1248">
        <v>0</v>
      </c>
      <c r="M1248">
        <v>0</v>
      </c>
      <c r="N1248">
        <v>50</v>
      </c>
      <c r="O1248" s="3">
        <v>23</v>
      </c>
      <c r="P1248" s="3">
        <v>15</v>
      </c>
      <c r="Q1248" s="3">
        <v>12</v>
      </c>
      <c r="R1248" s="3">
        <v>4</v>
      </c>
      <c r="S1248" s="3">
        <v>50</v>
      </c>
      <c r="T1248" s="3">
        <v>0</v>
      </c>
      <c r="U1248">
        <v>100</v>
      </c>
      <c r="V1248" t="s">
        <v>16</v>
      </c>
    </row>
    <row r="1249" spans="1:22" x14ac:dyDescent="0.25">
      <c r="A1249" t="s">
        <v>745</v>
      </c>
      <c r="B1249" t="s">
        <v>746</v>
      </c>
      <c r="C1249" t="s">
        <v>747</v>
      </c>
      <c r="D1249" t="s">
        <v>2720</v>
      </c>
      <c r="E1249" t="s">
        <v>2721</v>
      </c>
      <c r="F1249">
        <v>2007</v>
      </c>
      <c r="G1249">
        <v>2008</v>
      </c>
      <c r="H1249" t="s">
        <v>15</v>
      </c>
      <c r="I1249">
        <v>23</v>
      </c>
      <c r="J1249">
        <v>56</v>
      </c>
      <c r="K1249" t="s">
        <v>17</v>
      </c>
      <c r="L1249">
        <v>0</v>
      </c>
      <c r="M1249">
        <v>0</v>
      </c>
      <c r="N1249">
        <v>50</v>
      </c>
      <c r="O1249" s="3">
        <v>23</v>
      </c>
      <c r="P1249" s="3">
        <v>15</v>
      </c>
      <c r="Q1249" s="3">
        <v>12</v>
      </c>
      <c r="R1249" s="3">
        <v>4</v>
      </c>
      <c r="S1249" s="3">
        <v>50</v>
      </c>
      <c r="T1249" s="3">
        <v>76</v>
      </c>
      <c r="U1249">
        <v>100</v>
      </c>
      <c r="V1249" t="s">
        <v>16</v>
      </c>
    </row>
    <row r="1250" spans="1:22" x14ac:dyDescent="0.25">
      <c r="A1250" t="s">
        <v>745</v>
      </c>
      <c r="B1250" t="s">
        <v>746</v>
      </c>
      <c r="C1250" t="s">
        <v>747</v>
      </c>
      <c r="D1250" t="s">
        <v>2720</v>
      </c>
      <c r="E1250" t="s">
        <v>2721</v>
      </c>
      <c r="F1250">
        <v>2007</v>
      </c>
      <c r="G1250">
        <v>2008</v>
      </c>
      <c r="H1250" t="s">
        <v>15</v>
      </c>
      <c r="I1250">
        <v>5</v>
      </c>
      <c r="J1250">
        <v>56</v>
      </c>
      <c r="K1250" t="s">
        <v>17</v>
      </c>
      <c r="L1250">
        <v>0</v>
      </c>
      <c r="M1250">
        <v>0</v>
      </c>
      <c r="N1250">
        <v>50</v>
      </c>
      <c r="O1250" s="3">
        <v>23</v>
      </c>
      <c r="P1250" s="3">
        <v>15</v>
      </c>
      <c r="Q1250" s="3">
        <v>12</v>
      </c>
      <c r="R1250" s="3">
        <v>4</v>
      </c>
      <c r="S1250" s="3">
        <v>50</v>
      </c>
      <c r="T1250" s="3">
        <v>1</v>
      </c>
      <c r="U1250">
        <v>100</v>
      </c>
      <c r="V1250" t="s">
        <v>16</v>
      </c>
    </row>
    <row r="1251" spans="1:22" x14ac:dyDescent="0.25">
      <c r="A1251" t="s">
        <v>748</v>
      </c>
      <c r="B1251" t="s">
        <v>737</v>
      </c>
      <c r="C1251" t="s">
        <v>749</v>
      </c>
      <c r="D1251" t="s">
        <v>2722</v>
      </c>
      <c r="E1251" t="s">
        <v>2723</v>
      </c>
      <c r="F1251">
        <v>2000</v>
      </c>
      <c r="G1251">
        <v>2000</v>
      </c>
      <c r="H1251" t="s">
        <v>15</v>
      </c>
      <c r="I1251" t="s">
        <v>750</v>
      </c>
      <c r="J1251">
        <v>140</v>
      </c>
      <c r="K1251" t="s">
        <v>17</v>
      </c>
      <c r="L1251">
        <v>0</v>
      </c>
      <c r="M1251">
        <v>0</v>
      </c>
      <c r="N1251">
        <v>70</v>
      </c>
      <c r="O1251" s="3">
        <v>20</v>
      </c>
      <c r="P1251" s="3">
        <v>3</v>
      </c>
      <c r="Q1251" t="s">
        <v>16</v>
      </c>
      <c r="R1251" s="3">
        <v>4</v>
      </c>
      <c r="S1251" s="3">
        <v>50</v>
      </c>
      <c r="T1251" s="3">
        <v>89</v>
      </c>
      <c r="U1251" t="s">
        <v>16</v>
      </c>
      <c r="V1251" t="s">
        <v>16</v>
      </c>
    </row>
    <row r="1252" spans="1:22" x14ac:dyDescent="0.25">
      <c r="A1252" t="s">
        <v>751</v>
      </c>
      <c r="B1252" t="s">
        <v>103</v>
      </c>
      <c r="C1252" t="s">
        <v>752</v>
      </c>
      <c r="D1252" t="s">
        <v>2724</v>
      </c>
      <c r="E1252" t="s">
        <v>2725</v>
      </c>
      <c r="F1252">
        <v>2000</v>
      </c>
      <c r="G1252">
        <v>2000</v>
      </c>
      <c r="H1252" t="s">
        <v>15</v>
      </c>
      <c r="I1252" t="s">
        <v>16</v>
      </c>
      <c r="J1252">
        <v>0</v>
      </c>
      <c r="K1252" t="s">
        <v>17</v>
      </c>
      <c r="L1252">
        <v>0</v>
      </c>
      <c r="M1252">
        <v>0</v>
      </c>
      <c r="N1252">
        <v>14</v>
      </c>
      <c r="O1252" s="3">
        <v>23</v>
      </c>
      <c r="P1252" s="3">
        <v>23</v>
      </c>
      <c r="Q1252" s="3">
        <v>12</v>
      </c>
      <c r="R1252" s="3">
        <v>4</v>
      </c>
      <c r="S1252" s="3">
        <v>50</v>
      </c>
      <c r="T1252" s="3">
        <v>45</v>
      </c>
      <c r="U1252" t="s">
        <v>16</v>
      </c>
      <c r="V1252" t="s">
        <v>16</v>
      </c>
    </row>
    <row r="1253" spans="1:22" x14ac:dyDescent="0.25">
      <c r="A1253" t="s">
        <v>751</v>
      </c>
      <c r="B1253" t="s">
        <v>103</v>
      </c>
      <c r="C1253" t="s">
        <v>753</v>
      </c>
      <c r="D1253" t="s">
        <v>2726</v>
      </c>
      <c r="E1253" t="s">
        <v>2727</v>
      </c>
      <c r="F1253">
        <v>2000</v>
      </c>
      <c r="G1253">
        <v>2000</v>
      </c>
      <c r="H1253" t="s">
        <v>15</v>
      </c>
      <c r="I1253" t="s">
        <v>16</v>
      </c>
      <c r="J1253">
        <v>0</v>
      </c>
      <c r="K1253" t="s">
        <v>17</v>
      </c>
      <c r="L1253">
        <v>0</v>
      </c>
      <c r="M1253">
        <v>0</v>
      </c>
      <c r="N1253">
        <v>14</v>
      </c>
      <c r="O1253" s="3">
        <v>23</v>
      </c>
      <c r="P1253" s="3">
        <v>23</v>
      </c>
      <c r="Q1253" s="3">
        <v>12</v>
      </c>
      <c r="R1253" s="3">
        <v>4</v>
      </c>
      <c r="S1253" s="3">
        <v>50</v>
      </c>
      <c r="T1253" s="3">
        <v>50</v>
      </c>
      <c r="U1253" t="s">
        <v>16</v>
      </c>
      <c r="V1253" t="s">
        <v>16</v>
      </c>
    </row>
    <row r="1254" spans="1:22" x14ac:dyDescent="0.25">
      <c r="A1254" t="s">
        <v>754</v>
      </c>
      <c r="B1254" t="s">
        <v>264</v>
      </c>
      <c r="C1254" t="s">
        <v>755</v>
      </c>
      <c r="D1254" t="s">
        <v>2728</v>
      </c>
      <c r="E1254" t="s">
        <v>2729</v>
      </c>
      <c r="F1254">
        <v>2000</v>
      </c>
      <c r="G1254">
        <v>2000</v>
      </c>
      <c r="H1254" t="s">
        <v>15</v>
      </c>
      <c r="I1254" t="s">
        <v>16</v>
      </c>
      <c r="J1254">
        <v>0</v>
      </c>
      <c r="K1254" t="s">
        <v>17</v>
      </c>
      <c r="L1254">
        <v>0</v>
      </c>
      <c r="M1254">
        <v>0</v>
      </c>
      <c r="N1254">
        <v>14</v>
      </c>
      <c r="O1254" s="3">
        <v>23</v>
      </c>
      <c r="P1254" s="3">
        <v>23</v>
      </c>
      <c r="Q1254" s="3">
        <v>12</v>
      </c>
      <c r="R1254" s="3">
        <v>4</v>
      </c>
      <c r="S1254" s="3">
        <v>50</v>
      </c>
      <c r="T1254" s="3">
        <v>79</v>
      </c>
      <c r="U1254" t="s">
        <v>16</v>
      </c>
      <c r="V1254" t="s">
        <v>16</v>
      </c>
    </row>
    <row r="1255" spans="1:22" x14ac:dyDescent="0.25">
      <c r="A1255" t="s">
        <v>754</v>
      </c>
      <c r="B1255" t="s">
        <v>264</v>
      </c>
      <c r="C1255" t="s">
        <v>756</v>
      </c>
      <c r="D1255" t="s">
        <v>2730</v>
      </c>
      <c r="E1255" t="s">
        <v>2731</v>
      </c>
      <c r="F1255">
        <v>2000</v>
      </c>
      <c r="G1255">
        <v>2000</v>
      </c>
      <c r="H1255" t="s">
        <v>15</v>
      </c>
      <c r="I1255" t="s">
        <v>16</v>
      </c>
      <c r="J1255">
        <v>0</v>
      </c>
      <c r="K1255" t="s">
        <v>17</v>
      </c>
      <c r="L1255">
        <v>0</v>
      </c>
      <c r="M1255">
        <v>0</v>
      </c>
      <c r="N1255">
        <v>14</v>
      </c>
      <c r="O1255" s="3">
        <v>23</v>
      </c>
      <c r="P1255" s="3">
        <v>23</v>
      </c>
      <c r="Q1255" s="3">
        <v>12</v>
      </c>
      <c r="R1255" s="3">
        <v>4</v>
      </c>
      <c r="S1255" s="3">
        <v>50</v>
      </c>
      <c r="T1255" s="3">
        <v>63</v>
      </c>
      <c r="U1255" t="s">
        <v>16</v>
      </c>
      <c r="V1255" t="s">
        <v>16</v>
      </c>
    </row>
    <row r="1256" spans="1:22" x14ac:dyDescent="0.25">
      <c r="A1256" t="s">
        <v>757</v>
      </c>
      <c r="B1256" t="s">
        <v>272</v>
      </c>
      <c r="C1256" t="s">
        <v>758</v>
      </c>
      <c r="D1256" t="s">
        <v>2732</v>
      </c>
      <c r="E1256" t="s">
        <v>2733</v>
      </c>
      <c r="F1256">
        <v>2004</v>
      </c>
      <c r="G1256">
        <v>2004</v>
      </c>
      <c r="H1256" t="s">
        <v>17</v>
      </c>
      <c r="I1256">
        <v>4</v>
      </c>
      <c r="J1256">
        <v>84</v>
      </c>
      <c r="K1256" t="s">
        <v>17</v>
      </c>
      <c r="L1256">
        <v>0</v>
      </c>
      <c r="M1256">
        <v>0</v>
      </c>
      <c r="N1256">
        <v>84</v>
      </c>
      <c r="O1256" s="3">
        <v>30</v>
      </c>
      <c r="P1256" s="3">
        <v>20</v>
      </c>
      <c r="Q1256" s="3">
        <v>12</v>
      </c>
      <c r="R1256" s="3">
        <v>3</v>
      </c>
      <c r="S1256" s="3">
        <v>100</v>
      </c>
      <c r="T1256" s="3">
        <v>87.3</v>
      </c>
      <c r="U1256" t="s">
        <v>16</v>
      </c>
      <c r="V1256" t="s">
        <v>16</v>
      </c>
    </row>
    <row r="1257" spans="1:22" x14ac:dyDescent="0.25">
      <c r="A1257" t="s">
        <v>757</v>
      </c>
      <c r="B1257" t="s">
        <v>272</v>
      </c>
      <c r="C1257" t="s">
        <v>758</v>
      </c>
      <c r="D1257" t="s">
        <v>2732</v>
      </c>
      <c r="E1257" t="s">
        <v>2733</v>
      </c>
      <c r="F1257">
        <v>2004</v>
      </c>
      <c r="G1257">
        <v>2004</v>
      </c>
      <c r="H1257" t="s">
        <v>17</v>
      </c>
      <c r="I1257" t="s">
        <v>16</v>
      </c>
      <c r="J1257">
        <v>0</v>
      </c>
      <c r="K1257" t="s">
        <v>17</v>
      </c>
      <c r="L1257">
        <v>0</v>
      </c>
      <c r="M1257">
        <v>0</v>
      </c>
      <c r="N1257">
        <v>84</v>
      </c>
      <c r="O1257" s="3">
        <v>30</v>
      </c>
      <c r="P1257" s="3">
        <v>20</v>
      </c>
      <c r="Q1257" s="3">
        <v>12</v>
      </c>
      <c r="R1257" s="3">
        <v>3</v>
      </c>
      <c r="S1257" s="3">
        <v>100</v>
      </c>
      <c r="T1257" s="3">
        <v>1</v>
      </c>
      <c r="U1257" t="s">
        <v>16</v>
      </c>
      <c r="V1257" t="s">
        <v>16</v>
      </c>
    </row>
    <row r="1258" spans="1:22" x14ac:dyDescent="0.25">
      <c r="A1258" t="s">
        <v>759</v>
      </c>
      <c r="B1258" t="s">
        <v>399</v>
      </c>
      <c r="C1258" t="s">
        <v>760</v>
      </c>
      <c r="D1258" t="s">
        <v>2734</v>
      </c>
      <c r="E1258" t="s">
        <v>2735</v>
      </c>
      <c r="F1258">
        <v>1985</v>
      </c>
      <c r="G1258">
        <v>2005</v>
      </c>
      <c r="H1258" t="s">
        <v>15</v>
      </c>
      <c r="I1258" t="s">
        <v>761</v>
      </c>
      <c r="J1258">
        <v>98</v>
      </c>
      <c r="K1258" t="s">
        <v>17</v>
      </c>
      <c r="L1258">
        <v>0</v>
      </c>
      <c r="M1258">
        <v>0</v>
      </c>
      <c r="N1258">
        <v>35</v>
      </c>
      <c r="O1258" s="3">
        <v>3</v>
      </c>
      <c r="P1258" s="3">
        <v>3</v>
      </c>
      <c r="Q1258" t="s">
        <v>16</v>
      </c>
      <c r="R1258" s="3">
        <v>4</v>
      </c>
      <c r="S1258" s="3">
        <v>50</v>
      </c>
      <c r="T1258" s="3">
        <v>78</v>
      </c>
      <c r="U1258" t="s">
        <v>16</v>
      </c>
      <c r="V1258" t="s">
        <v>16</v>
      </c>
    </row>
    <row r="1259" spans="1:22" x14ac:dyDescent="0.25">
      <c r="A1259" t="s">
        <v>759</v>
      </c>
      <c r="B1259" t="s">
        <v>399</v>
      </c>
      <c r="C1259" t="s">
        <v>760</v>
      </c>
      <c r="D1259" t="s">
        <v>2734</v>
      </c>
      <c r="E1259" t="s">
        <v>2735</v>
      </c>
      <c r="F1259">
        <v>1985</v>
      </c>
      <c r="G1259">
        <v>2005</v>
      </c>
      <c r="H1259" t="s">
        <v>15</v>
      </c>
      <c r="I1259" t="s">
        <v>761</v>
      </c>
      <c r="J1259">
        <v>98</v>
      </c>
      <c r="K1259" t="s">
        <v>17</v>
      </c>
      <c r="L1259">
        <v>0</v>
      </c>
      <c r="M1259">
        <v>0</v>
      </c>
      <c r="N1259">
        <v>35</v>
      </c>
      <c r="O1259" s="3">
        <v>15</v>
      </c>
      <c r="P1259">
        <v>3</v>
      </c>
      <c r="Q1259" t="s">
        <v>16</v>
      </c>
      <c r="R1259" s="3">
        <v>4</v>
      </c>
      <c r="S1259" s="3">
        <v>50</v>
      </c>
      <c r="T1259" s="3">
        <v>78</v>
      </c>
      <c r="U1259" t="s">
        <v>16</v>
      </c>
      <c r="V1259" t="s">
        <v>16</v>
      </c>
    </row>
    <row r="1260" spans="1:22" x14ac:dyDescent="0.25">
      <c r="A1260" t="s">
        <v>759</v>
      </c>
      <c r="B1260" t="s">
        <v>399</v>
      </c>
      <c r="C1260" t="s">
        <v>760</v>
      </c>
      <c r="D1260" t="s">
        <v>2734</v>
      </c>
      <c r="E1260" t="s">
        <v>2735</v>
      </c>
      <c r="F1260">
        <v>1985</v>
      </c>
      <c r="G1260">
        <v>2005</v>
      </c>
      <c r="H1260" t="s">
        <v>15</v>
      </c>
      <c r="I1260" t="s">
        <v>761</v>
      </c>
      <c r="J1260">
        <v>98</v>
      </c>
      <c r="K1260" t="s">
        <v>17</v>
      </c>
      <c r="L1260">
        <v>0</v>
      </c>
      <c r="M1260">
        <v>0</v>
      </c>
      <c r="N1260">
        <v>35</v>
      </c>
      <c r="O1260" s="3">
        <v>20</v>
      </c>
      <c r="P1260">
        <v>3</v>
      </c>
      <c r="Q1260" t="s">
        <v>16</v>
      </c>
      <c r="R1260" s="3">
        <v>4</v>
      </c>
      <c r="S1260" s="3">
        <v>50</v>
      </c>
      <c r="T1260" s="3">
        <v>78</v>
      </c>
      <c r="U1260" t="s">
        <v>16</v>
      </c>
      <c r="V1260" t="s">
        <v>16</v>
      </c>
    </row>
    <row r="1261" spans="1:22" x14ac:dyDescent="0.25">
      <c r="A1261" t="s">
        <v>762</v>
      </c>
      <c r="B1261" t="s">
        <v>763</v>
      </c>
      <c r="C1261" t="s">
        <v>766</v>
      </c>
      <c r="D1261" t="s">
        <v>2736</v>
      </c>
      <c r="E1261" t="s">
        <v>2737</v>
      </c>
      <c r="F1261">
        <v>2009</v>
      </c>
      <c r="G1261">
        <v>2009</v>
      </c>
      <c r="H1261" t="s">
        <v>15</v>
      </c>
      <c r="I1261">
        <v>4</v>
      </c>
      <c r="J1261">
        <v>21</v>
      </c>
      <c r="K1261" t="s">
        <v>17</v>
      </c>
      <c r="L1261">
        <v>0</v>
      </c>
      <c r="M1261">
        <v>0</v>
      </c>
      <c r="N1261">
        <v>42</v>
      </c>
      <c r="O1261" s="3">
        <v>24</v>
      </c>
      <c r="P1261" s="3">
        <v>24</v>
      </c>
      <c r="Q1261" s="3">
        <v>16</v>
      </c>
      <c r="R1261" s="3">
        <v>3</v>
      </c>
      <c r="S1261" s="3">
        <v>100</v>
      </c>
      <c r="T1261" s="3">
        <v>41</v>
      </c>
      <c r="U1261" t="s">
        <v>16</v>
      </c>
      <c r="V1261" t="s">
        <v>16</v>
      </c>
    </row>
    <row r="1262" spans="1:22" x14ac:dyDescent="0.25">
      <c r="A1262" t="s">
        <v>762</v>
      </c>
      <c r="B1262" t="s">
        <v>763</v>
      </c>
      <c r="C1262" t="s">
        <v>765</v>
      </c>
      <c r="D1262" t="s">
        <v>2738</v>
      </c>
      <c r="E1262" t="s">
        <v>2739</v>
      </c>
      <c r="F1262">
        <v>2009</v>
      </c>
      <c r="G1262">
        <v>2009</v>
      </c>
      <c r="H1262" t="s">
        <v>15</v>
      </c>
      <c r="I1262">
        <v>4</v>
      </c>
      <c r="J1262">
        <v>21</v>
      </c>
      <c r="K1262" t="s">
        <v>17</v>
      </c>
      <c r="L1262">
        <v>0</v>
      </c>
      <c r="M1262">
        <v>0</v>
      </c>
      <c r="N1262">
        <v>42</v>
      </c>
      <c r="O1262" s="3">
        <v>24</v>
      </c>
      <c r="P1262" s="3">
        <v>24</v>
      </c>
      <c r="Q1262" s="3">
        <v>16</v>
      </c>
      <c r="R1262" s="3">
        <v>3</v>
      </c>
      <c r="S1262" s="3">
        <v>100</v>
      </c>
      <c r="T1262" s="3">
        <v>20</v>
      </c>
      <c r="U1262" t="s">
        <v>16</v>
      </c>
      <c r="V1262" t="s">
        <v>16</v>
      </c>
    </row>
    <row r="1263" spans="1:22" x14ac:dyDescent="0.25">
      <c r="A1263" t="s">
        <v>762</v>
      </c>
      <c r="B1263" t="s">
        <v>763</v>
      </c>
      <c r="C1263" t="s">
        <v>764</v>
      </c>
      <c r="D1263" t="s">
        <v>2740</v>
      </c>
      <c r="E1263" t="s">
        <v>2741</v>
      </c>
      <c r="F1263">
        <v>2009</v>
      </c>
      <c r="G1263">
        <v>2009</v>
      </c>
      <c r="H1263" t="s">
        <v>15</v>
      </c>
      <c r="I1263">
        <v>4</v>
      </c>
      <c r="J1263">
        <v>21</v>
      </c>
      <c r="K1263" t="s">
        <v>17</v>
      </c>
      <c r="L1263">
        <v>0</v>
      </c>
      <c r="M1263">
        <v>0</v>
      </c>
      <c r="N1263">
        <v>42</v>
      </c>
      <c r="O1263" s="3">
        <v>24</v>
      </c>
      <c r="P1263" s="3">
        <v>24</v>
      </c>
      <c r="Q1263" s="3">
        <v>16</v>
      </c>
      <c r="R1263" s="3">
        <v>3</v>
      </c>
      <c r="S1263" s="3">
        <v>100</v>
      </c>
      <c r="T1263" s="3">
        <v>19</v>
      </c>
      <c r="U1263" t="s">
        <v>16</v>
      </c>
      <c r="V1263" t="s">
        <v>16</v>
      </c>
    </row>
    <row r="1264" spans="1:22" x14ac:dyDescent="0.25">
      <c r="A1264" t="s">
        <v>767</v>
      </c>
      <c r="B1264" t="s">
        <v>192</v>
      </c>
      <c r="C1264" t="s">
        <v>768</v>
      </c>
      <c r="D1264" t="s">
        <v>2742</v>
      </c>
      <c r="E1264" t="s">
        <v>2743</v>
      </c>
      <c r="F1264">
        <v>2007</v>
      </c>
      <c r="G1264">
        <v>2007</v>
      </c>
      <c r="H1264" t="s">
        <v>15</v>
      </c>
      <c r="I1264">
        <v>4</v>
      </c>
      <c r="J1264">
        <v>30</v>
      </c>
      <c r="K1264" t="s">
        <v>17</v>
      </c>
      <c r="L1264">
        <v>0</v>
      </c>
      <c r="M1264">
        <v>0</v>
      </c>
      <c r="N1264">
        <v>42</v>
      </c>
      <c r="O1264" s="3">
        <v>23</v>
      </c>
      <c r="P1264" s="3">
        <v>23</v>
      </c>
      <c r="Q1264" s="3">
        <v>16</v>
      </c>
      <c r="R1264" s="3">
        <v>5</v>
      </c>
      <c r="S1264" s="3">
        <v>30</v>
      </c>
      <c r="T1264" s="3">
        <v>47</v>
      </c>
      <c r="U1264" t="s">
        <v>16</v>
      </c>
      <c r="V1264" t="s">
        <v>16</v>
      </c>
    </row>
    <row r="1265" spans="1:22" x14ac:dyDescent="0.25">
      <c r="A1265" t="s">
        <v>767</v>
      </c>
      <c r="B1265" t="s">
        <v>605</v>
      </c>
      <c r="C1265" t="s">
        <v>769</v>
      </c>
      <c r="D1265" t="s">
        <v>2744</v>
      </c>
      <c r="E1265" t="s">
        <v>2745</v>
      </c>
      <c r="F1265">
        <v>2006</v>
      </c>
      <c r="G1265">
        <v>2007</v>
      </c>
      <c r="H1265" t="s">
        <v>15</v>
      </c>
      <c r="I1265">
        <v>4</v>
      </c>
      <c r="J1265">
        <v>30</v>
      </c>
      <c r="K1265" t="s">
        <v>17</v>
      </c>
      <c r="L1265">
        <v>0</v>
      </c>
      <c r="M1265">
        <v>0</v>
      </c>
      <c r="N1265">
        <v>42</v>
      </c>
      <c r="O1265" s="3">
        <v>23</v>
      </c>
      <c r="P1265" s="3">
        <v>23</v>
      </c>
      <c r="Q1265" s="3">
        <v>16</v>
      </c>
      <c r="R1265" s="3">
        <v>5</v>
      </c>
      <c r="S1265" s="3">
        <v>30</v>
      </c>
      <c r="T1265" s="3">
        <v>87</v>
      </c>
      <c r="U1265" t="s">
        <v>16</v>
      </c>
      <c r="V1265" t="s">
        <v>16</v>
      </c>
    </row>
    <row r="1266" spans="1:22" x14ac:dyDescent="0.25">
      <c r="A1266" t="s">
        <v>770</v>
      </c>
      <c r="B1266" t="s">
        <v>166</v>
      </c>
      <c r="C1266" t="s">
        <v>771</v>
      </c>
      <c r="D1266" t="s">
        <v>2746</v>
      </c>
      <c r="E1266" t="s">
        <v>2747</v>
      </c>
      <c r="F1266">
        <v>2001</v>
      </c>
      <c r="G1266">
        <v>2002</v>
      </c>
      <c r="H1266" t="s">
        <v>15</v>
      </c>
      <c r="I1266" t="s">
        <v>16</v>
      </c>
      <c r="J1266">
        <v>0</v>
      </c>
      <c r="K1266" t="s">
        <v>17</v>
      </c>
      <c r="L1266">
        <v>0</v>
      </c>
      <c r="M1266">
        <v>0</v>
      </c>
      <c r="N1266">
        <v>36</v>
      </c>
      <c r="O1266" s="3">
        <v>20</v>
      </c>
      <c r="P1266" s="3">
        <v>10</v>
      </c>
      <c r="Q1266" s="3">
        <v>13</v>
      </c>
      <c r="R1266" s="3">
        <v>12</v>
      </c>
      <c r="S1266" s="3">
        <v>50</v>
      </c>
      <c r="T1266" s="3">
        <v>45</v>
      </c>
      <c r="U1266" t="s">
        <v>16</v>
      </c>
      <c r="V1266" t="s">
        <v>16</v>
      </c>
    </row>
    <row r="1267" spans="1:22" x14ac:dyDescent="0.25">
      <c r="A1267" t="s">
        <v>770</v>
      </c>
      <c r="B1267" t="s">
        <v>166</v>
      </c>
      <c r="C1267" t="s">
        <v>772</v>
      </c>
      <c r="D1267" t="s">
        <v>2748</v>
      </c>
      <c r="E1267" t="s">
        <v>2749</v>
      </c>
      <c r="F1267">
        <v>2001</v>
      </c>
      <c r="G1267">
        <v>2002</v>
      </c>
      <c r="H1267" t="s">
        <v>15</v>
      </c>
      <c r="I1267" t="s">
        <v>16</v>
      </c>
      <c r="J1267">
        <v>0</v>
      </c>
      <c r="K1267" t="s">
        <v>17</v>
      </c>
      <c r="L1267">
        <v>0</v>
      </c>
      <c r="M1267">
        <v>0</v>
      </c>
      <c r="N1267">
        <v>36</v>
      </c>
      <c r="O1267" s="3">
        <v>20</v>
      </c>
      <c r="P1267" s="3">
        <v>10</v>
      </c>
      <c r="Q1267" s="3">
        <v>13</v>
      </c>
      <c r="R1267" s="3">
        <v>12</v>
      </c>
      <c r="S1267" s="3">
        <v>50</v>
      </c>
      <c r="T1267" s="3">
        <v>75</v>
      </c>
      <c r="U1267" t="s">
        <v>16</v>
      </c>
      <c r="V1267" t="s">
        <v>16</v>
      </c>
    </row>
    <row r="1268" spans="1:22" x14ac:dyDescent="0.25">
      <c r="A1268" t="s">
        <v>773</v>
      </c>
      <c r="B1268" t="s">
        <v>774</v>
      </c>
      <c r="C1268" t="s">
        <v>775</v>
      </c>
      <c r="D1268" t="s">
        <v>2750</v>
      </c>
      <c r="E1268" t="s">
        <v>2751</v>
      </c>
      <c r="F1268">
        <v>2006</v>
      </c>
      <c r="G1268">
        <v>2006</v>
      </c>
      <c r="H1268" t="s">
        <v>17</v>
      </c>
      <c r="I1268" t="s">
        <v>16</v>
      </c>
      <c r="J1268">
        <v>0</v>
      </c>
      <c r="K1268" t="s">
        <v>17</v>
      </c>
      <c r="L1268">
        <v>0</v>
      </c>
      <c r="M1268">
        <v>0</v>
      </c>
      <c r="N1268">
        <v>21</v>
      </c>
      <c r="O1268" s="3">
        <v>10</v>
      </c>
      <c r="P1268" s="3">
        <v>10</v>
      </c>
      <c r="Q1268" s="3">
        <v>12</v>
      </c>
      <c r="R1268" s="3">
        <v>3</v>
      </c>
      <c r="S1268" s="3">
        <v>50</v>
      </c>
      <c r="T1268" s="3">
        <v>25.83</v>
      </c>
      <c r="U1268" t="s">
        <v>16</v>
      </c>
      <c r="V1268" t="s">
        <v>16</v>
      </c>
    </row>
    <row r="1269" spans="1:22" x14ac:dyDescent="0.25">
      <c r="A1269" t="s">
        <v>773</v>
      </c>
      <c r="B1269" t="s">
        <v>774</v>
      </c>
      <c r="C1269" t="s">
        <v>775</v>
      </c>
      <c r="D1269" t="s">
        <v>2750</v>
      </c>
      <c r="E1269" t="s">
        <v>2751</v>
      </c>
      <c r="F1269">
        <v>2006</v>
      </c>
      <c r="G1269">
        <v>2006</v>
      </c>
      <c r="H1269" t="s">
        <v>17</v>
      </c>
      <c r="I1269" t="s">
        <v>16</v>
      </c>
      <c r="J1269">
        <v>0</v>
      </c>
      <c r="K1269" t="s">
        <v>17</v>
      </c>
      <c r="L1269">
        <v>0</v>
      </c>
      <c r="M1269">
        <v>0</v>
      </c>
      <c r="N1269">
        <v>21</v>
      </c>
      <c r="O1269" s="3">
        <v>15</v>
      </c>
      <c r="P1269" s="3">
        <v>15</v>
      </c>
      <c r="Q1269" s="3">
        <v>12</v>
      </c>
      <c r="R1269" s="3">
        <v>3</v>
      </c>
      <c r="S1269" s="3">
        <v>50</v>
      </c>
      <c r="T1269" s="3">
        <v>25.32</v>
      </c>
      <c r="U1269" t="s">
        <v>16</v>
      </c>
      <c r="V1269" t="s">
        <v>16</v>
      </c>
    </row>
    <row r="1270" spans="1:22" x14ac:dyDescent="0.25">
      <c r="A1270" t="s">
        <v>773</v>
      </c>
      <c r="B1270" t="s">
        <v>774</v>
      </c>
      <c r="C1270" t="s">
        <v>775</v>
      </c>
      <c r="D1270" t="s">
        <v>2750</v>
      </c>
      <c r="E1270" t="s">
        <v>2751</v>
      </c>
      <c r="F1270">
        <v>2006</v>
      </c>
      <c r="G1270">
        <v>2006</v>
      </c>
      <c r="H1270" t="s">
        <v>17</v>
      </c>
      <c r="I1270" t="s">
        <v>16</v>
      </c>
      <c r="J1270">
        <v>0</v>
      </c>
      <c r="K1270" t="s">
        <v>17</v>
      </c>
      <c r="L1270">
        <v>0</v>
      </c>
      <c r="M1270">
        <v>0</v>
      </c>
      <c r="N1270">
        <v>21</v>
      </c>
      <c r="O1270" s="3">
        <v>20</v>
      </c>
      <c r="P1270" s="3">
        <v>20</v>
      </c>
      <c r="Q1270" s="3">
        <v>12</v>
      </c>
      <c r="R1270" s="3">
        <v>3</v>
      </c>
      <c r="S1270" s="3">
        <v>50</v>
      </c>
      <c r="T1270" s="3">
        <v>80</v>
      </c>
      <c r="U1270" t="s">
        <v>16</v>
      </c>
      <c r="V1270" t="s">
        <v>16</v>
      </c>
    </row>
    <row r="1271" spans="1:22" x14ac:dyDescent="0.25">
      <c r="A1271" t="s">
        <v>773</v>
      </c>
      <c r="B1271" t="s">
        <v>774</v>
      </c>
      <c r="C1271" t="s">
        <v>775</v>
      </c>
      <c r="D1271" t="s">
        <v>2750</v>
      </c>
      <c r="E1271" t="s">
        <v>2751</v>
      </c>
      <c r="F1271">
        <v>2006</v>
      </c>
      <c r="G1271">
        <v>2006</v>
      </c>
      <c r="H1271" t="s">
        <v>17</v>
      </c>
      <c r="I1271" t="s">
        <v>16</v>
      </c>
      <c r="J1271">
        <v>0</v>
      </c>
      <c r="K1271" t="s">
        <v>17</v>
      </c>
      <c r="L1271">
        <v>0</v>
      </c>
      <c r="M1271">
        <v>0</v>
      </c>
      <c r="N1271">
        <v>21</v>
      </c>
      <c r="O1271" s="3">
        <v>25</v>
      </c>
      <c r="P1271" s="3">
        <v>25</v>
      </c>
      <c r="Q1271" s="3">
        <v>12</v>
      </c>
      <c r="R1271" s="3">
        <v>3</v>
      </c>
      <c r="S1271" s="3">
        <v>50</v>
      </c>
      <c r="T1271" s="3">
        <v>91.67</v>
      </c>
      <c r="U1271" t="s">
        <v>16</v>
      </c>
      <c r="V1271" t="s">
        <v>16</v>
      </c>
    </row>
    <row r="1272" spans="1:22" x14ac:dyDescent="0.25">
      <c r="A1272" t="s">
        <v>773</v>
      </c>
      <c r="B1272" t="s">
        <v>774</v>
      </c>
      <c r="C1272" t="s">
        <v>775</v>
      </c>
      <c r="D1272" t="s">
        <v>2750</v>
      </c>
      <c r="E1272" t="s">
        <v>2751</v>
      </c>
      <c r="F1272">
        <v>2006</v>
      </c>
      <c r="G1272">
        <v>2006</v>
      </c>
      <c r="H1272" t="s">
        <v>17</v>
      </c>
      <c r="I1272" t="s">
        <v>16</v>
      </c>
      <c r="J1272">
        <v>0</v>
      </c>
      <c r="K1272" t="s">
        <v>17</v>
      </c>
      <c r="L1272">
        <v>0</v>
      </c>
      <c r="M1272">
        <v>0</v>
      </c>
      <c r="N1272">
        <v>21</v>
      </c>
      <c r="O1272" s="3">
        <v>30</v>
      </c>
      <c r="P1272" s="3">
        <v>30</v>
      </c>
      <c r="Q1272" s="3">
        <v>12</v>
      </c>
      <c r="R1272" s="3">
        <v>3</v>
      </c>
      <c r="S1272" s="3">
        <v>50</v>
      </c>
      <c r="T1272" s="3">
        <v>86.67</v>
      </c>
      <c r="U1272" t="s">
        <v>16</v>
      </c>
      <c r="V1272" t="s">
        <v>16</v>
      </c>
    </row>
    <row r="1273" spans="1:22" x14ac:dyDescent="0.25">
      <c r="A1273" t="s">
        <v>773</v>
      </c>
      <c r="B1273" t="s">
        <v>774</v>
      </c>
      <c r="C1273" t="s">
        <v>775</v>
      </c>
      <c r="D1273" t="s">
        <v>2750</v>
      </c>
      <c r="E1273" t="s">
        <v>2751</v>
      </c>
      <c r="F1273">
        <v>2006</v>
      </c>
      <c r="G1273">
        <v>2006</v>
      </c>
      <c r="H1273" t="s">
        <v>17</v>
      </c>
      <c r="I1273" t="s">
        <v>16</v>
      </c>
      <c r="J1273">
        <v>0</v>
      </c>
      <c r="K1273" t="s">
        <v>17</v>
      </c>
      <c r="L1273">
        <v>0</v>
      </c>
      <c r="M1273">
        <v>0</v>
      </c>
      <c r="N1273">
        <v>21</v>
      </c>
      <c r="O1273" s="3">
        <v>25</v>
      </c>
      <c r="P1273" s="3">
        <v>15</v>
      </c>
      <c r="Q1273" s="3">
        <v>12</v>
      </c>
      <c r="R1273" s="3">
        <v>3</v>
      </c>
      <c r="S1273" s="3">
        <v>50</v>
      </c>
      <c r="T1273" s="3">
        <v>95</v>
      </c>
      <c r="U1273" t="s">
        <v>16</v>
      </c>
      <c r="V1273" t="s">
        <v>16</v>
      </c>
    </row>
    <row r="1274" spans="1:22" x14ac:dyDescent="0.25">
      <c r="A1274" t="s">
        <v>773</v>
      </c>
      <c r="B1274" t="s">
        <v>774</v>
      </c>
      <c r="C1274" t="s">
        <v>775</v>
      </c>
      <c r="D1274" t="s">
        <v>2750</v>
      </c>
      <c r="E1274" t="s">
        <v>2751</v>
      </c>
      <c r="F1274">
        <v>2006</v>
      </c>
      <c r="G1274">
        <v>2006</v>
      </c>
      <c r="H1274" t="s">
        <v>17</v>
      </c>
      <c r="I1274" t="s">
        <v>16</v>
      </c>
      <c r="J1274">
        <v>0</v>
      </c>
      <c r="K1274" t="s">
        <v>17</v>
      </c>
      <c r="L1274">
        <v>0</v>
      </c>
      <c r="M1274">
        <v>0</v>
      </c>
      <c r="N1274">
        <v>21</v>
      </c>
      <c r="O1274" s="3">
        <v>35</v>
      </c>
      <c r="P1274" s="3">
        <v>35</v>
      </c>
      <c r="Q1274" s="3">
        <v>12</v>
      </c>
      <c r="R1274" s="3">
        <v>3</v>
      </c>
      <c r="S1274" s="3">
        <v>50</v>
      </c>
      <c r="T1274" s="3">
        <v>76.67</v>
      </c>
      <c r="U1274" t="s">
        <v>16</v>
      </c>
      <c r="V1274" t="s">
        <v>16</v>
      </c>
    </row>
    <row r="1275" spans="1:22" x14ac:dyDescent="0.25">
      <c r="A1275" t="s">
        <v>773</v>
      </c>
      <c r="B1275" t="s">
        <v>774</v>
      </c>
      <c r="C1275" t="s">
        <v>775</v>
      </c>
      <c r="D1275" t="s">
        <v>2750</v>
      </c>
      <c r="E1275" t="s">
        <v>2751</v>
      </c>
      <c r="F1275">
        <v>2006</v>
      </c>
      <c r="G1275">
        <v>2006</v>
      </c>
      <c r="H1275" t="s">
        <v>17</v>
      </c>
      <c r="I1275" t="s">
        <v>16</v>
      </c>
      <c r="J1275">
        <v>0</v>
      </c>
      <c r="K1275" t="s">
        <v>17</v>
      </c>
      <c r="L1275">
        <v>0</v>
      </c>
      <c r="M1275">
        <v>0</v>
      </c>
      <c r="N1275">
        <v>21</v>
      </c>
      <c r="O1275" s="3">
        <v>25</v>
      </c>
      <c r="P1275" s="3">
        <v>25</v>
      </c>
      <c r="Q1275" s="3">
        <v>0</v>
      </c>
      <c r="R1275" s="3">
        <v>3</v>
      </c>
      <c r="S1275" s="3">
        <v>50</v>
      </c>
      <c r="T1275" s="3">
        <v>80</v>
      </c>
      <c r="U1275" t="s">
        <v>16</v>
      </c>
      <c r="V1275" t="s">
        <v>16</v>
      </c>
    </row>
    <row r="1276" spans="1:22" x14ac:dyDescent="0.25">
      <c r="A1276" t="s">
        <v>776</v>
      </c>
      <c r="B1276" t="s">
        <v>777</v>
      </c>
      <c r="C1276" t="s">
        <v>778</v>
      </c>
      <c r="D1276" t="s">
        <v>2752</v>
      </c>
      <c r="E1276" t="s">
        <v>2753</v>
      </c>
      <c r="F1276">
        <v>2006</v>
      </c>
      <c r="G1276">
        <v>2006</v>
      </c>
      <c r="H1276" t="s">
        <v>17</v>
      </c>
      <c r="I1276" t="s">
        <v>16</v>
      </c>
      <c r="J1276">
        <v>0</v>
      </c>
      <c r="K1276" t="s">
        <v>17</v>
      </c>
      <c r="L1276">
        <v>0</v>
      </c>
      <c r="M1276">
        <v>0</v>
      </c>
      <c r="N1276">
        <f>36*7</f>
        <v>252</v>
      </c>
      <c r="O1276" s="3">
        <v>23</v>
      </c>
      <c r="P1276" s="3">
        <v>23</v>
      </c>
      <c r="Q1276" s="3">
        <v>12</v>
      </c>
      <c r="R1276" s="3">
        <v>3</v>
      </c>
      <c r="S1276" s="3">
        <v>50</v>
      </c>
      <c r="T1276" s="3">
        <v>0</v>
      </c>
      <c r="U1276" t="s">
        <v>16</v>
      </c>
      <c r="V1276" t="s">
        <v>37</v>
      </c>
    </row>
    <row r="1277" spans="1:22" x14ac:dyDescent="0.25">
      <c r="A1277" t="s">
        <v>776</v>
      </c>
      <c r="B1277" t="s">
        <v>777</v>
      </c>
      <c r="C1277" t="s">
        <v>778</v>
      </c>
      <c r="D1277" t="s">
        <v>2752</v>
      </c>
      <c r="E1277" t="s">
        <v>2753</v>
      </c>
      <c r="F1277">
        <v>2006</v>
      </c>
      <c r="G1277">
        <v>2006</v>
      </c>
      <c r="H1277" t="s">
        <v>17</v>
      </c>
      <c r="I1277" t="s">
        <v>16</v>
      </c>
      <c r="J1277">
        <v>0</v>
      </c>
      <c r="K1277" t="s">
        <v>17</v>
      </c>
      <c r="L1277">
        <v>0</v>
      </c>
      <c r="M1277">
        <v>0</v>
      </c>
      <c r="N1277">
        <f t="shared" ref="N1277:N1280" si="4">36*7</f>
        <v>252</v>
      </c>
      <c r="O1277" s="3">
        <v>10</v>
      </c>
      <c r="P1277">
        <v>10</v>
      </c>
      <c r="Q1277" s="3">
        <v>12</v>
      </c>
      <c r="R1277" s="3">
        <v>3</v>
      </c>
      <c r="S1277" s="3">
        <v>50</v>
      </c>
      <c r="T1277">
        <v>80</v>
      </c>
      <c r="U1277" t="s">
        <v>16</v>
      </c>
      <c r="V1277" t="s">
        <v>37</v>
      </c>
    </row>
    <row r="1278" spans="1:22" x14ac:dyDescent="0.25">
      <c r="A1278" t="s">
        <v>776</v>
      </c>
      <c r="B1278" t="s">
        <v>777</v>
      </c>
      <c r="C1278" t="s">
        <v>778</v>
      </c>
      <c r="D1278" t="s">
        <v>2752</v>
      </c>
      <c r="E1278" t="s">
        <v>2753</v>
      </c>
      <c r="F1278">
        <v>2006</v>
      </c>
      <c r="G1278">
        <v>2006</v>
      </c>
      <c r="H1278" t="s">
        <v>17</v>
      </c>
      <c r="I1278" t="s">
        <v>16</v>
      </c>
      <c r="J1278">
        <v>0</v>
      </c>
      <c r="K1278" t="s">
        <v>17</v>
      </c>
      <c r="L1278">
        <v>0</v>
      </c>
      <c r="M1278">
        <v>0</v>
      </c>
      <c r="N1278">
        <f t="shared" si="4"/>
        <v>252</v>
      </c>
      <c r="O1278" s="3">
        <v>5</v>
      </c>
      <c r="P1278">
        <v>5</v>
      </c>
      <c r="Q1278" s="3">
        <v>12</v>
      </c>
      <c r="R1278" s="3">
        <v>3</v>
      </c>
      <c r="S1278" s="3">
        <v>50</v>
      </c>
      <c r="T1278">
        <v>98</v>
      </c>
      <c r="U1278" t="s">
        <v>16</v>
      </c>
      <c r="V1278" t="s">
        <v>37</v>
      </c>
    </row>
    <row r="1279" spans="1:22" x14ac:dyDescent="0.25">
      <c r="A1279" t="s">
        <v>776</v>
      </c>
      <c r="B1279" t="s">
        <v>777</v>
      </c>
      <c r="C1279" t="s">
        <v>778</v>
      </c>
      <c r="D1279" t="s">
        <v>2752</v>
      </c>
      <c r="E1279" t="s">
        <v>2753</v>
      </c>
      <c r="F1279">
        <v>2006</v>
      </c>
      <c r="G1279">
        <v>2006</v>
      </c>
      <c r="H1279" t="s">
        <v>17</v>
      </c>
      <c r="I1279" t="s">
        <v>16</v>
      </c>
      <c r="J1279">
        <v>0</v>
      </c>
      <c r="K1279" t="s">
        <v>17</v>
      </c>
      <c r="L1279">
        <v>0</v>
      </c>
      <c r="M1279">
        <v>0</v>
      </c>
      <c r="N1279">
        <f t="shared" si="4"/>
        <v>252</v>
      </c>
      <c r="O1279" s="3">
        <v>20</v>
      </c>
      <c r="P1279">
        <v>10</v>
      </c>
      <c r="Q1279" s="3">
        <v>12</v>
      </c>
      <c r="R1279" s="3">
        <v>3</v>
      </c>
      <c r="S1279" s="3">
        <v>50</v>
      </c>
      <c r="T1279">
        <v>0</v>
      </c>
      <c r="U1279" t="s">
        <v>16</v>
      </c>
      <c r="V1279" t="s">
        <v>37</v>
      </c>
    </row>
    <row r="1280" spans="1:22" x14ac:dyDescent="0.25">
      <c r="A1280" t="s">
        <v>776</v>
      </c>
      <c r="B1280" t="s">
        <v>777</v>
      </c>
      <c r="C1280" t="s">
        <v>778</v>
      </c>
      <c r="D1280" t="s">
        <v>2752</v>
      </c>
      <c r="E1280" t="s">
        <v>2753</v>
      </c>
      <c r="F1280">
        <v>2006</v>
      </c>
      <c r="G1280">
        <v>2006</v>
      </c>
      <c r="H1280" t="s">
        <v>17</v>
      </c>
      <c r="I1280" t="s">
        <v>16</v>
      </c>
      <c r="J1280">
        <v>0</v>
      </c>
      <c r="K1280" t="s">
        <v>17</v>
      </c>
      <c r="L1280">
        <v>0</v>
      </c>
      <c r="M1280">
        <v>0</v>
      </c>
      <c r="N1280">
        <f t="shared" si="4"/>
        <v>252</v>
      </c>
      <c r="O1280" s="3">
        <v>15</v>
      </c>
      <c r="P1280">
        <v>6</v>
      </c>
      <c r="Q1280" s="3">
        <v>12</v>
      </c>
      <c r="R1280" s="3">
        <v>3</v>
      </c>
      <c r="S1280" s="3">
        <v>50</v>
      </c>
      <c r="T1280">
        <v>0</v>
      </c>
      <c r="U1280" t="s">
        <v>16</v>
      </c>
      <c r="V1280" t="s">
        <v>37</v>
      </c>
    </row>
    <row r="1281" spans="1:22" x14ac:dyDescent="0.25">
      <c r="A1281" t="s">
        <v>779</v>
      </c>
      <c r="B1281" t="s">
        <v>780</v>
      </c>
      <c r="C1281" t="s">
        <v>781</v>
      </c>
      <c r="D1281" t="s">
        <v>2395</v>
      </c>
      <c r="E1281" t="s">
        <v>2754</v>
      </c>
      <c r="F1281">
        <v>2007</v>
      </c>
      <c r="G1281">
        <v>2007</v>
      </c>
      <c r="H1281" t="s">
        <v>17</v>
      </c>
      <c r="I1281" t="s">
        <v>16</v>
      </c>
      <c r="J1281">
        <v>0</v>
      </c>
      <c r="K1281" t="s">
        <v>17</v>
      </c>
      <c r="L1281">
        <v>0</v>
      </c>
      <c r="M1281">
        <v>0</v>
      </c>
      <c r="N1281">
        <v>28</v>
      </c>
      <c r="O1281" s="3">
        <v>10</v>
      </c>
      <c r="P1281" s="3">
        <v>10</v>
      </c>
      <c r="Q1281" s="3">
        <v>12</v>
      </c>
      <c r="R1281" s="3">
        <v>3</v>
      </c>
      <c r="S1281" s="3">
        <v>50</v>
      </c>
      <c r="T1281" s="3">
        <v>0</v>
      </c>
      <c r="U1281" t="s">
        <v>16</v>
      </c>
      <c r="V1281" t="s">
        <v>37</v>
      </c>
    </row>
    <row r="1282" spans="1:22" x14ac:dyDescent="0.25">
      <c r="A1282" t="s">
        <v>779</v>
      </c>
      <c r="B1282" t="s">
        <v>780</v>
      </c>
      <c r="C1282" t="s">
        <v>781</v>
      </c>
      <c r="D1282" t="s">
        <v>2395</v>
      </c>
      <c r="E1282" t="s">
        <v>2754</v>
      </c>
      <c r="F1282">
        <v>2007</v>
      </c>
      <c r="G1282">
        <v>2007</v>
      </c>
      <c r="H1282" t="s">
        <v>17</v>
      </c>
      <c r="I1282" t="s">
        <v>16</v>
      </c>
      <c r="J1282">
        <v>0</v>
      </c>
      <c r="K1282" t="s">
        <v>17</v>
      </c>
      <c r="L1282">
        <v>0</v>
      </c>
      <c r="M1282">
        <v>0</v>
      </c>
      <c r="N1282">
        <v>28</v>
      </c>
      <c r="O1282" s="3">
        <v>23</v>
      </c>
      <c r="P1282">
        <v>23</v>
      </c>
      <c r="Q1282" s="3">
        <v>12</v>
      </c>
      <c r="R1282" s="3">
        <v>3</v>
      </c>
      <c r="S1282" s="3">
        <v>50</v>
      </c>
      <c r="T1282" s="3">
        <v>0</v>
      </c>
      <c r="U1282" t="s">
        <v>16</v>
      </c>
      <c r="V1282" t="s">
        <v>37</v>
      </c>
    </row>
    <row r="1283" spans="1:22" x14ac:dyDescent="0.25">
      <c r="A1283" t="s">
        <v>779</v>
      </c>
      <c r="B1283" t="s">
        <v>780</v>
      </c>
      <c r="C1283" t="s">
        <v>781</v>
      </c>
      <c r="D1283" t="s">
        <v>2395</v>
      </c>
      <c r="E1283" t="s">
        <v>2754</v>
      </c>
      <c r="F1283">
        <v>2007</v>
      </c>
      <c r="G1283">
        <v>2007</v>
      </c>
      <c r="H1283" t="s">
        <v>17</v>
      </c>
      <c r="I1283" t="s">
        <v>16</v>
      </c>
      <c r="J1283">
        <v>0</v>
      </c>
      <c r="K1283" t="s">
        <v>17</v>
      </c>
      <c r="L1283">
        <v>0</v>
      </c>
      <c r="M1283">
        <v>0</v>
      </c>
      <c r="N1283">
        <v>28</v>
      </c>
      <c r="O1283" s="3">
        <v>15</v>
      </c>
      <c r="P1283">
        <v>6</v>
      </c>
      <c r="Q1283" s="3">
        <v>12</v>
      </c>
      <c r="R1283" s="3">
        <v>3</v>
      </c>
      <c r="S1283" s="3">
        <v>50</v>
      </c>
      <c r="T1283" s="3">
        <v>0</v>
      </c>
      <c r="U1283" t="s">
        <v>16</v>
      </c>
      <c r="V1283" t="s">
        <v>37</v>
      </c>
    </row>
    <row r="1284" spans="1:22" x14ac:dyDescent="0.25">
      <c r="A1284" t="s">
        <v>779</v>
      </c>
      <c r="B1284" t="s">
        <v>780</v>
      </c>
      <c r="C1284" t="s">
        <v>781</v>
      </c>
      <c r="D1284" t="s">
        <v>2395</v>
      </c>
      <c r="E1284" t="s">
        <v>2754</v>
      </c>
      <c r="F1284">
        <v>2007</v>
      </c>
      <c r="G1284">
        <v>2007</v>
      </c>
      <c r="H1284" t="s">
        <v>17</v>
      </c>
      <c r="I1284" t="s">
        <v>16</v>
      </c>
      <c r="J1284">
        <v>0</v>
      </c>
      <c r="K1284" t="s">
        <v>17</v>
      </c>
      <c r="L1284">
        <v>0</v>
      </c>
      <c r="M1284">
        <v>0</v>
      </c>
      <c r="N1284">
        <v>28</v>
      </c>
      <c r="O1284" s="3">
        <v>20</v>
      </c>
      <c r="P1284">
        <v>10</v>
      </c>
      <c r="Q1284" s="3">
        <v>12</v>
      </c>
      <c r="R1284" s="3">
        <v>3</v>
      </c>
      <c r="S1284" s="3">
        <v>50</v>
      </c>
      <c r="T1284" s="3">
        <v>0</v>
      </c>
      <c r="U1284" t="s">
        <v>16</v>
      </c>
      <c r="V1284" t="s">
        <v>37</v>
      </c>
    </row>
    <row r="1285" spans="1:22" x14ac:dyDescent="0.25">
      <c r="A1285" t="s">
        <v>779</v>
      </c>
      <c r="B1285" t="s">
        <v>780</v>
      </c>
      <c r="C1285" t="s">
        <v>781</v>
      </c>
      <c r="D1285" t="s">
        <v>2395</v>
      </c>
      <c r="E1285" t="s">
        <v>2754</v>
      </c>
      <c r="F1285">
        <v>2007</v>
      </c>
      <c r="G1285">
        <v>2007</v>
      </c>
      <c r="H1285" t="s">
        <v>17</v>
      </c>
      <c r="I1285">
        <v>5</v>
      </c>
      <c r="J1285">
        <f>140</f>
        <v>140</v>
      </c>
      <c r="K1285" t="s">
        <v>17</v>
      </c>
      <c r="L1285">
        <v>0</v>
      </c>
      <c r="M1285">
        <v>0</v>
      </c>
      <c r="N1285">
        <v>28</v>
      </c>
      <c r="O1285" s="3">
        <v>10</v>
      </c>
      <c r="P1285" s="3">
        <v>10</v>
      </c>
      <c r="Q1285" s="3">
        <v>12</v>
      </c>
      <c r="R1285" s="3">
        <v>3</v>
      </c>
      <c r="S1285" s="3">
        <v>50</v>
      </c>
      <c r="T1285" s="3">
        <v>48</v>
      </c>
      <c r="U1285" t="s">
        <v>16</v>
      </c>
      <c r="V1285" t="s">
        <v>37</v>
      </c>
    </row>
    <row r="1286" spans="1:22" x14ac:dyDescent="0.25">
      <c r="A1286" t="s">
        <v>779</v>
      </c>
      <c r="B1286" t="s">
        <v>780</v>
      </c>
      <c r="C1286" t="s">
        <v>781</v>
      </c>
      <c r="D1286" t="s">
        <v>2395</v>
      </c>
      <c r="E1286" t="s">
        <v>2754</v>
      </c>
      <c r="F1286">
        <v>2007</v>
      </c>
      <c r="G1286">
        <v>2007</v>
      </c>
      <c r="H1286" t="s">
        <v>17</v>
      </c>
      <c r="I1286">
        <v>5</v>
      </c>
      <c r="J1286">
        <f>140</f>
        <v>140</v>
      </c>
      <c r="K1286" t="s">
        <v>17</v>
      </c>
      <c r="L1286">
        <v>0</v>
      </c>
      <c r="M1286">
        <v>0</v>
      </c>
      <c r="N1286">
        <v>28</v>
      </c>
      <c r="O1286" s="3">
        <v>23</v>
      </c>
      <c r="P1286">
        <v>23</v>
      </c>
      <c r="Q1286" s="3">
        <v>12</v>
      </c>
      <c r="R1286" s="3">
        <v>3</v>
      </c>
      <c r="S1286" s="3">
        <v>50</v>
      </c>
      <c r="T1286" s="3">
        <v>45.3</v>
      </c>
      <c r="U1286" t="s">
        <v>16</v>
      </c>
      <c r="V1286" t="s">
        <v>37</v>
      </c>
    </row>
    <row r="1287" spans="1:22" x14ac:dyDescent="0.25">
      <c r="A1287" t="s">
        <v>779</v>
      </c>
      <c r="B1287" t="s">
        <v>780</v>
      </c>
      <c r="C1287" t="s">
        <v>781</v>
      </c>
      <c r="D1287" t="s">
        <v>2395</v>
      </c>
      <c r="E1287" t="s">
        <v>2754</v>
      </c>
      <c r="F1287">
        <v>2007</v>
      </c>
      <c r="G1287">
        <v>2007</v>
      </c>
      <c r="H1287" t="s">
        <v>17</v>
      </c>
      <c r="I1287">
        <v>5</v>
      </c>
      <c r="J1287">
        <f>140</f>
        <v>140</v>
      </c>
      <c r="K1287" t="s">
        <v>17</v>
      </c>
      <c r="L1287">
        <v>0</v>
      </c>
      <c r="M1287">
        <v>0</v>
      </c>
      <c r="N1287">
        <v>28</v>
      </c>
      <c r="O1287" s="3">
        <v>15</v>
      </c>
      <c r="P1287">
        <v>6</v>
      </c>
      <c r="Q1287" s="3">
        <v>12</v>
      </c>
      <c r="R1287" s="3">
        <v>3</v>
      </c>
      <c r="S1287" s="3">
        <v>50</v>
      </c>
      <c r="T1287" s="3">
        <v>48</v>
      </c>
      <c r="U1287" t="s">
        <v>16</v>
      </c>
      <c r="V1287" t="s">
        <v>37</v>
      </c>
    </row>
    <row r="1288" spans="1:22" x14ac:dyDescent="0.25">
      <c r="A1288" t="s">
        <v>779</v>
      </c>
      <c r="B1288" t="s">
        <v>780</v>
      </c>
      <c r="C1288" t="s">
        <v>781</v>
      </c>
      <c r="D1288" t="s">
        <v>2395</v>
      </c>
      <c r="E1288" t="s">
        <v>2754</v>
      </c>
      <c r="F1288">
        <v>2007</v>
      </c>
      <c r="G1288">
        <v>2007</v>
      </c>
      <c r="H1288" t="s">
        <v>17</v>
      </c>
      <c r="I1288">
        <v>5</v>
      </c>
      <c r="J1288">
        <f>140</f>
        <v>140</v>
      </c>
      <c r="K1288" t="s">
        <v>17</v>
      </c>
      <c r="L1288">
        <v>0</v>
      </c>
      <c r="M1288">
        <v>0</v>
      </c>
      <c r="N1288">
        <v>28</v>
      </c>
      <c r="O1288" s="3">
        <v>20</v>
      </c>
      <c r="P1288">
        <v>10</v>
      </c>
      <c r="Q1288" s="3">
        <v>12</v>
      </c>
      <c r="R1288" s="3">
        <v>3</v>
      </c>
      <c r="S1288" s="3">
        <v>50</v>
      </c>
      <c r="T1288" s="3">
        <v>64</v>
      </c>
      <c r="U1288" t="s">
        <v>16</v>
      </c>
      <c r="V1288" t="s">
        <v>37</v>
      </c>
    </row>
    <row r="1289" spans="1:22" x14ac:dyDescent="0.25">
      <c r="A1289" t="s">
        <v>782</v>
      </c>
      <c r="B1289" t="s">
        <v>783</v>
      </c>
      <c r="C1289" t="s">
        <v>784</v>
      </c>
      <c r="D1289" t="s">
        <v>2755</v>
      </c>
      <c r="E1289" t="s">
        <v>2756</v>
      </c>
      <c r="F1289">
        <v>2003</v>
      </c>
      <c r="G1289">
        <v>2008</v>
      </c>
      <c r="H1289" t="s">
        <v>15</v>
      </c>
      <c r="I1289" t="s">
        <v>669</v>
      </c>
      <c r="J1289">
        <v>182</v>
      </c>
      <c r="K1289" t="s">
        <v>17</v>
      </c>
      <c r="L1289">
        <v>0</v>
      </c>
      <c r="M1289">
        <v>0</v>
      </c>
      <c r="N1289" t="s">
        <v>16</v>
      </c>
      <c r="O1289" s="3">
        <v>15</v>
      </c>
      <c r="P1289" s="3">
        <v>3</v>
      </c>
      <c r="Q1289" t="s">
        <v>16</v>
      </c>
      <c r="R1289" s="3">
        <v>3</v>
      </c>
      <c r="S1289" s="3">
        <v>50</v>
      </c>
      <c r="T1289" s="3">
        <v>0</v>
      </c>
      <c r="U1289" t="s">
        <v>16</v>
      </c>
      <c r="V1289" t="s">
        <v>16</v>
      </c>
    </row>
    <row r="1290" spans="1:22" x14ac:dyDescent="0.25">
      <c r="A1290" t="s">
        <v>782</v>
      </c>
      <c r="B1290" t="s">
        <v>783</v>
      </c>
      <c r="C1290" t="s">
        <v>785</v>
      </c>
      <c r="D1290" t="s">
        <v>2755</v>
      </c>
      <c r="E1290" t="s">
        <v>2756</v>
      </c>
      <c r="F1290">
        <v>2006</v>
      </c>
      <c r="G1290">
        <v>2008</v>
      </c>
      <c r="H1290" t="s">
        <v>15</v>
      </c>
      <c r="I1290" t="s">
        <v>669</v>
      </c>
      <c r="J1290">
        <v>182</v>
      </c>
      <c r="K1290" t="s">
        <v>17</v>
      </c>
      <c r="L1290">
        <v>0</v>
      </c>
      <c r="M1290">
        <v>0</v>
      </c>
      <c r="N1290" t="s">
        <v>16</v>
      </c>
      <c r="O1290" s="3">
        <v>15</v>
      </c>
      <c r="P1290" s="3">
        <v>3</v>
      </c>
      <c r="Q1290" t="s">
        <v>16</v>
      </c>
      <c r="R1290" s="3">
        <v>3</v>
      </c>
      <c r="S1290" s="3">
        <v>50</v>
      </c>
      <c r="T1290" s="3">
        <v>0</v>
      </c>
      <c r="U1290" t="s">
        <v>16</v>
      </c>
      <c r="V1290" t="s">
        <v>16</v>
      </c>
    </row>
    <row r="1291" spans="1:22" x14ac:dyDescent="0.25">
      <c r="A1291" t="s">
        <v>782</v>
      </c>
      <c r="B1291" t="s">
        <v>783</v>
      </c>
      <c r="C1291" t="s">
        <v>786</v>
      </c>
      <c r="D1291" t="s">
        <v>2757</v>
      </c>
      <c r="E1291" t="s">
        <v>2758</v>
      </c>
      <c r="F1291">
        <v>2006</v>
      </c>
      <c r="G1291">
        <v>2008</v>
      </c>
      <c r="H1291" t="s">
        <v>15</v>
      </c>
      <c r="I1291" t="s">
        <v>669</v>
      </c>
      <c r="J1291">
        <v>182</v>
      </c>
      <c r="K1291" t="s">
        <v>17</v>
      </c>
      <c r="L1291">
        <v>0</v>
      </c>
      <c r="M1291">
        <v>0</v>
      </c>
      <c r="N1291" t="s">
        <v>16</v>
      </c>
      <c r="O1291" s="3">
        <v>15</v>
      </c>
      <c r="P1291" s="3">
        <v>3</v>
      </c>
      <c r="Q1291" t="s">
        <v>16</v>
      </c>
      <c r="R1291" s="3">
        <v>3</v>
      </c>
      <c r="S1291" s="3">
        <v>50</v>
      </c>
      <c r="T1291" s="3">
        <v>0</v>
      </c>
      <c r="U1291" t="s">
        <v>16</v>
      </c>
      <c r="V1291" t="s">
        <v>16</v>
      </c>
    </row>
    <row r="1292" spans="1:22" x14ac:dyDescent="0.25">
      <c r="A1292" t="s">
        <v>787</v>
      </c>
      <c r="B1292" t="s">
        <v>801</v>
      </c>
      <c r="C1292" t="s">
        <v>803</v>
      </c>
      <c r="D1292" t="s">
        <v>2759</v>
      </c>
      <c r="E1292" t="s">
        <v>2760</v>
      </c>
      <c r="F1292">
        <v>2004</v>
      </c>
      <c r="G1292">
        <v>2006</v>
      </c>
      <c r="H1292" t="s">
        <v>15</v>
      </c>
      <c r="I1292" t="s">
        <v>16</v>
      </c>
      <c r="J1292">
        <v>0</v>
      </c>
      <c r="K1292" t="s">
        <v>17</v>
      </c>
      <c r="L1292">
        <v>0</v>
      </c>
      <c r="M1292">
        <v>0</v>
      </c>
      <c r="N1292" t="s">
        <v>16</v>
      </c>
      <c r="O1292" s="3">
        <v>25</v>
      </c>
      <c r="P1292" s="3">
        <v>10</v>
      </c>
      <c r="Q1292" s="3">
        <v>12</v>
      </c>
      <c r="R1292" s="3">
        <v>5</v>
      </c>
      <c r="S1292" s="3">
        <v>50</v>
      </c>
      <c r="T1292" s="3">
        <v>48</v>
      </c>
      <c r="U1292" t="s">
        <v>16</v>
      </c>
      <c r="V1292" t="s">
        <v>16</v>
      </c>
    </row>
    <row r="1293" spans="1:22" x14ac:dyDescent="0.25">
      <c r="A1293" t="s">
        <v>787</v>
      </c>
      <c r="B1293" t="s">
        <v>801</v>
      </c>
      <c r="C1293" t="s">
        <v>803</v>
      </c>
      <c r="D1293" t="s">
        <v>2759</v>
      </c>
      <c r="E1293" t="s">
        <v>2760</v>
      </c>
      <c r="F1293">
        <v>2004</v>
      </c>
      <c r="G1293">
        <v>2006</v>
      </c>
      <c r="H1293" t="s">
        <v>15</v>
      </c>
      <c r="I1293" t="s">
        <v>16</v>
      </c>
      <c r="J1293">
        <v>0</v>
      </c>
      <c r="K1293" t="s">
        <v>15</v>
      </c>
      <c r="L1293">
        <v>0</v>
      </c>
      <c r="M1293">
        <v>0</v>
      </c>
      <c r="N1293" t="s">
        <v>16</v>
      </c>
      <c r="O1293" s="3">
        <v>25</v>
      </c>
      <c r="P1293" s="3">
        <v>10</v>
      </c>
      <c r="Q1293" s="3">
        <v>12</v>
      </c>
      <c r="R1293" s="3">
        <v>5</v>
      </c>
      <c r="S1293" s="3">
        <v>50</v>
      </c>
      <c r="T1293" s="3">
        <v>45</v>
      </c>
      <c r="U1293" t="s">
        <v>16</v>
      </c>
      <c r="V1293" t="s">
        <v>16</v>
      </c>
    </row>
    <row r="1294" spans="1:22" x14ac:dyDescent="0.25">
      <c r="A1294" t="s">
        <v>787</v>
      </c>
      <c r="B1294" t="s">
        <v>801</v>
      </c>
      <c r="C1294" t="s">
        <v>803</v>
      </c>
      <c r="D1294" t="s">
        <v>2759</v>
      </c>
      <c r="E1294" t="s">
        <v>2760</v>
      </c>
      <c r="F1294">
        <v>2004</v>
      </c>
      <c r="G1294">
        <v>2006</v>
      </c>
      <c r="H1294" t="s">
        <v>15</v>
      </c>
      <c r="I1294" t="s">
        <v>16</v>
      </c>
      <c r="J1294">
        <v>0</v>
      </c>
      <c r="K1294" t="s">
        <v>17</v>
      </c>
      <c r="L1294">
        <v>0</v>
      </c>
      <c r="M1294">
        <v>0</v>
      </c>
      <c r="N1294" t="s">
        <v>16</v>
      </c>
      <c r="O1294" s="3">
        <v>25</v>
      </c>
      <c r="P1294" s="3">
        <v>10</v>
      </c>
      <c r="Q1294" s="3">
        <v>0</v>
      </c>
      <c r="R1294" s="3">
        <v>5</v>
      </c>
      <c r="S1294" s="3">
        <v>50</v>
      </c>
      <c r="T1294" s="3">
        <v>23</v>
      </c>
      <c r="U1294" t="s">
        <v>16</v>
      </c>
      <c r="V1294" t="s">
        <v>16</v>
      </c>
    </row>
    <row r="1295" spans="1:22" x14ac:dyDescent="0.25">
      <c r="A1295" t="s">
        <v>787</v>
      </c>
      <c r="B1295" t="s">
        <v>801</v>
      </c>
      <c r="C1295" t="s">
        <v>803</v>
      </c>
      <c r="D1295" t="s">
        <v>2759</v>
      </c>
      <c r="E1295" t="s">
        <v>2760</v>
      </c>
      <c r="F1295">
        <v>2004</v>
      </c>
      <c r="G1295">
        <v>2006</v>
      </c>
      <c r="H1295" t="s">
        <v>15</v>
      </c>
      <c r="I1295">
        <v>4</v>
      </c>
      <c r="J1295">
        <v>30</v>
      </c>
      <c r="K1295" t="s">
        <v>17</v>
      </c>
      <c r="L1295">
        <v>0</v>
      </c>
      <c r="M1295">
        <v>0</v>
      </c>
      <c r="N1295" t="s">
        <v>16</v>
      </c>
      <c r="O1295" s="3">
        <v>25</v>
      </c>
      <c r="P1295" s="3">
        <v>10</v>
      </c>
      <c r="Q1295" s="3">
        <v>12</v>
      </c>
      <c r="R1295" s="3">
        <v>5</v>
      </c>
      <c r="S1295" s="3">
        <v>50</v>
      </c>
      <c r="T1295" s="3">
        <v>92</v>
      </c>
      <c r="U1295" t="s">
        <v>16</v>
      </c>
      <c r="V1295" t="s">
        <v>16</v>
      </c>
    </row>
    <row r="1296" spans="1:22" x14ac:dyDescent="0.25">
      <c r="A1296" t="s">
        <v>787</v>
      </c>
      <c r="B1296" t="s">
        <v>789</v>
      </c>
      <c r="C1296" t="s">
        <v>803</v>
      </c>
      <c r="D1296" t="s">
        <v>2759</v>
      </c>
      <c r="E1296" t="s">
        <v>2760</v>
      </c>
      <c r="F1296">
        <v>2004</v>
      </c>
      <c r="G1296">
        <v>2006</v>
      </c>
      <c r="H1296" t="s">
        <v>15</v>
      </c>
      <c r="I1296" t="s">
        <v>16</v>
      </c>
      <c r="J1296">
        <v>0</v>
      </c>
      <c r="K1296" t="s">
        <v>17</v>
      </c>
      <c r="L1296">
        <v>0</v>
      </c>
      <c r="M1296">
        <v>0</v>
      </c>
      <c r="N1296" t="s">
        <v>16</v>
      </c>
      <c r="O1296" s="3">
        <v>25</v>
      </c>
      <c r="P1296" s="3">
        <v>10</v>
      </c>
      <c r="Q1296" s="3">
        <v>12</v>
      </c>
      <c r="R1296" s="3">
        <v>5</v>
      </c>
      <c r="S1296" s="3">
        <v>50</v>
      </c>
      <c r="T1296" s="3">
        <v>94</v>
      </c>
      <c r="U1296" t="s">
        <v>16</v>
      </c>
      <c r="V1296" t="s">
        <v>16</v>
      </c>
    </row>
    <row r="1297" spans="1:22" s="3" customFormat="1" x14ac:dyDescent="0.25">
      <c r="A1297" s="3" t="s">
        <v>787</v>
      </c>
      <c r="B1297" s="3" t="s">
        <v>789</v>
      </c>
      <c r="C1297" s="3" t="s">
        <v>803</v>
      </c>
      <c r="D1297" s="3" t="s">
        <v>2759</v>
      </c>
      <c r="E1297" s="3" t="s">
        <v>2760</v>
      </c>
      <c r="F1297" s="3">
        <v>2004</v>
      </c>
      <c r="G1297" s="3">
        <v>2006</v>
      </c>
      <c r="H1297" s="3" t="s">
        <v>15</v>
      </c>
      <c r="I1297" s="3" t="s">
        <v>16</v>
      </c>
      <c r="J1297" s="3">
        <v>0</v>
      </c>
      <c r="K1297" s="3" t="s">
        <v>15</v>
      </c>
      <c r="L1297" s="3">
        <v>0</v>
      </c>
      <c r="M1297" s="3">
        <v>0</v>
      </c>
      <c r="N1297" s="3" t="s">
        <v>16</v>
      </c>
      <c r="O1297" s="3">
        <v>25</v>
      </c>
      <c r="P1297" s="3">
        <v>10</v>
      </c>
      <c r="Q1297" s="3">
        <v>12</v>
      </c>
      <c r="R1297" s="3">
        <v>4</v>
      </c>
      <c r="S1297" s="3">
        <v>50</v>
      </c>
      <c r="T1297" s="3">
        <v>88</v>
      </c>
      <c r="U1297" s="3" t="s">
        <v>16</v>
      </c>
      <c r="V1297" s="3" t="s">
        <v>16</v>
      </c>
    </row>
    <row r="1298" spans="1:22" x14ac:dyDescent="0.25">
      <c r="A1298" t="s">
        <v>787</v>
      </c>
      <c r="B1298" t="s">
        <v>789</v>
      </c>
      <c r="C1298" t="s">
        <v>803</v>
      </c>
      <c r="D1298" t="s">
        <v>2759</v>
      </c>
      <c r="E1298" t="s">
        <v>2760</v>
      </c>
      <c r="F1298">
        <v>2004</v>
      </c>
      <c r="G1298">
        <v>2006</v>
      </c>
      <c r="H1298" t="s">
        <v>15</v>
      </c>
      <c r="I1298" t="s">
        <v>16</v>
      </c>
      <c r="J1298">
        <v>0</v>
      </c>
      <c r="K1298" t="s">
        <v>17</v>
      </c>
      <c r="L1298">
        <v>0</v>
      </c>
      <c r="M1298">
        <v>0</v>
      </c>
      <c r="N1298" t="s">
        <v>16</v>
      </c>
      <c r="O1298" s="3">
        <v>25</v>
      </c>
      <c r="P1298" s="3">
        <v>10</v>
      </c>
      <c r="Q1298" s="3">
        <v>0</v>
      </c>
      <c r="R1298" s="3">
        <v>5</v>
      </c>
      <c r="S1298" s="3">
        <v>50</v>
      </c>
      <c r="T1298" s="3">
        <v>36</v>
      </c>
      <c r="U1298" t="s">
        <v>16</v>
      </c>
      <c r="V1298" t="s">
        <v>16</v>
      </c>
    </row>
    <row r="1299" spans="1:22" x14ac:dyDescent="0.25">
      <c r="A1299" t="s">
        <v>787</v>
      </c>
      <c r="B1299" t="s">
        <v>789</v>
      </c>
      <c r="C1299" t="s">
        <v>803</v>
      </c>
      <c r="D1299" t="s">
        <v>2759</v>
      </c>
      <c r="E1299" t="s">
        <v>2760</v>
      </c>
      <c r="F1299">
        <v>2004</v>
      </c>
      <c r="G1299">
        <v>2006</v>
      </c>
      <c r="H1299" t="s">
        <v>15</v>
      </c>
      <c r="I1299">
        <v>4</v>
      </c>
      <c r="J1299">
        <v>30</v>
      </c>
      <c r="K1299" t="s">
        <v>17</v>
      </c>
      <c r="L1299">
        <v>0</v>
      </c>
      <c r="M1299">
        <v>0</v>
      </c>
      <c r="N1299" t="s">
        <v>16</v>
      </c>
      <c r="O1299" s="3">
        <v>25</v>
      </c>
      <c r="P1299" s="3">
        <v>10</v>
      </c>
      <c r="Q1299" s="3">
        <v>12</v>
      </c>
      <c r="R1299" s="3">
        <v>5</v>
      </c>
      <c r="S1299" s="3">
        <v>50</v>
      </c>
      <c r="T1299" s="3">
        <v>85</v>
      </c>
      <c r="U1299" t="s">
        <v>16</v>
      </c>
      <c r="V1299" t="s">
        <v>16</v>
      </c>
    </row>
    <row r="1300" spans="1:22" x14ac:dyDescent="0.25">
      <c r="A1300" t="s">
        <v>787</v>
      </c>
      <c r="B1300" t="s">
        <v>788</v>
      </c>
      <c r="C1300" t="s">
        <v>803</v>
      </c>
      <c r="D1300" t="s">
        <v>2759</v>
      </c>
      <c r="E1300" t="s">
        <v>2760</v>
      </c>
      <c r="F1300">
        <v>2004</v>
      </c>
      <c r="G1300">
        <v>2006</v>
      </c>
      <c r="H1300" t="s">
        <v>15</v>
      </c>
      <c r="I1300" t="s">
        <v>16</v>
      </c>
      <c r="J1300">
        <v>0</v>
      </c>
      <c r="K1300" t="s">
        <v>17</v>
      </c>
      <c r="L1300">
        <v>0</v>
      </c>
      <c r="M1300">
        <v>0</v>
      </c>
      <c r="N1300" t="s">
        <v>16</v>
      </c>
      <c r="O1300" s="3">
        <v>25</v>
      </c>
      <c r="P1300" s="3">
        <v>10</v>
      </c>
      <c r="Q1300" s="3">
        <v>12</v>
      </c>
      <c r="R1300" s="3">
        <v>5</v>
      </c>
      <c r="S1300" s="3">
        <v>50</v>
      </c>
      <c r="T1300" s="3">
        <v>41</v>
      </c>
      <c r="U1300" t="s">
        <v>16</v>
      </c>
      <c r="V1300" t="s">
        <v>16</v>
      </c>
    </row>
    <row r="1301" spans="1:22" x14ac:dyDescent="0.25">
      <c r="A1301" t="s">
        <v>787</v>
      </c>
      <c r="B1301" t="s">
        <v>788</v>
      </c>
      <c r="C1301" t="s">
        <v>803</v>
      </c>
      <c r="D1301" t="s">
        <v>2759</v>
      </c>
      <c r="E1301" t="s">
        <v>2760</v>
      </c>
      <c r="F1301">
        <v>2004</v>
      </c>
      <c r="G1301">
        <v>2006</v>
      </c>
      <c r="H1301" t="s">
        <v>15</v>
      </c>
      <c r="I1301" t="s">
        <v>16</v>
      </c>
      <c r="J1301">
        <v>0</v>
      </c>
      <c r="K1301" t="s">
        <v>15</v>
      </c>
      <c r="L1301">
        <v>0</v>
      </c>
      <c r="M1301">
        <v>0</v>
      </c>
      <c r="N1301" t="s">
        <v>16</v>
      </c>
      <c r="O1301" s="3">
        <v>25</v>
      </c>
      <c r="P1301" s="3">
        <v>10</v>
      </c>
      <c r="Q1301" s="3">
        <v>12</v>
      </c>
      <c r="R1301" s="3">
        <v>5</v>
      </c>
      <c r="S1301" s="3">
        <v>50</v>
      </c>
      <c r="T1301" s="3">
        <v>51</v>
      </c>
      <c r="U1301" t="s">
        <v>16</v>
      </c>
      <c r="V1301" t="s">
        <v>16</v>
      </c>
    </row>
    <row r="1302" spans="1:22" x14ac:dyDescent="0.25">
      <c r="A1302" t="s">
        <v>787</v>
      </c>
      <c r="B1302" t="s">
        <v>788</v>
      </c>
      <c r="C1302" t="s">
        <v>803</v>
      </c>
      <c r="D1302" t="s">
        <v>2759</v>
      </c>
      <c r="E1302" t="s">
        <v>2760</v>
      </c>
      <c r="F1302">
        <v>2004</v>
      </c>
      <c r="G1302">
        <v>2006</v>
      </c>
      <c r="H1302" t="s">
        <v>15</v>
      </c>
      <c r="I1302" t="s">
        <v>16</v>
      </c>
      <c r="J1302">
        <v>0</v>
      </c>
      <c r="K1302" t="s">
        <v>17</v>
      </c>
      <c r="L1302">
        <v>0</v>
      </c>
      <c r="M1302">
        <v>0</v>
      </c>
      <c r="N1302" t="s">
        <v>16</v>
      </c>
      <c r="O1302" s="3">
        <v>25</v>
      </c>
      <c r="P1302" s="3">
        <v>10</v>
      </c>
      <c r="Q1302" s="3">
        <v>0</v>
      </c>
      <c r="R1302" s="3">
        <v>5</v>
      </c>
      <c r="S1302" s="3">
        <v>50</v>
      </c>
      <c r="T1302" s="3">
        <v>0</v>
      </c>
      <c r="U1302" t="s">
        <v>16</v>
      </c>
      <c r="V1302" t="s">
        <v>16</v>
      </c>
    </row>
    <row r="1303" spans="1:22" x14ac:dyDescent="0.25">
      <c r="A1303" t="s">
        <v>787</v>
      </c>
      <c r="B1303" t="s">
        <v>788</v>
      </c>
      <c r="C1303" t="s">
        <v>803</v>
      </c>
      <c r="D1303" t="s">
        <v>2759</v>
      </c>
      <c r="E1303" t="s">
        <v>2760</v>
      </c>
      <c r="F1303">
        <v>2004</v>
      </c>
      <c r="G1303">
        <v>2006</v>
      </c>
      <c r="H1303" t="s">
        <v>15</v>
      </c>
      <c r="I1303">
        <v>4</v>
      </c>
      <c r="J1303">
        <v>30</v>
      </c>
      <c r="K1303" t="s">
        <v>17</v>
      </c>
      <c r="L1303">
        <v>0</v>
      </c>
      <c r="M1303">
        <v>0</v>
      </c>
      <c r="N1303" t="s">
        <v>16</v>
      </c>
      <c r="O1303" s="3">
        <v>25</v>
      </c>
      <c r="P1303" s="3">
        <v>10</v>
      </c>
      <c r="Q1303" s="3">
        <v>12</v>
      </c>
      <c r="R1303" s="3">
        <v>5</v>
      </c>
      <c r="S1303" s="3">
        <v>50</v>
      </c>
      <c r="T1303" s="3">
        <v>45</v>
      </c>
      <c r="U1303" t="s">
        <v>16</v>
      </c>
      <c r="V1303" t="s">
        <v>16</v>
      </c>
    </row>
    <row r="1304" spans="1:22" x14ac:dyDescent="0.25">
      <c r="A1304" t="s">
        <v>787</v>
      </c>
      <c r="B1304" t="s">
        <v>791</v>
      </c>
      <c r="C1304" t="s">
        <v>803</v>
      </c>
      <c r="D1304" t="s">
        <v>2759</v>
      </c>
      <c r="E1304" t="s">
        <v>2760</v>
      </c>
      <c r="F1304">
        <v>2004</v>
      </c>
      <c r="G1304">
        <v>2006</v>
      </c>
      <c r="H1304" t="s">
        <v>15</v>
      </c>
      <c r="I1304" t="s">
        <v>16</v>
      </c>
      <c r="J1304">
        <v>0</v>
      </c>
      <c r="K1304" t="s">
        <v>17</v>
      </c>
      <c r="L1304">
        <v>0</v>
      </c>
      <c r="M1304">
        <v>0</v>
      </c>
      <c r="N1304" t="s">
        <v>16</v>
      </c>
      <c r="O1304" s="3">
        <v>25</v>
      </c>
      <c r="P1304" s="3">
        <v>10</v>
      </c>
      <c r="Q1304" s="3">
        <v>12</v>
      </c>
      <c r="R1304" s="3">
        <v>5</v>
      </c>
      <c r="S1304" s="3">
        <v>50</v>
      </c>
      <c r="T1304" s="3">
        <v>90</v>
      </c>
      <c r="U1304" t="s">
        <v>16</v>
      </c>
      <c r="V1304" t="s">
        <v>16</v>
      </c>
    </row>
    <row r="1305" spans="1:22" x14ac:dyDescent="0.25">
      <c r="A1305" t="s">
        <v>787</v>
      </c>
      <c r="B1305" t="s">
        <v>791</v>
      </c>
      <c r="C1305" t="s">
        <v>803</v>
      </c>
      <c r="D1305" t="s">
        <v>2759</v>
      </c>
      <c r="E1305" t="s">
        <v>2760</v>
      </c>
      <c r="F1305">
        <v>2004</v>
      </c>
      <c r="G1305">
        <v>2006</v>
      </c>
      <c r="H1305" t="s">
        <v>15</v>
      </c>
      <c r="I1305" t="s">
        <v>16</v>
      </c>
      <c r="J1305">
        <v>0</v>
      </c>
      <c r="K1305" t="s">
        <v>15</v>
      </c>
      <c r="L1305">
        <v>0</v>
      </c>
      <c r="M1305">
        <v>0</v>
      </c>
      <c r="N1305" t="s">
        <v>16</v>
      </c>
      <c r="O1305" s="3">
        <v>25</v>
      </c>
      <c r="P1305" s="3">
        <v>10</v>
      </c>
      <c r="Q1305" s="3">
        <v>12</v>
      </c>
      <c r="R1305" s="3">
        <v>5</v>
      </c>
      <c r="S1305" s="3">
        <v>50</v>
      </c>
      <c r="T1305" s="3">
        <v>87</v>
      </c>
      <c r="U1305" t="s">
        <v>16</v>
      </c>
      <c r="V1305" t="s">
        <v>16</v>
      </c>
    </row>
    <row r="1306" spans="1:22" x14ac:dyDescent="0.25">
      <c r="A1306" t="s">
        <v>787</v>
      </c>
      <c r="B1306" t="s">
        <v>791</v>
      </c>
      <c r="C1306" t="s">
        <v>803</v>
      </c>
      <c r="D1306" t="s">
        <v>2759</v>
      </c>
      <c r="E1306" t="s">
        <v>2760</v>
      </c>
      <c r="F1306">
        <v>2004</v>
      </c>
      <c r="G1306">
        <v>2006</v>
      </c>
      <c r="H1306" t="s">
        <v>15</v>
      </c>
      <c r="I1306" t="s">
        <v>16</v>
      </c>
      <c r="J1306">
        <v>0</v>
      </c>
      <c r="K1306" t="s">
        <v>17</v>
      </c>
      <c r="L1306">
        <v>0</v>
      </c>
      <c r="M1306">
        <v>0</v>
      </c>
      <c r="N1306" t="s">
        <v>16</v>
      </c>
      <c r="O1306" s="3">
        <v>25</v>
      </c>
      <c r="P1306" s="3">
        <v>10</v>
      </c>
      <c r="Q1306" s="3">
        <v>0</v>
      </c>
      <c r="R1306" s="3">
        <v>5</v>
      </c>
      <c r="S1306" s="3">
        <v>50</v>
      </c>
      <c r="T1306" s="3">
        <v>6</v>
      </c>
      <c r="U1306" t="s">
        <v>16</v>
      </c>
      <c r="V1306" t="s">
        <v>16</v>
      </c>
    </row>
    <row r="1307" spans="1:22" x14ac:dyDescent="0.25">
      <c r="A1307" t="s">
        <v>787</v>
      </c>
      <c r="B1307" t="s">
        <v>791</v>
      </c>
      <c r="C1307" t="s">
        <v>803</v>
      </c>
      <c r="D1307" t="s">
        <v>2759</v>
      </c>
      <c r="E1307" t="s">
        <v>2760</v>
      </c>
      <c r="F1307">
        <v>2004</v>
      </c>
      <c r="G1307">
        <v>2006</v>
      </c>
      <c r="H1307" t="s">
        <v>15</v>
      </c>
      <c r="I1307">
        <v>4</v>
      </c>
      <c r="J1307">
        <v>30</v>
      </c>
      <c r="K1307" t="s">
        <v>17</v>
      </c>
      <c r="L1307">
        <v>0</v>
      </c>
      <c r="M1307">
        <v>0</v>
      </c>
      <c r="N1307" t="s">
        <v>16</v>
      </c>
      <c r="O1307" s="3">
        <v>25</v>
      </c>
      <c r="P1307" s="3">
        <v>10</v>
      </c>
      <c r="Q1307" s="3">
        <v>12</v>
      </c>
      <c r="R1307" s="3">
        <v>5</v>
      </c>
      <c r="S1307" s="3">
        <v>50</v>
      </c>
      <c r="T1307" s="3">
        <v>89</v>
      </c>
      <c r="U1307" t="s">
        <v>16</v>
      </c>
      <c r="V1307" t="s">
        <v>16</v>
      </c>
    </row>
    <row r="1308" spans="1:22" x14ac:dyDescent="0.25">
      <c r="A1308" t="s">
        <v>787</v>
      </c>
      <c r="B1308" t="s">
        <v>790</v>
      </c>
      <c r="C1308" t="s">
        <v>803</v>
      </c>
      <c r="D1308" t="s">
        <v>2759</v>
      </c>
      <c r="E1308" t="s">
        <v>2760</v>
      </c>
      <c r="F1308">
        <v>2004</v>
      </c>
      <c r="G1308">
        <v>2006</v>
      </c>
      <c r="H1308" t="s">
        <v>15</v>
      </c>
      <c r="I1308" t="s">
        <v>16</v>
      </c>
      <c r="J1308">
        <v>0</v>
      </c>
      <c r="K1308" t="s">
        <v>17</v>
      </c>
      <c r="L1308">
        <v>0</v>
      </c>
      <c r="M1308">
        <v>0</v>
      </c>
      <c r="N1308" t="s">
        <v>16</v>
      </c>
      <c r="O1308" s="3">
        <v>25</v>
      </c>
      <c r="P1308" s="3">
        <v>10</v>
      </c>
      <c r="Q1308" s="3">
        <v>12</v>
      </c>
      <c r="R1308" s="3">
        <v>5</v>
      </c>
      <c r="S1308" s="3">
        <v>50</v>
      </c>
      <c r="T1308" s="3">
        <v>28</v>
      </c>
      <c r="U1308" t="s">
        <v>16</v>
      </c>
      <c r="V1308" t="s">
        <v>16</v>
      </c>
    </row>
    <row r="1309" spans="1:22" x14ac:dyDescent="0.25">
      <c r="A1309" t="s">
        <v>787</v>
      </c>
      <c r="B1309" t="s">
        <v>790</v>
      </c>
      <c r="C1309" t="s">
        <v>803</v>
      </c>
      <c r="D1309" t="s">
        <v>2759</v>
      </c>
      <c r="E1309" t="s">
        <v>2760</v>
      </c>
      <c r="F1309">
        <v>2004</v>
      </c>
      <c r="G1309">
        <v>2006</v>
      </c>
      <c r="H1309" t="s">
        <v>15</v>
      </c>
      <c r="I1309" t="s">
        <v>16</v>
      </c>
      <c r="J1309">
        <v>0</v>
      </c>
      <c r="K1309" t="s">
        <v>15</v>
      </c>
      <c r="L1309">
        <v>0</v>
      </c>
      <c r="M1309">
        <v>0</v>
      </c>
      <c r="N1309" t="s">
        <v>16</v>
      </c>
      <c r="O1309" s="3">
        <v>25</v>
      </c>
      <c r="P1309" s="3">
        <v>10</v>
      </c>
      <c r="Q1309" s="3">
        <v>12</v>
      </c>
      <c r="R1309" s="3">
        <v>5</v>
      </c>
      <c r="S1309" s="3">
        <v>50</v>
      </c>
      <c r="T1309" s="3">
        <v>32</v>
      </c>
      <c r="U1309" t="s">
        <v>16</v>
      </c>
      <c r="V1309" t="s">
        <v>16</v>
      </c>
    </row>
    <row r="1310" spans="1:22" x14ac:dyDescent="0.25">
      <c r="A1310" t="s">
        <v>787</v>
      </c>
      <c r="B1310" t="s">
        <v>790</v>
      </c>
      <c r="C1310" t="s">
        <v>803</v>
      </c>
      <c r="D1310" t="s">
        <v>2759</v>
      </c>
      <c r="E1310" t="s">
        <v>2760</v>
      </c>
      <c r="F1310">
        <v>2004</v>
      </c>
      <c r="G1310">
        <v>2006</v>
      </c>
      <c r="H1310" t="s">
        <v>15</v>
      </c>
      <c r="I1310" t="s">
        <v>16</v>
      </c>
      <c r="J1310">
        <v>0</v>
      </c>
      <c r="K1310" t="s">
        <v>17</v>
      </c>
      <c r="L1310">
        <v>0</v>
      </c>
      <c r="M1310">
        <v>0</v>
      </c>
      <c r="N1310" t="s">
        <v>16</v>
      </c>
      <c r="O1310" s="3">
        <v>25</v>
      </c>
      <c r="P1310" s="3">
        <v>10</v>
      </c>
      <c r="Q1310" s="3">
        <v>0</v>
      </c>
      <c r="R1310" s="3">
        <v>5</v>
      </c>
      <c r="S1310" s="3">
        <v>50</v>
      </c>
      <c r="T1310" s="3">
        <v>7</v>
      </c>
      <c r="U1310" t="s">
        <v>16</v>
      </c>
      <c r="V1310" t="s">
        <v>16</v>
      </c>
    </row>
    <row r="1311" spans="1:22" x14ac:dyDescent="0.25">
      <c r="A1311" t="s">
        <v>787</v>
      </c>
      <c r="B1311" t="s">
        <v>790</v>
      </c>
      <c r="C1311" t="s">
        <v>803</v>
      </c>
      <c r="D1311" t="s">
        <v>2759</v>
      </c>
      <c r="E1311" t="s">
        <v>2760</v>
      </c>
      <c r="F1311">
        <v>2004</v>
      </c>
      <c r="G1311">
        <v>2006</v>
      </c>
      <c r="H1311" t="s">
        <v>15</v>
      </c>
      <c r="I1311">
        <v>4</v>
      </c>
      <c r="J1311">
        <v>30</v>
      </c>
      <c r="K1311" t="s">
        <v>17</v>
      </c>
      <c r="L1311">
        <v>0</v>
      </c>
      <c r="M1311">
        <v>0</v>
      </c>
      <c r="N1311" t="s">
        <v>16</v>
      </c>
      <c r="O1311" s="3">
        <v>25</v>
      </c>
      <c r="P1311" s="3">
        <v>10</v>
      </c>
      <c r="Q1311" s="3">
        <v>12</v>
      </c>
      <c r="R1311" s="3">
        <v>5</v>
      </c>
      <c r="S1311" s="3">
        <v>50</v>
      </c>
      <c r="T1311">
        <v>35</v>
      </c>
      <c r="U1311" t="s">
        <v>16</v>
      </c>
      <c r="V1311" t="s">
        <v>16</v>
      </c>
    </row>
    <row r="1312" spans="1:22" x14ac:dyDescent="0.25">
      <c r="A1312" t="s">
        <v>787</v>
      </c>
      <c r="B1312" t="s">
        <v>793</v>
      </c>
      <c r="C1312" t="s">
        <v>804</v>
      </c>
      <c r="D1312" t="s">
        <v>2761</v>
      </c>
      <c r="E1312" t="s">
        <v>2762</v>
      </c>
      <c r="F1312">
        <v>2005</v>
      </c>
      <c r="G1312">
        <v>2006</v>
      </c>
      <c r="H1312" t="s">
        <v>15</v>
      </c>
      <c r="I1312" t="s">
        <v>16</v>
      </c>
      <c r="J1312">
        <v>0</v>
      </c>
      <c r="K1312" t="s">
        <v>17</v>
      </c>
      <c r="L1312">
        <v>0</v>
      </c>
      <c r="M1312">
        <v>0</v>
      </c>
      <c r="N1312" t="s">
        <v>16</v>
      </c>
      <c r="O1312" s="3">
        <v>25</v>
      </c>
      <c r="P1312" s="3">
        <v>10</v>
      </c>
      <c r="Q1312" s="3">
        <v>12</v>
      </c>
      <c r="R1312" s="3">
        <v>5</v>
      </c>
      <c r="S1312" s="3">
        <v>50</v>
      </c>
      <c r="T1312" s="3">
        <v>38</v>
      </c>
      <c r="U1312" t="s">
        <v>16</v>
      </c>
      <c r="V1312" t="s">
        <v>16</v>
      </c>
    </row>
    <row r="1313" spans="1:22" x14ac:dyDescent="0.25">
      <c r="A1313" t="s">
        <v>787</v>
      </c>
      <c r="B1313" t="s">
        <v>793</v>
      </c>
      <c r="C1313" t="s">
        <v>804</v>
      </c>
      <c r="D1313" t="s">
        <v>2761</v>
      </c>
      <c r="E1313" t="s">
        <v>2762</v>
      </c>
      <c r="F1313">
        <v>2005</v>
      </c>
      <c r="G1313">
        <v>2006</v>
      </c>
      <c r="H1313" t="s">
        <v>15</v>
      </c>
      <c r="I1313" t="s">
        <v>16</v>
      </c>
      <c r="J1313">
        <v>0</v>
      </c>
      <c r="K1313" t="s">
        <v>15</v>
      </c>
      <c r="L1313">
        <v>0</v>
      </c>
      <c r="M1313">
        <v>0</v>
      </c>
      <c r="N1313" t="s">
        <v>16</v>
      </c>
      <c r="O1313" s="3">
        <v>25</v>
      </c>
      <c r="P1313" s="3">
        <v>10</v>
      </c>
      <c r="Q1313" s="3">
        <v>12</v>
      </c>
      <c r="R1313" s="3">
        <v>5</v>
      </c>
      <c r="S1313" s="3">
        <v>50</v>
      </c>
      <c r="T1313" s="3">
        <v>36</v>
      </c>
      <c r="U1313" t="s">
        <v>16</v>
      </c>
      <c r="V1313" t="s">
        <v>16</v>
      </c>
    </row>
    <row r="1314" spans="1:22" x14ac:dyDescent="0.25">
      <c r="A1314" t="s">
        <v>787</v>
      </c>
      <c r="B1314" t="s">
        <v>793</v>
      </c>
      <c r="C1314" t="s">
        <v>804</v>
      </c>
      <c r="D1314" t="s">
        <v>2761</v>
      </c>
      <c r="E1314" t="s">
        <v>2762</v>
      </c>
      <c r="F1314">
        <v>2005</v>
      </c>
      <c r="G1314">
        <v>2006</v>
      </c>
      <c r="H1314" t="s">
        <v>15</v>
      </c>
      <c r="I1314" t="s">
        <v>16</v>
      </c>
      <c r="J1314">
        <v>0</v>
      </c>
      <c r="K1314" t="s">
        <v>17</v>
      </c>
      <c r="L1314">
        <v>0</v>
      </c>
      <c r="M1314">
        <v>0</v>
      </c>
      <c r="N1314" t="s">
        <v>16</v>
      </c>
      <c r="O1314" s="3">
        <v>25</v>
      </c>
      <c r="P1314" s="3">
        <v>10</v>
      </c>
      <c r="Q1314" s="3">
        <v>0</v>
      </c>
      <c r="R1314" s="3">
        <v>5</v>
      </c>
      <c r="S1314" s="3">
        <v>50</v>
      </c>
      <c r="T1314" s="3">
        <v>1</v>
      </c>
      <c r="U1314" t="s">
        <v>16</v>
      </c>
      <c r="V1314" t="s">
        <v>16</v>
      </c>
    </row>
    <row r="1315" spans="1:22" x14ac:dyDescent="0.25">
      <c r="A1315" t="s">
        <v>787</v>
      </c>
      <c r="B1315" t="s">
        <v>793</v>
      </c>
      <c r="C1315" t="s">
        <v>804</v>
      </c>
      <c r="D1315" t="s">
        <v>2761</v>
      </c>
      <c r="E1315" t="s">
        <v>2762</v>
      </c>
      <c r="F1315">
        <v>2005</v>
      </c>
      <c r="G1315">
        <v>2006</v>
      </c>
      <c r="H1315" t="s">
        <v>15</v>
      </c>
      <c r="I1315">
        <v>4</v>
      </c>
      <c r="J1315">
        <v>30</v>
      </c>
      <c r="K1315" t="s">
        <v>17</v>
      </c>
      <c r="L1315">
        <v>0</v>
      </c>
      <c r="M1315">
        <v>0</v>
      </c>
      <c r="N1315" t="s">
        <v>16</v>
      </c>
      <c r="O1315" s="3">
        <v>25</v>
      </c>
      <c r="P1315" s="3">
        <v>10</v>
      </c>
      <c r="Q1315" s="3">
        <v>12</v>
      </c>
      <c r="R1315" s="3">
        <v>5</v>
      </c>
      <c r="S1315" s="3">
        <v>50</v>
      </c>
      <c r="T1315" s="3">
        <v>34</v>
      </c>
      <c r="U1315" t="s">
        <v>16</v>
      </c>
      <c r="V1315" t="s">
        <v>16</v>
      </c>
    </row>
    <row r="1316" spans="1:22" x14ac:dyDescent="0.25">
      <c r="A1316" t="s">
        <v>787</v>
      </c>
      <c r="B1316" t="s">
        <v>800</v>
      </c>
      <c r="C1316" t="s">
        <v>803</v>
      </c>
      <c r="D1316" t="s">
        <v>2759</v>
      </c>
      <c r="E1316" t="s">
        <v>2760</v>
      </c>
      <c r="F1316">
        <v>2004</v>
      </c>
      <c r="G1316">
        <v>2006</v>
      </c>
      <c r="H1316" t="s">
        <v>15</v>
      </c>
      <c r="I1316" t="s">
        <v>16</v>
      </c>
      <c r="J1316">
        <v>0</v>
      </c>
      <c r="K1316" t="s">
        <v>17</v>
      </c>
      <c r="L1316">
        <v>0</v>
      </c>
      <c r="M1316">
        <v>0</v>
      </c>
      <c r="N1316" t="s">
        <v>16</v>
      </c>
      <c r="O1316" s="3">
        <v>25</v>
      </c>
      <c r="P1316" s="3">
        <v>10</v>
      </c>
      <c r="Q1316" s="3">
        <v>12</v>
      </c>
      <c r="R1316" s="3">
        <v>5</v>
      </c>
      <c r="S1316" s="3">
        <v>50</v>
      </c>
      <c r="T1316" s="3">
        <v>70</v>
      </c>
      <c r="U1316" t="s">
        <v>16</v>
      </c>
      <c r="V1316" t="s">
        <v>16</v>
      </c>
    </row>
    <row r="1317" spans="1:22" x14ac:dyDescent="0.25">
      <c r="A1317" t="s">
        <v>787</v>
      </c>
      <c r="B1317" t="s">
        <v>800</v>
      </c>
      <c r="C1317" t="s">
        <v>803</v>
      </c>
      <c r="D1317" t="s">
        <v>2759</v>
      </c>
      <c r="E1317" t="s">
        <v>2760</v>
      </c>
      <c r="F1317">
        <v>2004</v>
      </c>
      <c r="G1317">
        <v>2006</v>
      </c>
      <c r="H1317" t="s">
        <v>15</v>
      </c>
      <c r="I1317" t="s">
        <v>16</v>
      </c>
      <c r="J1317">
        <v>0</v>
      </c>
      <c r="K1317" t="s">
        <v>15</v>
      </c>
      <c r="L1317">
        <v>0</v>
      </c>
      <c r="M1317">
        <v>0</v>
      </c>
      <c r="N1317" t="s">
        <v>16</v>
      </c>
      <c r="O1317" s="3">
        <v>25</v>
      </c>
      <c r="P1317" s="3">
        <v>10</v>
      </c>
      <c r="Q1317" s="3">
        <v>12</v>
      </c>
      <c r="R1317" s="3">
        <v>5</v>
      </c>
      <c r="S1317" s="3">
        <v>50</v>
      </c>
      <c r="T1317" s="3">
        <v>71</v>
      </c>
      <c r="U1317" t="s">
        <v>16</v>
      </c>
      <c r="V1317" t="s">
        <v>16</v>
      </c>
    </row>
    <row r="1318" spans="1:22" x14ac:dyDescent="0.25">
      <c r="A1318" t="s">
        <v>787</v>
      </c>
      <c r="B1318" t="s">
        <v>800</v>
      </c>
      <c r="C1318" t="s">
        <v>803</v>
      </c>
      <c r="D1318" t="s">
        <v>2759</v>
      </c>
      <c r="E1318" t="s">
        <v>2760</v>
      </c>
      <c r="F1318">
        <v>2004</v>
      </c>
      <c r="G1318">
        <v>2006</v>
      </c>
      <c r="H1318" t="s">
        <v>15</v>
      </c>
      <c r="I1318" t="s">
        <v>16</v>
      </c>
      <c r="J1318">
        <v>0</v>
      </c>
      <c r="K1318" t="s">
        <v>17</v>
      </c>
      <c r="L1318">
        <v>0</v>
      </c>
      <c r="M1318">
        <v>0</v>
      </c>
      <c r="N1318" t="s">
        <v>16</v>
      </c>
      <c r="O1318" s="3">
        <v>25</v>
      </c>
      <c r="P1318" s="3">
        <v>10</v>
      </c>
      <c r="Q1318" s="3">
        <v>0</v>
      </c>
      <c r="R1318" s="3">
        <v>5</v>
      </c>
      <c r="S1318" s="3">
        <v>50</v>
      </c>
      <c r="T1318" s="3">
        <v>18</v>
      </c>
      <c r="U1318" t="s">
        <v>16</v>
      </c>
      <c r="V1318" t="s">
        <v>16</v>
      </c>
    </row>
    <row r="1319" spans="1:22" x14ac:dyDescent="0.25">
      <c r="A1319" t="s">
        <v>787</v>
      </c>
      <c r="B1319" t="s">
        <v>800</v>
      </c>
      <c r="C1319" t="s">
        <v>803</v>
      </c>
      <c r="D1319" t="s">
        <v>2759</v>
      </c>
      <c r="E1319" t="s">
        <v>2760</v>
      </c>
      <c r="F1319">
        <v>2004</v>
      </c>
      <c r="G1319">
        <v>2006</v>
      </c>
      <c r="H1319" t="s">
        <v>15</v>
      </c>
      <c r="I1319">
        <v>4</v>
      </c>
      <c r="J1319">
        <v>30</v>
      </c>
      <c r="K1319" t="s">
        <v>17</v>
      </c>
      <c r="L1319">
        <v>0</v>
      </c>
      <c r="M1319">
        <v>0</v>
      </c>
      <c r="N1319" t="s">
        <v>16</v>
      </c>
      <c r="O1319" s="3">
        <v>25</v>
      </c>
      <c r="P1319" s="3">
        <v>10</v>
      </c>
      <c r="Q1319" s="3">
        <v>12</v>
      </c>
      <c r="R1319" s="3">
        <v>5</v>
      </c>
      <c r="S1319" s="3">
        <v>50</v>
      </c>
      <c r="T1319" s="3">
        <v>88</v>
      </c>
      <c r="U1319" t="s">
        <v>16</v>
      </c>
      <c r="V1319" t="s">
        <v>16</v>
      </c>
    </row>
    <row r="1320" spans="1:22" x14ac:dyDescent="0.25">
      <c r="A1320" t="s">
        <v>787</v>
      </c>
      <c r="B1320" t="s">
        <v>795</v>
      </c>
      <c r="C1320" t="s">
        <v>804</v>
      </c>
      <c r="D1320" t="s">
        <v>2761</v>
      </c>
      <c r="E1320" t="s">
        <v>2762</v>
      </c>
      <c r="F1320">
        <v>2005</v>
      </c>
      <c r="G1320">
        <v>2006</v>
      </c>
      <c r="H1320" t="s">
        <v>15</v>
      </c>
      <c r="I1320" t="s">
        <v>16</v>
      </c>
      <c r="J1320">
        <v>0</v>
      </c>
      <c r="K1320" t="s">
        <v>17</v>
      </c>
      <c r="L1320">
        <v>0</v>
      </c>
      <c r="M1320">
        <v>0</v>
      </c>
      <c r="N1320" t="s">
        <v>16</v>
      </c>
      <c r="O1320" s="3">
        <v>25</v>
      </c>
      <c r="P1320" s="3">
        <v>10</v>
      </c>
      <c r="Q1320" s="3">
        <v>12</v>
      </c>
      <c r="R1320" s="3">
        <v>5</v>
      </c>
      <c r="S1320" s="3">
        <v>50</v>
      </c>
      <c r="T1320" s="3">
        <v>0</v>
      </c>
      <c r="U1320" t="s">
        <v>16</v>
      </c>
      <c r="V1320" t="s">
        <v>16</v>
      </c>
    </row>
    <row r="1321" spans="1:22" x14ac:dyDescent="0.25">
      <c r="A1321" t="s">
        <v>787</v>
      </c>
      <c r="B1321" t="s">
        <v>795</v>
      </c>
      <c r="C1321" t="s">
        <v>804</v>
      </c>
      <c r="D1321" t="s">
        <v>2761</v>
      </c>
      <c r="E1321" t="s">
        <v>2762</v>
      </c>
      <c r="F1321">
        <v>2005</v>
      </c>
      <c r="G1321">
        <v>2006</v>
      </c>
      <c r="H1321" t="s">
        <v>15</v>
      </c>
      <c r="I1321" t="s">
        <v>16</v>
      </c>
      <c r="J1321">
        <v>0</v>
      </c>
      <c r="K1321" t="s">
        <v>15</v>
      </c>
      <c r="L1321">
        <v>0</v>
      </c>
      <c r="M1321">
        <v>0</v>
      </c>
      <c r="N1321" t="s">
        <v>16</v>
      </c>
      <c r="O1321" s="3">
        <v>25</v>
      </c>
      <c r="P1321" s="3">
        <v>10</v>
      </c>
      <c r="Q1321" s="3">
        <v>12</v>
      </c>
      <c r="R1321" s="3">
        <v>5</v>
      </c>
      <c r="S1321" s="3">
        <v>50</v>
      </c>
      <c r="T1321" s="3">
        <v>0</v>
      </c>
      <c r="U1321" t="s">
        <v>16</v>
      </c>
      <c r="V1321" t="s">
        <v>16</v>
      </c>
    </row>
    <row r="1322" spans="1:22" x14ac:dyDescent="0.25">
      <c r="A1322" t="s">
        <v>787</v>
      </c>
      <c r="B1322" t="s">
        <v>795</v>
      </c>
      <c r="C1322" t="s">
        <v>804</v>
      </c>
      <c r="D1322" t="s">
        <v>2761</v>
      </c>
      <c r="E1322" t="s">
        <v>2762</v>
      </c>
      <c r="F1322">
        <v>2005</v>
      </c>
      <c r="G1322">
        <v>2006</v>
      </c>
      <c r="H1322" t="s">
        <v>15</v>
      </c>
      <c r="I1322" t="s">
        <v>16</v>
      </c>
      <c r="J1322">
        <v>0</v>
      </c>
      <c r="K1322" t="s">
        <v>17</v>
      </c>
      <c r="L1322">
        <v>0</v>
      </c>
      <c r="M1322">
        <v>0</v>
      </c>
      <c r="N1322" t="s">
        <v>16</v>
      </c>
      <c r="O1322" s="3">
        <v>25</v>
      </c>
      <c r="P1322" s="3">
        <v>10</v>
      </c>
      <c r="Q1322" s="3">
        <v>0</v>
      </c>
      <c r="R1322" s="3">
        <v>5</v>
      </c>
      <c r="S1322" s="3">
        <v>50</v>
      </c>
      <c r="T1322" s="3">
        <v>0</v>
      </c>
      <c r="U1322" t="s">
        <v>16</v>
      </c>
      <c r="V1322" t="s">
        <v>16</v>
      </c>
    </row>
    <row r="1323" spans="1:22" x14ac:dyDescent="0.25">
      <c r="A1323" t="s">
        <v>787</v>
      </c>
      <c r="B1323" t="s">
        <v>795</v>
      </c>
      <c r="C1323" t="s">
        <v>804</v>
      </c>
      <c r="D1323" t="s">
        <v>2761</v>
      </c>
      <c r="E1323" t="s">
        <v>2762</v>
      </c>
      <c r="F1323">
        <v>2005</v>
      </c>
      <c r="G1323">
        <v>2006</v>
      </c>
      <c r="H1323" t="s">
        <v>15</v>
      </c>
      <c r="I1323">
        <v>4</v>
      </c>
      <c r="J1323">
        <v>30</v>
      </c>
      <c r="K1323" t="s">
        <v>17</v>
      </c>
      <c r="L1323">
        <v>0</v>
      </c>
      <c r="M1323">
        <v>0</v>
      </c>
      <c r="N1323" t="s">
        <v>16</v>
      </c>
      <c r="O1323" s="3">
        <v>25</v>
      </c>
      <c r="P1323" s="3">
        <v>10</v>
      </c>
      <c r="Q1323" s="3">
        <v>12</v>
      </c>
      <c r="R1323" s="3">
        <v>5</v>
      </c>
      <c r="S1323" s="3">
        <v>50</v>
      </c>
      <c r="T1323" s="3">
        <v>90</v>
      </c>
      <c r="U1323" t="s">
        <v>16</v>
      </c>
      <c r="V1323" t="s">
        <v>16</v>
      </c>
    </row>
    <row r="1324" spans="1:22" x14ac:dyDescent="0.25">
      <c r="A1324" t="s">
        <v>787</v>
      </c>
      <c r="B1324" t="s">
        <v>798</v>
      </c>
      <c r="C1324" t="s">
        <v>804</v>
      </c>
      <c r="D1324" t="s">
        <v>2761</v>
      </c>
      <c r="E1324" t="s">
        <v>2762</v>
      </c>
      <c r="F1324">
        <v>2005</v>
      </c>
      <c r="G1324">
        <v>2006</v>
      </c>
      <c r="H1324" t="s">
        <v>15</v>
      </c>
      <c r="I1324" t="s">
        <v>16</v>
      </c>
      <c r="J1324">
        <v>0</v>
      </c>
      <c r="K1324" t="s">
        <v>17</v>
      </c>
      <c r="L1324">
        <v>0</v>
      </c>
      <c r="M1324">
        <v>0</v>
      </c>
      <c r="N1324" t="s">
        <v>16</v>
      </c>
      <c r="O1324" s="3">
        <v>25</v>
      </c>
      <c r="P1324" s="3">
        <v>10</v>
      </c>
      <c r="Q1324" s="3">
        <v>12</v>
      </c>
      <c r="R1324" s="3">
        <v>5</v>
      </c>
      <c r="S1324" s="3">
        <v>50</v>
      </c>
      <c r="T1324" s="3">
        <v>58</v>
      </c>
      <c r="U1324" t="s">
        <v>16</v>
      </c>
      <c r="V1324" t="s">
        <v>16</v>
      </c>
    </row>
    <row r="1325" spans="1:22" x14ac:dyDescent="0.25">
      <c r="A1325" t="s">
        <v>787</v>
      </c>
      <c r="B1325" t="s">
        <v>798</v>
      </c>
      <c r="C1325" t="s">
        <v>804</v>
      </c>
      <c r="D1325" t="s">
        <v>2761</v>
      </c>
      <c r="E1325" t="s">
        <v>2762</v>
      </c>
      <c r="F1325">
        <v>2005</v>
      </c>
      <c r="G1325">
        <v>2006</v>
      </c>
      <c r="H1325" t="s">
        <v>15</v>
      </c>
      <c r="I1325" t="s">
        <v>16</v>
      </c>
      <c r="J1325">
        <v>0</v>
      </c>
      <c r="K1325" t="s">
        <v>15</v>
      </c>
      <c r="L1325">
        <v>0</v>
      </c>
      <c r="M1325">
        <v>0</v>
      </c>
      <c r="N1325" t="s">
        <v>16</v>
      </c>
      <c r="O1325" s="3">
        <v>25</v>
      </c>
      <c r="P1325" s="3">
        <v>10</v>
      </c>
      <c r="Q1325" s="3">
        <v>12</v>
      </c>
      <c r="R1325" s="3">
        <v>5</v>
      </c>
      <c r="S1325" s="3">
        <v>50</v>
      </c>
      <c r="T1325" s="3">
        <v>38</v>
      </c>
      <c r="U1325" t="s">
        <v>16</v>
      </c>
      <c r="V1325" t="s">
        <v>16</v>
      </c>
    </row>
    <row r="1326" spans="1:22" x14ac:dyDescent="0.25">
      <c r="A1326" t="s">
        <v>787</v>
      </c>
      <c r="B1326" t="s">
        <v>798</v>
      </c>
      <c r="C1326" t="s">
        <v>804</v>
      </c>
      <c r="D1326" t="s">
        <v>2761</v>
      </c>
      <c r="E1326" t="s">
        <v>2762</v>
      </c>
      <c r="F1326">
        <v>2005</v>
      </c>
      <c r="G1326">
        <v>2006</v>
      </c>
      <c r="H1326" t="s">
        <v>15</v>
      </c>
      <c r="I1326" t="s">
        <v>16</v>
      </c>
      <c r="J1326">
        <v>0</v>
      </c>
      <c r="K1326" t="s">
        <v>17</v>
      </c>
      <c r="L1326">
        <v>0</v>
      </c>
      <c r="M1326">
        <v>0</v>
      </c>
      <c r="N1326" t="s">
        <v>16</v>
      </c>
      <c r="O1326" s="3">
        <v>25</v>
      </c>
      <c r="P1326" s="3">
        <v>10</v>
      </c>
      <c r="Q1326" s="3">
        <v>0</v>
      </c>
      <c r="R1326" s="3">
        <v>5</v>
      </c>
      <c r="S1326" s="3">
        <v>50</v>
      </c>
      <c r="T1326" s="3">
        <v>42</v>
      </c>
      <c r="U1326" t="s">
        <v>16</v>
      </c>
      <c r="V1326" t="s">
        <v>16</v>
      </c>
    </row>
    <row r="1327" spans="1:22" x14ac:dyDescent="0.25">
      <c r="A1327" t="s">
        <v>787</v>
      </c>
      <c r="B1327" t="s">
        <v>798</v>
      </c>
      <c r="C1327" t="s">
        <v>804</v>
      </c>
      <c r="D1327" t="s">
        <v>2761</v>
      </c>
      <c r="E1327" t="s">
        <v>2762</v>
      </c>
      <c r="F1327">
        <v>2005</v>
      </c>
      <c r="G1327">
        <v>2006</v>
      </c>
      <c r="H1327" t="s">
        <v>15</v>
      </c>
      <c r="I1327">
        <v>4</v>
      </c>
      <c r="J1327">
        <v>30</v>
      </c>
      <c r="K1327" t="s">
        <v>17</v>
      </c>
      <c r="L1327">
        <v>0</v>
      </c>
      <c r="M1327">
        <v>0</v>
      </c>
      <c r="N1327" t="s">
        <v>16</v>
      </c>
      <c r="O1327" s="3">
        <v>25</v>
      </c>
      <c r="P1327" s="3">
        <v>10</v>
      </c>
      <c r="Q1327" s="3">
        <v>12</v>
      </c>
      <c r="R1327" s="3">
        <v>5</v>
      </c>
      <c r="S1327" s="3">
        <v>50</v>
      </c>
      <c r="T1327" s="3">
        <v>57</v>
      </c>
      <c r="U1327" t="s">
        <v>16</v>
      </c>
      <c r="V1327" t="s">
        <v>16</v>
      </c>
    </row>
    <row r="1328" spans="1:22" x14ac:dyDescent="0.25">
      <c r="A1328" t="s">
        <v>787</v>
      </c>
      <c r="B1328" t="s">
        <v>276</v>
      </c>
      <c r="C1328" t="s">
        <v>803</v>
      </c>
      <c r="D1328" t="s">
        <v>2759</v>
      </c>
      <c r="E1328" t="s">
        <v>2760</v>
      </c>
      <c r="F1328">
        <v>2004</v>
      </c>
      <c r="G1328">
        <v>2006</v>
      </c>
      <c r="H1328" t="s">
        <v>15</v>
      </c>
      <c r="I1328" t="s">
        <v>16</v>
      </c>
      <c r="J1328">
        <v>0</v>
      </c>
      <c r="K1328" t="s">
        <v>17</v>
      </c>
      <c r="L1328">
        <v>0</v>
      </c>
      <c r="M1328">
        <v>0</v>
      </c>
      <c r="N1328" t="s">
        <v>16</v>
      </c>
      <c r="O1328" s="3">
        <v>25</v>
      </c>
      <c r="P1328" s="3">
        <v>10</v>
      </c>
      <c r="Q1328" s="3">
        <v>12</v>
      </c>
      <c r="R1328" s="3">
        <v>5</v>
      </c>
      <c r="S1328" s="3">
        <v>50</v>
      </c>
      <c r="T1328" s="3">
        <v>50</v>
      </c>
      <c r="U1328" t="s">
        <v>16</v>
      </c>
      <c r="V1328" t="s">
        <v>16</v>
      </c>
    </row>
    <row r="1329" spans="1:22" s="3" customFormat="1" x14ac:dyDescent="0.25">
      <c r="A1329" s="3" t="s">
        <v>787</v>
      </c>
      <c r="B1329" s="3" t="s">
        <v>276</v>
      </c>
      <c r="C1329" s="3" t="s">
        <v>803</v>
      </c>
      <c r="D1329" s="3" t="s">
        <v>2759</v>
      </c>
      <c r="E1329" s="3" t="s">
        <v>2760</v>
      </c>
      <c r="F1329" s="3">
        <v>2004</v>
      </c>
      <c r="G1329" s="3">
        <v>2006</v>
      </c>
      <c r="H1329" s="3" t="s">
        <v>15</v>
      </c>
      <c r="I1329" s="3" t="s">
        <v>16</v>
      </c>
      <c r="J1329" s="3">
        <v>0</v>
      </c>
      <c r="K1329" s="3" t="s">
        <v>15</v>
      </c>
      <c r="L1329" s="3">
        <v>0</v>
      </c>
      <c r="M1329" s="3">
        <v>0</v>
      </c>
      <c r="N1329" s="3" t="s">
        <v>16</v>
      </c>
      <c r="O1329" s="3">
        <v>25</v>
      </c>
      <c r="P1329" s="3">
        <v>10</v>
      </c>
      <c r="Q1329" s="3">
        <v>12</v>
      </c>
      <c r="R1329" s="3">
        <v>4</v>
      </c>
      <c r="S1329" s="3">
        <v>50</v>
      </c>
      <c r="T1329" s="3">
        <v>52</v>
      </c>
      <c r="U1329" s="3" t="s">
        <v>16</v>
      </c>
      <c r="V1329" s="3" t="s">
        <v>16</v>
      </c>
    </row>
    <row r="1330" spans="1:22" s="3" customFormat="1" x14ac:dyDescent="0.25">
      <c r="A1330" s="3" t="s">
        <v>787</v>
      </c>
      <c r="B1330" s="3" t="s">
        <v>276</v>
      </c>
      <c r="C1330" s="3" t="s">
        <v>803</v>
      </c>
      <c r="D1330" s="3" t="s">
        <v>2759</v>
      </c>
      <c r="E1330" s="3" t="s">
        <v>2760</v>
      </c>
      <c r="F1330" s="3">
        <v>2004</v>
      </c>
      <c r="G1330">
        <v>2006</v>
      </c>
      <c r="H1330" t="s">
        <v>15</v>
      </c>
      <c r="I1330" t="s">
        <v>16</v>
      </c>
      <c r="J1330">
        <v>0</v>
      </c>
      <c r="K1330" t="s">
        <v>17</v>
      </c>
      <c r="L1330">
        <v>0</v>
      </c>
      <c r="M1330">
        <v>0</v>
      </c>
      <c r="N1330" t="s">
        <v>16</v>
      </c>
      <c r="O1330" s="3">
        <v>25</v>
      </c>
      <c r="P1330" s="3">
        <v>10</v>
      </c>
      <c r="Q1330" s="3">
        <v>0</v>
      </c>
      <c r="R1330" s="3">
        <v>5</v>
      </c>
      <c r="S1330" s="3">
        <v>50</v>
      </c>
      <c r="T1330" s="3">
        <v>0</v>
      </c>
      <c r="U1330" t="s">
        <v>16</v>
      </c>
      <c r="V1330" t="s">
        <v>16</v>
      </c>
    </row>
    <row r="1331" spans="1:22" x14ac:dyDescent="0.25">
      <c r="A1331" t="s">
        <v>787</v>
      </c>
      <c r="B1331" t="s">
        <v>276</v>
      </c>
      <c r="C1331" t="s">
        <v>803</v>
      </c>
      <c r="D1331" t="s">
        <v>2759</v>
      </c>
      <c r="E1331" t="s">
        <v>2760</v>
      </c>
      <c r="F1331">
        <v>2004</v>
      </c>
      <c r="G1331">
        <v>2006</v>
      </c>
      <c r="H1331" t="s">
        <v>15</v>
      </c>
      <c r="I1331">
        <v>4</v>
      </c>
      <c r="J1331">
        <v>30</v>
      </c>
      <c r="K1331" t="s">
        <v>17</v>
      </c>
      <c r="L1331">
        <v>0</v>
      </c>
      <c r="M1331">
        <v>0</v>
      </c>
      <c r="N1331" t="s">
        <v>16</v>
      </c>
      <c r="O1331" s="3">
        <v>25</v>
      </c>
      <c r="P1331" s="3">
        <v>10</v>
      </c>
      <c r="Q1331" s="3">
        <v>12</v>
      </c>
      <c r="R1331" s="3">
        <v>5</v>
      </c>
      <c r="S1331" s="3">
        <v>50</v>
      </c>
      <c r="T1331" s="3">
        <v>96</v>
      </c>
      <c r="U1331" t="s">
        <v>16</v>
      </c>
      <c r="V1331" t="s">
        <v>16</v>
      </c>
    </row>
    <row r="1332" spans="1:22" x14ac:dyDescent="0.25">
      <c r="A1332" t="s">
        <v>787</v>
      </c>
      <c r="B1332" t="s">
        <v>334</v>
      </c>
      <c r="C1332" t="s">
        <v>803</v>
      </c>
      <c r="D1332" t="s">
        <v>2759</v>
      </c>
      <c r="E1332" t="s">
        <v>2760</v>
      </c>
      <c r="F1332">
        <v>2004</v>
      </c>
      <c r="G1332">
        <v>2006</v>
      </c>
      <c r="H1332" t="s">
        <v>15</v>
      </c>
      <c r="I1332" t="s">
        <v>16</v>
      </c>
      <c r="J1332">
        <v>0</v>
      </c>
      <c r="K1332" t="s">
        <v>17</v>
      </c>
      <c r="L1332">
        <v>0</v>
      </c>
      <c r="M1332">
        <v>0</v>
      </c>
      <c r="N1332" t="s">
        <v>16</v>
      </c>
      <c r="O1332" s="3">
        <v>25</v>
      </c>
      <c r="P1332" s="3">
        <v>10</v>
      </c>
      <c r="Q1332" s="3">
        <v>12</v>
      </c>
      <c r="R1332" s="3">
        <v>5</v>
      </c>
      <c r="S1332" s="3">
        <v>50</v>
      </c>
      <c r="T1332" s="3">
        <v>97</v>
      </c>
      <c r="U1332" t="s">
        <v>16</v>
      </c>
      <c r="V1332" t="s">
        <v>16</v>
      </c>
    </row>
    <row r="1333" spans="1:22" x14ac:dyDescent="0.25">
      <c r="A1333" t="s">
        <v>787</v>
      </c>
      <c r="B1333" t="s">
        <v>334</v>
      </c>
      <c r="C1333" t="s">
        <v>803</v>
      </c>
      <c r="D1333" t="s">
        <v>2759</v>
      </c>
      <c r="E1333" t="s">
        <v>2760</v>
      </c>
      <c r="F1333">
        <v>2004</v>
      </c>
      <c r="G1333">
        <v>2006</v>
      </c>
      <c r="H1333" t="s">
        <v>15</v>
      </c>
      <c r="I1333" t="s">
        <v>16</v>
      </c>
      <c r="J1333">
        <v>0</v>
      </c>
      <c r="K1333" t="s">
        <v>15</v>
      </c>
      <c r="L1333">
        <v>0</v>
      </c>
      <c r="M1333">
        <v>0</v>
      </c>
      <c r="N1333" t="s">
        <v>16</v>
      </c>
      <c r="O1333" s="3">
        <v>25</v>
      </c>
      <c r="P1333" s="3">
        <v>10</v>
      </c>
      <c r="Q1333" s="3">
        <v>12</v>
      </c>
      <c r="R1333" s="3">
        <v>5</v>
      </c>
      <c r="S1333" s="3">
        <v>50</v>
      </c>
      <c r="T1333" s="3">
        <v>96</v>
      </c>
      <c r="U1333" t="s">
        <v>16</v>
      </c>
      <c r="V1333" t="s">
        <v>16</v>
      </c>
    </row>
    <row r="1334" spans="1:22" x14ac:dyDescent="0.25">
      <c r="A1334" t="s">
        <v>787</v>
      </c>
      <c r="B1334" t="s">
        <v>334</v>
      </c>
      <c r="C1334" t="s">
        <v>803</v>
      </c>
      <c r="D1334" t="s">
        <v>2759</v>
      </c>
      <c r="E1334" t="s">
        <v>2760</v>
      </c>
      <c r="F1334">
        <v>2004</v>
      </c>
      <c r="G1334">
        <v>2006</v>
      </c>
      <c r="H1334" t="s">
        <v>15</v>
      </c>
      <c r="I1334" t="s">
        <v>16</v>
      </c>
      <c r="J1334">
        <v>0</v>
      </c>
      <c r="K1334" t="s">
        <v>17</v>
      </c>
      <c r="L1334">
        <v>0</v>
      </c>
      <c r="M1334">
        <v>0</v>
      </c>
      <c r="N1334" t="s">
        <v>16</v>
      </c>
      <c r="O1334" s="3">
        <v>25</v>
      </c>
      <c r="P1334" s="3">
        <v>10</v>
      </c>
      <c r="Q1334" s="3">
        <v>0</v>
      </c>
      <c r="R1334" s="3">
        <v>5</v>
      </c>
      <c r="S1334" s="3">
        <v>50</v>
      </c>
      <c r="T1334" s="3">
        <v>0</v>
      </c>
      <c r="U1334" t="s">
        <v>16</v>
      </c>
      <c r="V1334" t="s">
        <v>16</v>
      </c>
    </row>
    <row r="1335" spans="1:22" x14ac:dyDescent="0.25">
      <c r="A1335" t="s">
        <v>787</v>
      </c>
      <c r="B1335" t="s">
        <v>334</v>
      </c>
      <c r="C1335" t="s">
        <v>803</v>
      </c>
      <c r="D1335" t="s">
        <v>2759</v>
      </c>
      <c r="E1335" t="s">
        <v>2760</v>
      </c>
      <c r="F1335">
        <v>2004</v>
      </c>
      <c r="G1335">
        <v>2006</v>
      </c>
      <c r="H1335" t="s">
        <v>15</v>
      </c>
      <c r="I1335">
        <v>4</v>
      </c>
      <c r="J1335">
        <v>30</v>
      </c>
      <c r="K1335" t="s">
        <v>17</v>
      </c>
      <c r="L1335">
        <v>0</v>
      </c>
      <c r="M1335">
        <v>0</v>
      </c>
      <c r="N1335" t="s">
        <v>16</v>
      </c>
      <c r="O1335" s="3">
        <v>25</v>
      </c>
      <c r="P1335" s="3">
        <v>10</v>
      </c>
      <c r="Q1335" s="3">
        <v>12</v>
      </c>
      <c r="R1335" s="3">
        <v>5</v>
      </c>
      <c r="S1335" s="3">
        <v>50</v>
      </c>
      <c r="T1335" s="3">
        <v>79</v>
      </c>
      <c r="U1335" t="s">
        <v>16</v>
      </c>
      <c r="V1335" t="s">
        <v>16</v>
      </c>
    </row>
    <row r="1336" spans="1:22" x14ac:dyDescent="0.25">
      <c r="A1336" t="s">
        <v>787</v>
      </c>
      <c r="B1336" t="s">
        <v>797</v>
      </c>
      <c r="C1336" t="s">
        <v>804</v>
      </c>
      <c r="D1336" t="s">
        <v>2761</v>
      </c>
      <c r="E1336" t="s">
        <v>2762</v>
      </c>
      <c r="F1336">
        <v>2005</v>
      </c>
      <c r="G1336">
        <v>2006</v>
      </c>
      <c r="H1336" t="s">
        <v>15</v>
      </c>
      <c r="I1336" t="s">
        <v>16</v>
      </c>
      <c r="J1336">
        <v>0</v>
      </c>
      <c r="K1336" t="s">
        <v>17</v>
      </c>
      <c r="L1336">
        <v>0</v>
      </c>
      <c r="M1336">
        <v>0</v>
      </c>
      <c r="N1336" t="s">
        <v>16</v>
      </c>
      <c r="O1336" s="3">
        <v>25</v>
      </c>
      <c r="P1336" s="3">
        <v>10</v>
      </c>
      <c r="Q1336" s="3">
        <v>12</v>
      </c>
      <c r="R1336" s="3">
        <v>5</v>
      </c>
      <c r="S1336" s="3">
        <v>50</v>
      </c>
      <c r="T1336" s="3">
        <v>2</v>
      </c>
      <c r="U1336" t="s">
        <v>16</v>
      </c>
      <c r="V1336" t="s">
        <v>16</v>
      </c>
    </row>
    <row r="1337" spans="1:22" x14ac:dyDescent="0.25">
      <c r="A1337" t="s">
        <v>787</v>
      </c>
      <c r="B1337" t="s">
        <v>797</v>
      </c>
      <c r="C1337" t="s">
        <v>804</v>
      </c>
      <c r="D1337" t="s">
        <v>2761</v>
      </c>
      <c r="E1337" t="s">
        <v>2762</v>
      </c>
      <c r="F1337">
        <v>2005</v>
      </c>
      <c r="G1337">
        <v>2006</v>
      </c>
      <c r="H1337" t="s">
        <v>15</v>
      </c>
      <c r="I1337" t="s">
        <v>16</v>
      </c>
      <c r="J1337">
        <v>0</v>
      </c>
      <c r="K1337" t="s">
        <v>15</v>
      </c>
      <c r="L1337">
        <v>0</v>
      </c>
      <c r="M1337">
        <v>0</v>
      </c>
      <c r="N1337" t="s">
        <v>16</v>
      </c>
      <c r="O1337" s="3">
        <v>25</v>
      </c>
      <c r="P1337" s="3">
        <v>10</v>
      </c>
      <c r="Q1337" s="3">
        <v>12</v>
      </c>
      <c r="R1337" s="3">
        <v>5</v>
      </c>
      <c r="S1337" s="3">
        <v>50</v>
      </c>
      <c r="T1337" s="3">
        <v>16</v>
      </c>
      <c r="U1337" t="s">
        <v>16</v>
      </c>
      <c r="V1337" t="s">
        <v>16</v>
      </c>
    </row>
    <row r="1338" spans="1:22" x14ac:dyDescent="0.25">
      <c r="A1338" t="s">
        <v>787</v>
      </c>
      <c r="B1338" t="s">
        <v>797</v>
      </c>
      <c r="C1338" t="s">
        <v>804</v>
      </c>
      <c r="D1338" t="s">
        <v>2761</v>
      </c>
      <c r="E1338" t="s">
        <v>2762</v>
      </c>
      <c r="F1338">
        <v>2005</v>
      </c>
      <c r="G1338">
        <v>2006</v>
      </c>
      <c r="H1338" t="s">
        <v>15</v>
      </c>
      <c r="I1338" t="s">
        <v>16</v>
      </c>
      <c r="J1338">
        <v>0</v>
      </c>
      <c r="K1338" t="s">
        <v>17</v>
      </c>
      <c r="L1338">
        <v>0</v>
      </c>
      <c r="M1338">
        <v>0</v>
      </c>
      <c r="N1338" t="s">
        <v>16</v>
      </c>
      <c r="O1338" s="3">
        <v>25</v>
      </c>
      <c r="P1338" s="3">
        <v>10</v>
      </c>
      <c r="Q1338" s="3">
        <v>0</v>
      </c>
      <c r="R1338" s="3">
        <v>5</v>
      </c>
      <c r="S1338" s="3">
        <v>50</v>
      </c>
      <c r="T1338" s="3">
        <v>2</v>
      </c>
      <c r="U1338" t="s">
        <v>16</v>
      </c>
      <c r="V1338" t="s">
        <v>16</v>
      </c>
    </row>
    <row r="1339" spans="1:22" x14ac:dyDescent="0.25">
      <c r="A1339" t="s">
        <v>787</v>
      </c>
      <c r="B1339" t="s">
        <v>797</v>
      </c>
      <c r="C1339" t="s">
        <v>804</v>
      </c>
      <c r="D1339" t="s">
        <v>2761</v>
      </c>
      <c r="E1339" t="s">
        <v>2762</v>
      </c>
      <c r="F1339">
        <v>2005</v>
      </c>
      <c r="G1339">
        <v>2006</v>
      </c>
      <c r="H1339" t="s">
        <v>15</v>
      </c>
      <c r="I1339">
        <v>4</v>
      </c>
      <c r="J1339">
        <v>30</v>
      </c>
      <c r="K1339" t="s">
        <v>17</v>
      </c>
      <c r="L1339">
        <v>0</v>
      </c>
      <c r="M1339">
        <v>0</v>
      </c>
      <c r="N1339" t="s">
        <v>16</v>
      </c>
      <c r="O1339" s="3">
        <v>25</v>
      </c>
      <c r="P1339" s="3">
        <v>10</v>
      </c>
      <c r="Q1339" s="3">
        <v>12</v>
      </c>
      <c r="R1339" s="3">
        <v>5</v>
      </c>
      <c r="S1339" s="3">
        <v>50</v>
      </c>
      <c r="T1339" s="3">
        <v>0</v>
      </c>
      <c r="U1339" t="s">
        <v>16</v>
      </c>
      <c r="V1339" t="s">
        <v>16</v>
      </c>
    </row>
    <row r="1340" spans="1:22" x14ac:dyDescent="0.25">
      <c r="A1340" t="s">
        <v>787</v>
      </c>
      <c r="B1340" t="s">
        <v>796</v>
      </c>
      <c r="C1340" t="s">
        <v>803</v>
      </c>
      <c r="D1340" t="s">
        <v>2759</v>
      </c>
      <c r="E1340" t="s">
        <v>2760</v>
      </c>
      <c r="F1340">
        <v>2004</v>
      </c>
      <c r="G1340">
        <v>2006</v>
      </c>
      <c r="H1340" t="s">
        <v>15</v>
      </c>
      <c r="I1340" t="s">
        <v>16</v>
      </c>
      <c r="J1340">
        <v>0</v>
      </c>
      <c r="K1340" t="s">
        <v>17</v>
      </c>
      <c r="L1340">
        <v>0</v>
      </c>
      <c r="M1340">
        <v>0</v>
      </c>
      <c r="N1340" t="s">
        <v>16</v>
      </c>
      <c r="O1340" s="3">
        <v>25</v>
      </c>
      <c r="P1340" s="3">
        <v>10</v>
      </c>
      <c r="Q1340" s="3">
        <v>12</v>
      </c>
      <c r="R1340" s="3">
        <v>5</v>
      </c>
      <c r="S1340" s="3">
        <v>50</v>
      </c>
      <c r="T1340" s="3">
        <v>67</v>
      </c>
      <c r="U1340" t="s">
        <v>16</v>
      </c>
      <c r="V1340" t="s">
        <v>16</v>
      </c>
    </row>
    <row r="1341" spans="1:22" x14ac:dyDescent="0.25">
      <c r="A1341" t="s">
        <v>787</v>
      </c>
      <c r="B1341" t="s">
        <v>796</v>
      </c>
      <c r="C1341" t="s">
        <v>803</v>
      </c>
      <c r="D1341" t="s">
        <v>2759</v>
      </c>
      <c r="E1341" t="s">
        <v>2760</v>
      </c>
      <c r="F1341">
        <v>2004</v>
      </c>
      <c r="G1341">
        <v>2006</v>
      </c>
      <c r="H1341" t="s">
        <v>15</v>
      </c>
      <c r="I1341" t="s">
        <v>16</v>
      </c>
      <c r="J1341">
        <v>0</v>
      </c>
      <c r="K1341" t="s">
        <v>15</v>
      </c>
      <c r="L1341">
        <v>0</v>
      </c>
      <c r="M1341">
        <v>0</v>
      </c>
      <c r="N1341" t="s">
        <v>16</v>
      </c>
      <c r="O1341" s="3">
        <v>25</v>
      </c>
      <c r="P1341" s="3">
        <v>10</v>
      </c>
      <c r="Q1341" s="3">
        <v>12</v>
      </c>
      <c r="R1341" s="3">
        <v>5</v>
      </c>
      <c r="S1341" s="3">
        <v>50</v>
      </c>
      <c r="T1341" s="3">
        <v>84</v>
      </c>
      <c r="U1341" t="s">
        <v>16</v>
      </c>
      <c r="V1341" t="s">
        <v>16</v>
      </c>
    </row>
    <row r="1342" spans="1:22" x14ac:dyDescent="0.25">
      <c r="A1342" t="s">
        <v>787</v>
      </c>
      <c r="B1342" t="s">
        <v>796</v>
      </c>
      <c r="C1342" t="s">
        <v>803</v>
      </c>
      <c r="D1342" t="s">
        <v>2759</v>
      </c>
      <c r="E1342" t="s">
        <v>2760</v>
      </c>
      <c r="F1342">
        <v>2004</v>
      </c>
      <c r="G1342">
        <v>2006</v>
      </c>
      <c r="H1342" t="s">
        <v>15</v>
      </c>
      <c r="I1342" t="s">
        <v>16</v>
      </c>
      <c r="J1342">
        <v>0</v>
      </c>
      <c r="K1342" t="s">
        <v>17</v>
      </c>
      <c r="L1342">
        <v>0</v>
      </c>
      <c r="M1342">
        <v>0</v>
      </c>
      <c r="N1342" t="s">
        <v>16</v>
      </c>
      <c r="O1342" s="3">
        <v>25</v>
      </c>
      <c r="P1342" s="3">
        <v>10</v>
      </c>
      <c r="Q1342" s="3">
        <v>0</v>
      </c>
      <c r="R1342" s="3">
        <v>5</v>
      </c>
      <c r="S1342" s="3">
        <v>50</v>
      </c>
      <c r="T1342" s="3">
        <v>0</v>
      </c>
      <c r="U1342" t="s">
        <v>16</v>
      </c>
      <c r="V1342" t="s">
        <v>16</v>
      </c>
    </row>
    <row r="1343" spans="1:22" x14ac:dyDescent="0.25">
      <c r="A1343" t="s">
        <v>787</v>
      </c>
      <c r="B1343" t="s">
        <v>796</v>
      </c>
      <c r="C1343" t="s">
        <v>803</v>
      </c>
      <c r="D1343" t="s">
        <v>2759</v>
      </c>
      <c r="E1343" t="s">
        <v>2760</v>
      </c>
      <c r="F1343">
        <v>2004</v>
      </c>
      <c r="G1343">
        <v>2006</v>
      </c>
      <c r="H1343" t="s">
        <v>15</v>
      </c>
      <c r="I1343">
        <v>4</v>
      </c>
      <c r="J1343">
        <v>30</v>
      </c>
      <c r="K1343" t="s">
        <v>17</v>
      </c>
      <c r="L1343">
        <v>0</v>
      </c>
      <c r="M1343">
        <v>0</v>
      </c>
      <c r="N1343" t="s">
        <v>16</v>
      </c>
      <c r="O1343" s="3">
        <v>25</v>
      </c>
      <c r="P1343" s="3">
        <v>10</v>
      </c>
      <c r="Q1343" s="3">
        <v>12</v>
      </c>
      <c r="R1343" s="3">
        <v>5</v>
      </c>
      <c r="S1343" s="3">
        <v>50</v>
      </c>
      <c r="T1343" s="3">
        <v>83</v>
      </c>
      <c r="U1343" t="s">
        <v>16</v>
      </c>
      <c r="V1343" t="s">
        <v>16</v>
      </c>
    </row>
    <row r="1344" spans="1:22" x14ac:dyDescent="0.25">
      <c r="A1344" t="s">
        <v>787</v>
      </c>
      <c r="B1344" t="s">
        <v>346</v>
      </c>
      <c r="C1344" t="s">
        <v>803</v>
      </c>
      <c r="D1344" t="s">
        <v>2759</v>
      </c>
      <c r="E1344" t="s">
        <v>2760</v>
      </c>
      <c r="F1344">
        <v>2004</v>
      </c>
      <c r="G1344">
        <v>2006</v>
      </c>
      <c r="H1344" t="s">
        <v>15</v>
      </c>
      <c r="I1344" t="s">
        <v>16</v>
      </c>
      <c r="J1344">
        <v>0</v>
      </c>
      <c r="K1344" t="s">
        <v>17</v>
      </c>
      <c r="L1344">
        <v>0</v>
      </c>
      <c r="M1344">
        <v>0</v>
      </c>
      <c r="N1344" t="s">
        <v>16</v>
      </c>
      <c r="O1344" s="3">
        <v>25</v>
      </c>
      <c r="P1344" s="3">
        <v>10</v>
      </c>
      <c r="Q1344" s="3">
        <v>12</v>
      </c>
      <c r="R1344" s="3">
        <v>5</v>
      </c>
      <c r="S1344" s="3">
        <v>50</v>
      </c>
      <c r="T1344" s="3">
        <v>8</v>
      </c>
      <c r="U1344" t="s">
        <v>16</v>
      </c>
      <c r="V1344" t="s">
        <v>16</v>
      </c>
    </row>
    <row r="1345" spans="1:22" x14ac:dyDescent="0.25">
      <c r="A1345" t="s">
        <v>787</v>
      </c>
      <c r="B1345" t="s">
        <v>346</v>
      </c>
      <c r="C1345" t="s">
        <v>803</v>
      </c>
      <c r="D1345" t="s">
        <v>2759</v>
      </c>
      <c r="E1345" t="s">
        <v>2760</v>
      </c>
      <c r="F1345">
        <v>2004</v>
      </c>
      <c r="G1345">
        <v>2006</v>
      </c>
      <c r="H1345" t="s">
        <v>15</v>
      </c>
      <c r="I1345" t="s">
        <v>16</v>
      </c>
      <c r="J1345">
        <v>0</v>
      </c>
      <c r="K1345" t="s">
        <v>15</v>
      </c>
      <c r="L1345">
        <v>0</v>
      </c>
      <c r="M1345">
        <v>0</v>
      </c>
      <c r="N1345" t="s">
        <v>16</v>
      </c>
      <c r="O1345" s="3">
        <v>25</v>
      </c>
      <c r="P1345" s="3">
        <v>10</v>
      </c>
      <c r="Q1345" s="3">
        <v>12</v>
      </c>
      <c r="R1345" s="3">
        <v>5</v>
      </c>
      <c r="S1345" s="3">
        <v>50</v>
      </c>
      <c r="T1345" s="3">
        <v>14</v>
      </c>
      <c r="U1345" t="s">
        <v>16</v>
      </c>
      <c r="V1345" t="s">
        <v>16</v>
      </c>
    </row>
    <row r="1346" spans="1:22" x14ac:dyDescent="0.25">
      <c r="A1346" t="s">
        <v>787</v>
      </c>
      <c r="B1346" t="s">
        <v>346</v>
      </c>
      <c r="C1346" t="s">
        <v>803</v>
      </c>
      <c r="D1346" t="s">
        <v>2759</v>
      </c>
      <c r="E1346" t="s">
        <v>2760</v>
      </c>
      <c r="F1346">
        <v>2004</v>
      </c>
      <c r="G1346">
        <v>2006</v>
      </c>
      <c r="H1346" t="s">
        <v>15</v>
      </c>
      <c r="I1346" t="s">
        <v>16</v>
      </c>
      <c r="J1346">
        <v>0</v>
      </c>
      <c r="K1346" t="s">
        <v>17</v>
      </c>
      <c r="L1346">
        <v>0</v>
      </c>
      <c r="M1346">
        <v>0</v>
      </c>
      <c r="N1346" t="s">
        <v>16</v>
      </c>
      <c r="O1346" s="3">
        <v>25</v>
      </c>
      <c r="P1346" s="3">
        <v>10</v>
      </c>
      <c r="Q1346" s="3">
        <v>0</v>
      </c>
      <c r="R1346" s="3">
        <v>5</v>
      </c>
      <c r="S1346" s="3">
        <v>50</v>
      </c>
      <c r="T1346" s="3">
        <v>6</v>
      </c>
      <c r="U1346" t="s">
        <v>16</v>
      </c>
      <c r="V1346" t="s">
        <v>16</v>
      </c>
    </row>
    <row r="1347" spans="1:22" x14ac:dyDescent="0.25">
      <c r="A1347" t="s">
        <v>787</v>
      </c>
      <c r="B1347" t="s">
        <v>346</v>
      </c>
      <c r="C1347" t="s">
        <v>803</v>
      </c>
      <c r="D1347" t="s">
        <v>2759</v>
      </c>
      <c r="E1347" t="s">
        <v>2760</v>
      </c>
      <c r="F1347">
        <v>2004</v>
      </c>
      <c r="G1347">
        <v>2006</v>
      </c>
      <c r="H1347" t="s">
        <v>15</v>
      </c>
      <c r="I1347">
        <v>4</v>
      </c>
      <c r="J1347">
        <v>30</v>
      </c>
      <c r="K1347" t="s">
        <v>17</v>
      </c>
      <c r="L1347">
        <v>0</v>
      </c>
      <c r="M1347">
        <v>0</v>
      </c>
      <c r="N1347" t="s">
        <v>16</v>
      </c>
      <c r="O1347" s="3">
        <v>25</v>
      </c>
      <c r="P1347" s="3">
        <v>10</v>
      </c>
      <c r="Q1347" s="3">
        <v>12</v>
      </c>
      <c r="R1347" s="3">
        <v>5</v>
      </c>
      <c r="S1347" s="3">
        <v>50</v>
      </c>
      <c r="T1347" s="3">
        <v>16</v>
      </c>
      <c r="U1347" t="s">
        <v>16</v>
      </c>
      <c r="V1347" t="s">
        <v>16</v>
      </c>
    </row>
    <row r="1348" spans="1:22" x14ac:dyDescent="0.25">
      <c r="A1348" t="s">
        <v>787</v>
      </c>
      <c r="B1348" t="s">
        <v>183</v>
      </c>
      <c r="C1348" t="s">
        <v>803</v>
      </c>
      <c r="D1348" t="s">
        <v>2759</v>
      </c>
      <c r="E1348" t="s">
        <v>2760</v>
      </c>
      <c r="F1348">
        <v>2004</v>
      </c>
      <c r="G1348">
        <v>2006</v>
      </c>
      <c r="H1348" t="s">
        <v>15</v>
      </c>
      <c r="I1348" t="s">
        <v>16</v>
      </c>
      <c r="J1348">
        <v>0</v>
      </c>
      <c r="K1348" t="s">
        <v>17</v>
      </c>
      <c r="L1348">
        <v>0</v>
      </c>
      <c r="M1348">
        <v>0</v>
      </c>
      <c r="N1348" t="s">
        <v>16</v>
      </c>
      <c r="O1348" s="3">
        <v>25</v>
      </c>
      <c r="P1348" s="3">
        <v>10</v>
      </c>
      <c r="Q1348" s="3">
        <v>12</v>
      </c>
      <c r="R1348" s="3">
        <v>5</v>
      </c>
      <c r="S1348" s="3">
        <v>50</v>
      </c>
      <c r="T1348" s="3">
        <v>95</v>
      </c>
      <c r="U1348" t="s">
        <v>16</v>
      </c>
      <c r="V1348" t="s">
        <v>16</v>
      </c>
    </row>
    <row r="1349" spans="1:22" x14ac:dyDescent="0.25">
      <c r="A1349" t="s">
        <v>787</v>
      </c>
      <c r="B1349" t="s">
        <v>183</v>
      </c>
      <c r="C1349" t="s">
        <v>803</v>
      </c>
      <c r="D1349" t="s">
        <v>2759</v>
      </c>
      <c r="E1349" t="s">
        <v>2760</v>
      </c>
      <c r="F1349">
        <v>2004</v>
      </c>
      <c r="G1349">
        <v>2006</v>
      </c>
      <c r="H1349" t="s">
        <v>15</v>
      </c>
      <c r="I1349" t="s">
        <v>16</v>
      </c>
      <c r="J1349">
        <v>0</v>
      </c>
      <c r="K1349" t="s">
        <v>15</v>
      </c>
      <c r="L1349">
        <v>0</v>
      </c>
      <c r="M1349">
        <v>0</v>
      </c>
      <c r="N1349" t="s">
        <v>16</v>
      </c>
      <c r="O1349" s="3">
        <v>25</v>
      </c>
      <c r="P1349" s="3">
        <v>10</v>
      </c>
      <c r="Q1349" s="3">
        <v>12</v>
      </c>
      <c r="R1349" s="3">
        <v>5</v>
      </c>
      <c r="S1349" s="3">
        <v>50</v>
      </c>
      <c r="T1349" s="3">
        <v>92</v>
      </c>
      <c r="U1349" t="s">
        <v>16</v>
      </c>
      <c r="V1349" t="s">
        <v>16</v>
      </c>
    </row>
    <row r="1350" spans="1:22" x14ac:dyDescent="0.25">
      <c r="A1350" t="s">
        <v>787</v>
      </c>
      <c r="B1350" t="s">
        <v>183</v>
      </c>
      <c r="C1350" t="s">
        <v>803</v>
      </c>
      <c r="D1350" t="s">
        <v>2759</v>
      </c>
      <c r="E1350" t="s">
        <v>2760</v>
      </c>
      <c r="F1350">
        <v>2004</v>
      </c>
      <c r="G1350">
        <v>2006</v>
      </c>
      <c r="H1350" t="s">
        <v>15</v>
      </c>
      <c r="I1350" t="s">
        <v>16</v>
      </c>
      <c r="J1350">
        <v>0</v>
      </c>
      <c r="K1350" t="s">
        <v>17</v>
      </c>
      <c r="L1350">
        <v>0</v>
      </c>
      <c r="M1350">
        <v>0</v>
      </c>
      <c r="N1350" t="s">
        <v>16</v>
      </c>
      <c r="O1350" s="3">
        <v>25</v>
      </c>
      <c r="P1350" s="3">
        <v>10</v>
      </c>
      <c r="Q1350" s="3">
        <v>0</v>
      </c>
      <c r="R1350" s="3">
        <v>5</v>
      </c>
      <c r="S1350" s="3">
        <v>50</v>
      </c>
      <c r="T1350" s="3">
        <v>86</v>
      </c>
      <c r="U1350" t="s">
        <v>16</v>
      </c>
      <c r="V1350" t="s">
        <v>16</v>
      </c>
    </row>
    <row r="1351" spans="1:22" x14ac:dyDescent="0.25">
      <c r="A1351" t="s">
        <v>787</v>
      </c>
      <c r="B1351" t="s">
        <v>183</v>
      </c>
      <c r="C1351" t="s">
        <v>803</v>
      </c>
      <c r="D1351" t="s">
        <v>2759</v>
      </c>
      <c r="E1351" t="s">
        <v>2760</v>
      </c>
      <c r="F1351">
        <v>2004</v>
      </c>
      <c r="G1351">
        <v>2006</v>
      </c>
      <c r="H1351" t="s">
        <v>15</v>
      </c>
      <c r="I1351">
        <v>4</v>
      </c>
      <c r="J1351">
        <v>30</v>
      </c>
      <c r="K1351" t="s">
        <v>17</v>
      </c>
      <c r="L1351">
        <v>0</v>
      </c>
      <c r="M1351">
        <v>0</v>
      </c>
      <c r="N1351" t="s">
        <v>16</v>
      </c>
      <c r="O1351" s="3">
        <v>25</v>
      </c>
      <c r="P1351" s="3">
        <v>10</v>
      </c>
      <c r="Q1351" s="3">
        <v>12</v>
      </c>
      <c r="R1351" s="3">
        <v>5</v>
      </c>
      <c r="S1351" s="3">
        <v>50</v>
      </c>
      <c r="T1351" s="3">
        <v>88</v>
      </c>
      <c r="U1351" t="s">
        <v>16</v>
      </c>
      <c r="V1351" t="s">
        <v>16</v>
      </c>
    </row>
    <row r="1352" spans="1:22" x14ac:dyDescent="0.25">
      <c r="A1352" t="s">
        <v>787</v>
      </c>
      <c r="B1352" t="s">
        <v>80</v>
      </c>
      <c r="C1352" t="s">
        <v>803</v>
      </c>
      <c r="D1352" t="s">
        <v>2759</v>
      </c>
      <c r="E1352" t="s">
        <v>2760</v>
      </c>
      <c r="F1352">
        <v>2004</v>
      </c>
      <c r="G1352">
        <v>2006</v>
      </c>
      <c r="H1352" t="s">
        <v>15</v>
      </c>
      <c r="I1352" t="s">
        <v>16</v>
      </c>
      <c r="J1352">
        <v>0</v>
      </c>
      <c r="K1352" t="s">
        <v>17</v>
      </c>
      <c r="L1352">
        <v>0</v>
      </c>
      <c r="M1352">
        <v>0</v>
      </c>
      <c r="N1352" t="s">
        <v>16</v>
      </c>
      <c r="O1352" s="3">
        <v>25</v>
      </c>
      <c r="P1352" s="3">
        <v>10</v>
      </c>
      <c r="Q1352" s="3">
        <v>12</v>
      </c>
      <c r="R1352" s="3">
        <v>5</v>
      </c>
      <c r="S1352" s="3">
        <v>50</v>
      </c>
      <c r="T1352" s="3">
        <v>91</v>
      </c>
      <c r="U1352" t="s">
        <v>16</v>
      </c>
      <c r="V1352" t="s">
        <v>16</v>
      </c>
    </row>
    <row r="1353" spans="1:22" x14ac:dyDescent="0.25">
      <c r="A1353" t="s">
        <v>787</v>
      </c>
      <c r="B1353" t="s">
        <v>80</v>
      </c>
      <c r="C1353" t="s">
        <v>803</v>
      </c>
      <c r="D1353" t="s">
        <v>2759</v>
      </c>
      <c r="E1353" t="s">
        <v>2760</v>
      </c>
      <c r="F1353">
        <v>2004</v>
      </c>
      <c r="G1353">
        <v>2006</v>
      </c>
      <c r="H1353" t="s">
        <v>15</v>
      </c>
      <c r="I1353" t="s">
        <v>16</v>
      </c>
      <c r="J1353">
        <v>0</v>
      </c>
      <c r="K1353" t="s">
        <v>15</v>
      </c>
      <c r="L1353">
        <v>0</v>
      </c>
      <c r="M1353">
        <v>0</v>
      </c>
      <c r="N1353" t="s">
        <v>16</v>
      </c>
      <c r="O1353" s="3">
        <v>25</v>
      </c>
      <c r="P1353" s="3">
        <v>10</v>
      </c>
      <c r="Q1353" s="3">
        <v>12</v>
      </c>
      <c r="R1353" s="3">
        <v>5</v>
      </c>
      <c r="S1353" s="3">
        <v>50</v>
      </c>
      <c r="T1353" s="3">
        <v>96</v>
      </c>
      <c r="U1353" t="s">
        <v>16</v>
      </c>
      <c r="V1353" t="s">
        <v>16</v>
      </c>
    </row>
    <row r="1354" spans="1:22" x14ac:dyDescent="0.25">
      <c r="A1354" t="s">
        <v>787</v>
      </c>
      <c r="B1354" t="s">
        <v>80</v>
      </c>
      <c r="C1354" t="s">
        <v>803</v>
      </c>
      <c r="D1354" t="s">
        <v>2759</v>
      </c>
      <c r="E1354" t="s">
        <v>2760</v>
      </c>
      <c r="F1354">
        <v>2004</v>
      </c>
      <c r="G1354">
        <v>2006</v>
      </c>
      <c r="H1354" t="s">
        <v>15</v>
      </c>
      <c r="I1354" t="s">
        <v>16</v>
      </c>
      <c r="J1354">
        <v>0</v>
      </c>
      <c r="K1354" t="s">
        <v>17</v>
      </c>
      <c r="L1354">
        <v>0</v>
      </c>
      <c r="M1354">
        <v>0</v>
      </c>
      <c r="N1354" t="s">
        <v>16</v>
      </c>
      <c r="O1354" s="3">
        <v>25</v>
      </c>
      <c r="P1354" s="3">
        <v>10</v>
      </c>
      <c r="Q1354" s="3">
        <v>0</v>
      </c>
      <c r="R1354" s="3">
        <v>5</v>
      </c>
      <c r="S1354" s="3">
        <v>50</v>
      </c>
      <c r="T1354" s="3">
        <v>94</v>
      </c>
      <c r="U1354" t="s">
        <v>16</v>
      </c>
      <c r="V1354" t="s">
        <v>16</v>
      </c>
    </row>
    <row r="1355" spans="1:22" x14ac:dyDescent="0.25">
      <c r="A1355" t="s">
        <v>787</v>
      </c>
      <c r="B1355" t="s">
        <v>80</v>
      </c>
      <c r="C1355" t="s">
        <v>803</v>
      </c>
      <c r="D1355" t="s">
        <v>2759</v>
      </c>
      <c r="E1355" t="s">
        <v>2760</v>
      </c>
      <c r="F1355">
        <v>2004</v>
      </c>
      <c r="G1355">
        <v>2006</v>
      </c>
      <c r="H1355" t="s">
        <v>15</v>
      </c>
      <c r="I1355">
        <v>4</v>
      </c>
      <c r="J1355">
        <v>30</v>
      </c>
      <c r="K1355" t="s">
        <v>17</v>
      </c>
      <c r="L1355">
        <v>0</v>
      </c>
      <c r="M1355">
        <v>0</v>
      </c>
      <c r="N1355" t="s">
        <v>16</v>
      </c>
      <c r="O1355" s="3">
        <v>25</v>
      </c>
      <c r="P1355" s="3">
        <v>10</v>
      </c>
      <c r="Q1355" s="3">
        <v>12</v>
      </c>
      <c r="R1355" s="3">
        <v>5</v>
      </c>
      <c r="S1355" s="3">
        <v>50</v>
      </c>
      <c r="T1355" s="3">
        <v>96</v>
      </c>
      <c r="U1355" t="s">
        <v>16</v>
      </c>
      <c r="V1355" t="s">
        <v>16</v>
      </c>
    </row>
    <row r="1356" spans="1:22" x14ac:dyDescent="0.25">
      <c r="A1356" t="s">
        <v>787</v>
      </c>
      <c r="B1356" t="s">
        <v>799</v>
      </c>
      <c r="C1356" t="s">
        <v>803</v>
      </c>
      <c r="D1356" t="s">
        <v>2759</v>
      </c>
      <c r="E1356" t="s">
        <v>2760</v>
      </c>
      <c r="F1356">
        <v>2004</v>
      </c>
      <c r="G1356">
        <v>2006</v>
      </c>
      <c r="H1356" t="s">
        <v>15</v>
      </c>
      <c r="I1356" t="s">
        <v>16</v>
      </c>
      <c r="J1356">
        <v>0</v>
      </c>
      <c r="K1356" t="s">
        <v>17</v>
      </c>
      <c r="L1356">
        <v>0</v>
      </c>
      <c r="M1356">
        <v>0</v>
      </c>
      <c r="N1356" t="s">
        <v>16</v>
      </c>
      <c r="O1356" s="3">
        <v>25</v>
      </c>
      <c r="P1356" s="3">
        <v>10</v>
      </c>
      <c r="Q1356" s="3">
        <v>12</v>
      </c>
      <c r="R1356" s="3">
        <v>5</v>
      </c>
      <c r="S1356" s="3">
        <v>50</v>
      </c>
      <c r="T1356" s="3">
        <v>1</v>
      </c>
      <c r="U1356" t="s">
        <v>16</v>
      </c>
      <c r="V1356" t="s">
        <v>16</v>
      </c>
    </row>
    <row r="1357" spans="1:22" x14ac:dyDescent="0.25">
      <c r="A1357" t="s">
        <v>787</v>
      </c>
      <c r="B1357" t="s">
        <v>799</v>
      </c>
      <c r="C1357" t="s">
        <v>803</v>
      </c>
      <c r="D1357" t="s">
        <v>2759</v>
      </c>
      <c r="E1357" t="s">
        <v>2760</v>
      </c>
      <c r="F1357">
        <v>2004</v>
      </c>
      <c r="G1357">
        <v>2006</v>
      </c>
      <c r="H1357" t="s">
        <v>15</v>
      </c>
      <c r="I1357" t="s">
        <v>16</v>
      </c>
      <c r="J1357">
        <v>0</v>
      </c>
      <c r="K1357" t="s">
        <v>15</v>
      </c>
      <c r="L1357">
        <v>0</v>
      </c>
      <c r="M1357">
        <v>0</v>
      </c>
      <c r="N1357" t="s">
        <v>16</v>
      </c>
      <c r="O1357" s="3">
        <v>25</v>
      </c>
      <c r="P1357" s="3">
        <v>10</v>
      </c>
      <c r="Q1357" s="3">
        <v>12</v>
      </c>
      <c r="R1357" s="3">
        <v>5</v>
      </c>
      <c r="S1357" s="3">
        <v>50</v>
      </c>
      <c r="T1357" s="3">
        <v>0</v>
      </c>
      <c r="U1357" t="s">
        <v>16</v>
      </c>
      <c r="V1357" t="s">
        <v>16</v>
      </c>
    </row>
    <row r="1358" spans="1:22" x14ac:dyDescent="0.25">
      <c r="A1358" t="s">
        <v>787</v>
      </c>
      <c r="B1358" t="s">
        <v>799</v>
      </c>
      <c r="C1358" t="s">
        <v>803</v>
      </c>
      <c r="D1358" t="s">
        <v>2759</v>
      </c>
      <c r="E1358" t="s">
        <v>2760</v>
      </c>
      <c r="F1358">
        <v>2004</v>
      </c>
      <c r="G1358">
        <v>2006</v>
      </c>
      <c r="H1358" t="s">
        <v>15</v>
      </c>
      <c r="I1358" t="s">
        <v>16</v>
      </c>
      <c r="J1358">
        <v>0</v>
      </c>
      <c r="K1358" t="s">
        <v>17</v>
      </c>
      <c r="L1358">
        <v>0</v>
      </c>
      <c r="M1358">
        <v>0</v>
      </c>
      <c r="N1358" t="s">
        <v>16</v>
      </c>
      <c r="O1358" s="3">
        <v>25</v>
      </c>
      <c r="P1358" s="3">
        <v>10</v>
      </c>
      <c r="Q1358" s="3">
        <v>0</v>
      </c>
      <c r="R1358" s="3">
        <v>5</v>
      </c>
      <c r="S1358" s="3">
        <v>50</v>
      </c>
      <c r="T1358" s="3">
        <v>0</v>
      </c>
      <c r="U1358" t="s">
        <v>16</v>
      </c>
      <c r="V1358" t="s">
        <v>16</v>
      </c>
    </row>
    <row r="1359" spans="1:22" x14ac:dyDescent="0.25">
      <c r="A1359" t="s">
        <v>787</v>
      </c>
      <c r="B1359" t="s">
        <v>799</v>
      </c>
      <c r="C1359" t="s">
        <v>803</v>
      </c>
      <c r="D1359" t="s">
        <v>2759</v>
      </c>
      <c r="E1359" t="s">
        <v>2760</v>
      </c>
      <c r="F1359">
        <v>2004</v>
      </c>
      <c r="G1359">
        <v>2006</v>
      </c>
      <c r="H1359" t="s">
        <v>15</v>
      </c>
      <c r="I1359">
        <v>4</v>
      </c>
      <c r="J1359">
        <v>30</v>
      </c>
      <c r="K1359" t="s">
        <v>17</v>
      </c>
      <c r="L1359">
        <v>0</v>
      </c>
      <c r="M1359">
        <v>0</v>
      </c>
      <c r="N1359" t="s">
        <v>16</v>
      </c>
      <c r="O1359" s="3">
        <v>25</v>
      </c>
      <c r="P1359" s="3">
        <v>10</v>
      </c>
      <c r="Q1359" s="3">
        <v>12</v>
      </c>
      <c r="R1359" s="3">
        <v>5</v>
      </c>
      <c r="S1359" s="3">
        <v>50</v>
      </c>
      <c r="T1359" s="3">
        <v>0</v>
      </c>
      <c r="U1359" t="s">
        <v>16</v>
      </c>
      <c r="V1359" t="s">
        <v>16</v>
      </c>
    </row>
    <row r="1360" spans="1:22" x14ac:dyDescent="0.25">
      <c r="A1360" t="s">
        <v>787</v>
      </c>
      <c r="B1360" t="s">
        <v>792</v>
      </c>
      <c r="C1360" t="s">
        <v>803</v>
      </c>
      <c r="D1360" t="s">
        <v>2759</v>
      </c>
      <c r="E1360" t="s">
        <v>2760</v>
      </c>
      <c r="F1360">
        <v>2004</v>
      </c>
      <c r="G1360">
        <v>2006</v>
      </c>
      <c r="H1360" t="s">
        <v>15</v>
      </c>
      <c r="I1360" t="s">
        <v>16</v>
      </c>
      <c r="J1360">
        <v>0</v>
      </c>
      <c r="K1360" t="s">
        <v>17</v>
      </c>
      <c r="L1360">
        <v>0</v>
      </c>
      <c r="M1360">
        <v>0</v>
      </c>
      <c r="N1360" t="s">
        <v>16</v>
      </c>
      <c r="O1360" s="3">
        <v>25</v>
      </c>
      <c r="P1360" s="3">
        <v>10</v>
      </c>
      <c r="Q1360" s="3">
        <v>12</v>
      </c>
      <c r="R1360" s="3">
        <v>5</v>
      </c>
      <c r="S1360" s="3">
        <v>50</v>
      </c>
      <c r="T1360" s="3">
        <v>3</v>
      </c>
      <c r="U1360" t="s">
        <v>16</v>
      </c>
      <c r="V1360" t="s">
        <v>16</v>
      </c>
    </row>
    <row r="1361" spans="1:22" x14ac:dyDescent="0.25">
      <c r="A1361" t="s">
        <v>787</v>
      </c>
      <c r="B1361" t="s">
        <v>792</v>
      </c>
      <c r="C1361" t="s">
        <v>803</v>
      </c>
      <c r="D1361" t="s">
        <v>2759</v>
      </c>
      <c r="E1361" t="s">
        <v>2760</v>
      </c>
      <c r="F1361">
        <v>2004</v>
      </c>
      <c r="G1361">
        <v>2006</v>
      </c>
      <c r="H1361" t="s">
        <v>15</v>
      </c>
      <c r="I1361" t="s">
        <v>16</v>
      </c>
      <c r="J1361">
        <v>0</v>
      </c>
      <c r="K1361" t="s">
        <v>15</v>
      </c>
      <c r="L1361">
        <v>0</v>
      </c>
      <c r="M1361">
        <v>0</v>
      </c>
      <c r="N1361" t="s">
        <v>16</v>
      </c>
      <c r="O1361" s="3">
        <v>25</v>
      </c>
      <c r="P1361" s="3">
        <v>10</v>
      </c>
      <c r="Q1361" s="3">
        <v>12</v>
      </c>
      <c r="R1361" s="3">
        <v>5</v>
      </c>
      <c r="S1361" s="3">
        <v>50</v>
      </c>
      <c r="T1361" s="3">
        <v>3</v>
      </c>
      <c r="U1361" t="s">
        <v>16</v>
      </c>
      <c r="V1361" t="s">
        <v>16</v>
      </c>
    </row>
    <row r="1362" spans="1:22" x14ac:dyDescent="0.25">
      <c r="A1362" t="s">
        <v>787</v>
      </c>
      <c r="B1362" t="s">
        <v>792</v>
      </c>
      <c r="C1362" t="s">
        <v>803</v>
      </c>
      <c r="D1362" t="s">
        <v>2759</v>
      </c>
      <c r="E1362" t="s">
        <v>2760</v>
      </c>
      <c r="F1362">
        <v>2004</v>
      </c>
      <c r="G1362">
        <v>2006</v>
      </c>
      <c r="H1362" t="s">
        <v>15</v>
      </c>
      <c r="I1362" t="s">
        <v>16</v>
      </c>
      <c r="J1362">
        <v>0</v>
      </c>
      <c r="K1362" t="s">
        <v>17</v>
      </c>
      <c r="L1362">
        <v>0</v>
      </c>
      <c r="M1362">
        <v>0</v>
      </c>
      <c r="N1362" t="s">
        <v>16</v>
      </c>
      <c r="O1362" s="3">
        <v>25</v>
      </c>
      <c r="P1362" s="3">
        <v>10</v>
      </c>
      <c r="Q1362" s="3">
        <v>0</v>
      </c>
      <c r="R1362" s="3">
        <v>5</v>
      </c>
      <c r="S1362" s="3">
        <v>50</v>
      </c>
      <c r="T1362" s="3">
        <v>0</v>
      </c>
      <c r="U1362" t="s">
        <v>16</v>
      </c>
      <c r="V1362" t="s">
        <v>16</v>
      </c>
    </row>
    <row r="1363" spans="1:22" x14ac:dyDescent="0.25">
      <c r="A1363" t="s">
        <v>787</v>
      </c>
      <c r="B1363" t="s">
        <v>792</v>
      </c>
      <c r="C1363" t="s">
        <v>803</v>
      </c>
      <c r="D1363" t="s">
        <v>2759</v>
      </c>
      <c r="E1363" t="s">
        <v>2760</v>
      </c>
      <c r="F1363">
        <v>2004</v>
      </c>
      <c r="G1363">
        <v>2006</v>
      </c>
      <c r="H1363" t="s">
        <v>15</v>
      </c>
      <c r="I1363">
        <v>4</v>
      </c>
      <c r="J1363">
        <v>30</v>
      </c>
      <c r="K1363" t="s">
        <v>17</v>
      </c>
      <c r="L1363">
        <v>0</v>
      </c>
      <c r="M1363">
        <v>0</v>
      </c>
      <c r="N1363" t="s">
        <v>16</v>
      </c>
      <c r="O1363" s="3">
        <v>25</v>
      </c>
      <c r="P1363" s="3">
        <v>10</v>
      </c>
      <c r="Q1363" s="3">
        <v>12</v>
      </c>
      <c r="R1363" s="3">
        <v>5</v>
      </c>
      <c r="S1363" s="3">
        <v>50</v>
      </c>
      <c r="T1363" s="3">
        <v>6</v>
      </c>
      <c r="U1363" t="s">
        <v>16</v>
      </c>
      <c r="V1363" t="s">
        <v>16</v>
      </c>
    </row>
    <row r="1364" spans="1:22" x14ac:dyDescent="0.25">
      <c r="A1364" t="s">
        <v>787</v>
      </c>
      <c r="B1364" t="s">
        <v>325</v>
      </c>
      <c r="C1364" t="s">
        <v>803</v>
      </c>
      <c r="D1364" t="s">
        <v>2759</v>
      </c>
      <c r="E1364" t="s">
        <v>2760</v>
      </c>
      <c r="F1364">
        <v>2004</v>
      </c>
      <c r="G1364">
        <v>2006</v>
      </c>
      <c r="H1364" t="s">
        <v>15</v>
      </c>
      <c r="I1364" t="s">
        <v>16</v>
      </c>
      <c r="J1364">
        <v>0</v>
      </c>
      <c r="K1364" t="s">
        <v>17</v>
      </c>
      <c r="L1364">
        <v>0</v>
      </c>
      <c r="M1364">
        <v>0</v>
      </c>
      <c r="N1364" t="s">
        <v>16</v>
      </c>
      <c r="O1364" s="3">
        <v>25</v>
      </c>
      <c r="P1364" s="3">
        <v>10</v>
      </c>
      <c r="Q1364" s="3">
        <v>12</v>
      </c>
      <c r="R1364" s="3">
        <v>5</v>
      </c>
      <c r="S1364" s="3">
        <v>50</v>
      </c>
      <c r="T1364" s="3">
        <v>0</v>
      </c>
      <c r="U1364" t="s">
        <v>16</v>
      </c>
      <c r="V1364" t="s">
        <v>16</v>
      </c>
    </row>
    <row r="1365" spans="1:22" x14ac:dyDescent="0.25">
      <c r="A1365" t="s">
        <v>787</v>
      </c>
      <c r="B1365" t="s">
        <v>325</v>
      </c>
      <c r="C1365" t="s">
        <v>803</v>
      </c>
      <c r="D1365" t="s">
        <v>2759</v>
      </c>
      <c r="E1365" t="s">
        <v>2760</v>
      </c>
      <c r="F1365">
        <v>2004</v>
      </c>
      <c r="G1365">
        <v>2006</v>
      </c>
      <c r="H1365" t="s">
        <v>15</v>
      </c>
      <c r="I1365" t="s">
        <v>16</v>
      </c>
      <c r="J1365">
        <v>0</v>
      </c>
      <c r="K1365" t="s">
        <v>15</v>
      </c>
      <c r="L1365">
        <v>0</v>
      </c>
      <c r="M1365">
        <v>0</v>
      </c>
      <c r="N1365" t="s">
        <v>16</v>
      </c>
      <c r="O1365" s="3">
        <v>25</v>
      </c>
      <c r="P1365" s="3">
        <v>10</v>
      </c>
      <c r="Q1365" s="3">
        <v>12</v>
      </c>
      <c r="R1365" s="3">
        <v>5</v>
      </c>
      <c r="S1365" s="3">
        <v>50</v>
      </c>
      <c r="T1365" s="3">
        <v>0</v>
      </c>
      <c r="U1365" t="s">
        <v>16</v>
      </c>
      <c r="V1365" t="s">
        <v>16</v>
      </c>
    </row>
    <row r="1366" spans="1:22" x14ac:dyDescent="0.25">
      <c r="A1366" t="s">
        <v>787</v>
      </c>
      <c r="B1366" t="s">
        <v>325</v>
      </c>
      <c r="C1366" t="s">
        <v>803</v>
      </c>
      <c r="D1366" t="s">
        <v>2759</v>
      </c>
      <c r="E1366" t="s">
        <v>2760</v>
      </c>
      <c r="F1366">
        <v>2004</v>
      </c>
      <c r="G1366">
        <v>2006</v>
      </c>
      <c r="H1366" t="s">
        <v>15</v>
      </c>
      <c r="I1366" t="s">
        <v>16</v>
      </c>
      <c r="J1366">
        <v>0</v>
      </c>
      <c r="K1366" t="s">
        <v>17</v>
      </c>
      <c r="L1366">
        <v>0</v>
      </c>
      <c r="M1366">
        <v>0</v>
      </c>
      <c r="N1366" t="s">
        <v>16</v>
      </c>
      <c r="O1366" s="3">
        <v>25</v>
      </c>
      <c r="P1366" s="3">
        <v>10</v>
      </c>
      <c r="Q1366" s="3">
        <v>0</v>
      </c>
      <c r="R1366" s="3">
        <v>5</v>
      </c>
      <c r="S1366" s="3">
        <v>50</v>
      </c>
      <c r="T1366" s="3">
        <v>0</v>
      </c>
      <c r="U1366" t="s">
        <v>16</v>
      </c>
      <c r="V1366" t="s">
        <v>16</v>
      </c>
    </row>
    <row r="1367" spans="1:22" x14ac:dyDescent="0.25">
      <c r="A1367" t="s">
        <v>787</v>
      </c>
      <c r="B1367" t="s">
        <v>325</v>
      </c>
      <c r="C1367" t="s">
        <v>803</v>
      </c>
      <c r="D1367" t="s">
        <v>2759</v>
      </c>
      <c r="E1367" t="s">
        <v>2760</v>
      </c>
      <c r="F1367">
        <v>2004</v>
      </c>
      <c r="G1367">
        <v>2006</v>
      </c>
      <c r="H1367" t="s">
        <v>15</v>
      </c>
      <c r="I1367">
        <v>4</v>
      </c>
      <c r="J1367">
        <v>30</v>
      </c>
      <c r="K1367" t="s">
        <v>17</v>
      </c>
      <c r="L1367">
        <v>0</v>
      </c>
      <c r="M1367">
        <v>0</v>
      </c>
      <c r="N1367" t="s">
        <v>16</v>
      </c>
      <c r="O1367" s="3">
        <v>25</v>
      </c>
      <c r="P1367" s="3">
        <v>10</v>
      </c>
      <c r="Q1367" s="3">
        <v>12</v>
      </c>
      <c r="R1367" s="3">
        <v>5</v>
      </c>
      <c r="S1367" s="3">
        <v>50</v>
      </c>
      <c r="T1367" s="3">
        <v>3</v>
      </c>
      <c r="U1367" t="s">
        <v>16</v>
      </c>
      <c r="V1367" t="s">
        <v>16</v>
      </c>
    </row>
    <row r="1368" spans="1:22" x14ac:dyDescent="0.25">
      <c r="A1368" t="s">
        <v>787</v>
      </c>
      <c r="B1368" t="s">
        <v>504</v>
      </c>
      <c r="C1368" t="s">
        <v>803</v>
      </c>
      <c r="D1368" t="s">
        <v>2759</v>
      </c>
      <c r="E1368" t="s">
        <v>2760</v>
      </c>
      <c r="F1368">
        <v>2004</v>
      </c>
      <c r="G1368">
        <v>2006</v>
      </c>
      <c r="H1368" t="s">
        <v>15</v>
      </c>
      <c r="I1368" t="s">
        <v>16</v>
      </c>
      <c r="J1368">
        <v>0</v>
      </c>
      <c r="K1368" t="s">
        <v>17</v>
      </c>
      <c r="L1368">
        <v>0</v>
      </c>
      <c r="M1368">
        <v>0</v>
      </c>
      <c r="N1368" t="s">
        <v>16</v>
      </c>
      <c r="O1368" s="3">
        <v>25</v>
      </c>
      <c r="P1368" s="3">
        <v>10</v>
      </c>
      <c r="Q1368" s="3">
        <v>12</v>
      </c>
      <c r="R1368" s="3">
        <v>5</v>
      </c>
      <c r="S1368" s="3">
        <v>50</v>
      </c>
      <c r="T1368" s="3">
        <v>27</v>
      </c>
      <c r="U1368" t="s">
        <v>16</v>
      </c>
      <c r="V1368" t="s">
        <v>16</v>
      </c>
    </row>
    <row r="1369" spans="1:22" x14ac:dyDescent="0.25">
      <c r="A1369" t="s">
        <v>787</v>
      </c>
      <c r="B1369" t="s">
        <v>504</v>
      </c>
      <c r="C1369" t="s">
        <v>803</v>
      </c>
      <c r="D1369" t="s">
        <v>2759</v>
      </c>
      <c r="E1369" t="s">
        <v>2760</v>
      </c>
      <c r="F1369">
        <v>2004</v>
      </c>
      <c r="G1369">
        <v>2006</v>
      </c>
      <c r="H1369" t="s">
        <v>15</v>
      </c>
      <c r="I1369" t="s">
        <v>16</v>
      </c>
      <c r="J1369">
        <v>0</v>
      </c>
      <c r="K1369" t="s">
        <v>15</v>
      </c>
      <c r="L1369">
        <v>0</v>
      </c>
      <c r="M1369">
        <v>0</v>
      </c>
      <c r="N1369" t="s">
        <v>16</v>
      </c>
      <c r="O1369" s="3">
        <v>25</v>
      </c>
      <c r="P1369" s="3">
        <v>10</v>
      </c>
      <c r="Q1369" s="3">
        <v>12</v>
      </c>
      <c r="R1369" s="3">
        <v>5</v>
      </c>
      <c r="S1369" s="3">
        <v>50</v>
      </c>
      <c r="T1369" s="3">
        <v>40</v>
      </c>
      <c r="U1369" t="s">
        <v>16</v>
      </c>
      <c r="V1369" t="s">
        <v>16</v>
      </c>
    </row>
    <row r="1370" spans="1:22" x14ac:dyDescent="0.25">
      <c r="A1370" t="s">
        <v>787</v>
      </c>
      <c r="B1370" t="s">
        <v>504</v>
      </c>
      <c r="C1370" t="s">
        <v>803</v>
      </c>
      <c r="D1370" t="s">
        <v>2759</v>
      </c>
      <c r="E1370" t="s">
        <v>2760</v>
      </c>
      <c r="F1370">
        <v>2004</v>
      </c>
      <c r="G1370">
        <v>2006</v>
      </c>
      <c r="H1370" t="s">
        <v>15</v>
      </c>
      <c r="I1370" t="s">
        <v>16</v>
      </c>
      <c r="J1370">
        <v>0</v>
      </c>
      <c r="K1370" t="s">
        <v>17</v>
      </c>
      <c r="L1370">
        <v>0</v>
      </c>
      <c r="M1370">
        <v>0</v>
      </c>
      <c r="N1370" t="s">
        <v>16</v>
      </c>
      <c r="O1370" s="3">
        <v>25</v>
      </c>
      <c r="P1370" s="3">
        <v>10</v>
      </c>
      <c r="Q1370" s="3">
        <v>0</v>
      </c>
      <c r="R1370" s="3">
        <v>5</v>
      </c>
      <c r="S1370" s="3">
        <v>50</v>
      </c>
      <c r="T1370" s="3">
        <v>18</v>
      </c>
      <c r="U1370" t="s">
        <v>16</v>
      </c>
      <c r="V1370" t="s">
        <v>16</v>
      </c>
    </row>
    <row r="1371" spans="1:22" x14ac:dyDescent="0.25">
      <c r="A1371" t="s">
        <v>787</v>
      </c>
      <c r="B1371" t="s">
        <v>504</v>
      </c>
      <c r="C1371" t="s">
        <v>803</v>
      </c>
      <c r="D1371" t="s">
        <v>2759</v>
      </c>
      <c r="E1371" t="s">
        <v>2760</v>
      </c>
      <c r="F1371">
        <v>2004</v>
      </c>
      <c r="G1371">
        <v>2006</v>
      </c>
      <c r="H1371" t="s">
        <v>15</v>
      </c>
      <c r="I1371">
        <v>4</v>
      </c>
      <c r="J1371">
        <v>30</v>
      </c>
      <c r="K1371" t="s">
        <v>17</v>
      </c>
      <c r="L1371">
        <v>0</v>
      </c>
      <c r="M1371">
        <v>0</v>
      </c>
      <c r="N1371" t="s">
        <v>16</v>
      </c>
      <c r="O1371" s="3">
        <v>25</v>
      </c>
      <c r="P1371" s="3">
        <v>10</v>
      </c>
      <c r="Q1371" s="3">
        <v>12</v>
      </c>
      <c r="R1371" s="3">
        <v>5</v>
      </c>
      <c r="S1371" s="3">
        <v>50</v>
      </c>
      <c r="T1371" s="3">
        <v>9</v>
      </c>
      <c r="U1371" t="s">
        <v>16</v>
      </c>
      <c r="V1371" t="s">
        <v>16</v>
      </c>
    </row>
    <row r="1372" spans="1:22" x14ac:dyDescent="0.25">
      <c r="A1372" t="s">
        <v>787</v>
      </c>
      <c r="B1372" t="s">
        <v>54</v>
      </c>
      <c r="C1372" t="s">
        <v>803</v>
      </c>
      <c r="D1372" t="s">
        <v>2759</v>
      </c>
      <c r="E1372" t="s">
        <v>2760</v>
      </c>
      <c r="F1372">
        <v>2004</v>
      </c>
      <c r="G1372">
        <v>2006</v>
      </c>
      <c r="H1372" t="s">
        <v>15</v>
      </c>
      <c r="I1372" t="s">
        <v>16</v>
      </c>
      <c r="J1372">
        <v>0</v>
      </c>
      <c r="K1372" t="s">
        <v>17</v>
      </c>
      <c r="L1372">
        <v>0</v>
      </c>
      <c r="M1372">
        <v>0</v>
      </c>
      <c r="N1372" t="s">
        <v>16</v>
      </c>
      <c r="O1372" s="3">
        <v>25</v>
      </c>
      <c r="P1372" s="3">
        <v>10</v>
      </c>
      <c r="Q1372" s="3">
        <v>12</v>
      </c>
      <c r="R1372" s="3">
        <v>5</v>
      </c>
      <c r="S1372" s="3">
        <v>50</v>
      </c>
      <c r="T1372" s="3">
        <v>92</v>
      </c>
      <c r="U1372" t="s">
        <v>16</v>
      </c>
      <c r="V1372" t="s">
        <v>16</v>
      </c>
    </row>
    <row r="1373" spans="1:22" x14ac:dyDescent="0.25">
      <c r="A1373" t="s">
        <v>787</v>
      </c>
      <c r="B1373" t="s">
        <v>54</v>
      </c>
      <c r="C1373" t="s">
        <v>803</v>
      </c>
      <c r="D1373" t="s">
        <v>2759</v>
      </c>
      <c r="E1373" t="s">
        <v>2760</v>
      </c>
      <c r="F1373">
        <v>2004</v>
      </c>
      <c r="G1373">
        <v>2006</v>
      </c>
      <c r="H1373" t="s">
        <v>15</v>
      </c>
      <c r="I1373" t="s">
        <v>16</v>
      </c>
      <c r="J1373">
        <v>0</v>
      </c>
      <c r="K1373" t="s">
        <v>15</v>
      </c>
      <c r="L1373">
        <v>0</v>
      </c>
      <c r="M1373">
        <v>0</v>
      </c>
      <c r="N1373" t="s">
        <v>16</v>
      </c>
      <c r="O1373" s="3">
        <v>25</v>
      </c>
      <c r="P1373" s="3">
        <v>10</v>
      </c>
      <c r="Q1373" s="3">
        <v>12</v>
      </c>
      <c r="R1373" s="3">
        <v>5</v>
      </c>
      <c r="S1373" s="3">
        <v>50</v>
      </c>
      <c r="T1373" s="3">
        <v>93</v>
      </c>
      <c r="U1373" t="s">
        <v>16</v>
      </c>
      <c r="V1373" t="s">
        <v>16</v>
      </c>
    </row>
    <row r="1374" spans="1:22" x14ac:dyDescent="0.25">
      <c r="A1374" t="s">
        <v>787</v>
      </c>
      <c r="B1374" t="s">
        <v>54</v>
      </c>
      <c r="C1374" t="s">
        <v>803</v>
      </c>
      <c r="D1374" t="s">
        <v>2759</v>
      </c>
      <c r="E1374" t="s">
        <v>2760</v>
      </c>
      <c r="F1374">
        <v>2004</v>
      </c>
      <c r="G1374">
        <v>2006</v>
      </c>
      <c r="H1374" t="s">
        <v>15</v>
      </c>
      <c r="I1374" t="s">
        <v>16</v>
      </c>
      <c r="J1374">
        <v>0</v>
      </c>
      <c r="K1374" t="s">
        <v>17</v>
      </c>
      <c r="L1374">
        <v>0</v>
      </c>
      <c r="M1374">
        <v>0</v>
      </c>
      <c r="N1374" t="s">
        <v>16</v>
      </c>
      <c r="O1374" s="3">
        <v>25</v>
      </c>
      <c r="P1374" s="3">
        <v>10</v>
      </c>
      <c r="Q1374" s="3">
        <v>0</v>
      </c>
      <c r="R1374" s="3">
        <v>5</v>
      </c>
      <c r="S1374" s="3">
        <v>50</v>
      </c>
      <c r="T1374" s="3">
        <v>17</v>
      </c>
      <c r="U1374" t="s">
        <v>16</v>
      </c>
      <c r="V1374" t="s">
        <v>16</v>
      </c>
    </row>
    <row r="1375" spans="1:22" x14ac:dyDescent="0.25">
      <c r="A1375" t="s">
        <v>787</v>
      </c>
      <c r="B1375" t="s">
        <v>54</v>
      </c>
      <c r="C1375" t="s">
        <v>803</v>
      </c>
      <c r="D1375" t="s">
        <v>2759</v>
      </c>
      <c r="E1375" t="s">
        <v>2760</v>
      </c>
      <c r="F1375">
        <v>2004</v>
      </c>
      <c r="G1375">
        <v>2006</v>
      </c>
      <c r="H1375" t="s">
        <v>15</v>
      </c>
      <c r="I1375">
        <v>4</v>
      </c>
      <c r="J1375">
        <v>30</v>
      </c>
      <c r="K1375" t="s">
        <v>17</v>
      </c>
      <c r="L1375">
        <v>0</v>
      </c>
      <c r="M1375">
        <v>0</v>
      </c>
      <c r="N1375" t="s">
        <v>16</v>
      </c>
      <c r="O1375" s="3">
        <v>25</v>
      </c>
      <c r="P1375" s="3">
        <v>10</v>
      </c>
      <c r="Q1375" s="3">
        <v>12</v>
      </c>
      <c r="R1375" s="3">
        <v>5</v>
      </c>
      <c r="S1375" s="3">
        <v>50</v>
      </c>
      <c r="T1375" s="3">
        <v>95</v>
      </c>
      <c r="U1375" t="s">
        <v>16</v>
      </c>
      <c r="V1375" t="s">
        <v>16</v>
      </c>
    </row>
    <row r="1376" spans="1:22" x14ac:dyDescent="0.25">
      <c r="A1376" t="s">
        <v>787</v>
      </c>
      <c r="B1376" t="s">
        <v>802</v>
      </c>
      <c r="C1376" t="s">
        <v>803</v>
      </c>
      <c r="D1376" t="s">
        <v>2759</v>
      </c>
      <c r="E1376" t="s">
        <v>2760</v>
      </c>
      <c r="F1376">
        <v>2004</v>
      </c>
      <c r="G1376">
        <v>2006</v>
      </c>
      <c r="H1376" t="s">
        <v>15</v>
      </c>
      <c r="I1376" t="s">
        <v>16</v>
      </c>
      <c r="J1376">
        <v>0</v>
      </c>
      <c r="K1376" t="s">
        <v>17</v>
      </c>
      <c r="L1376">
        <v>0</v>
      </c>
      <c r="M1376">
        <v>0</v>
      </c>
      <c r="N1376" t="s">
        <v>16</v>
      </c>
      <c r="O1376" s="3">
        <v>25</v>
      </c>
      <c r="P1376" s="3">
        <v>10</v>
      </c>
      <c r="Q1376" s="3">
        <v>12</v>
      </c>
      <c r="R1376" s="3">
        <v>5</v>
      </c>
      <c r="S1376" s="3">
        <v>50</v>
      </c>
      <c r="T1376" s="3">
        <v>0</v>
      </c>
      <c r="U1376" t="s">
        <v>16</v>
      </c>
      <c r="V1376" t="s">
        <v>16</v>
      </c>
    </row>
    <row r="1377" spans="1:22" x14ac:dyDescent="0.25">
      <c r="A1377" t="s">
        <v>787</v>
      </c>
      <c r="B1377" t="s">
        <v>802</v>
      </c>
      <c r="C1377" t="s">
        <v>803</v>
      </c>
      <c r="D1377" t="s">
        <v>2759</v>
      </c>
      <c r="E1377" t="s">
        <v>2760</v>
      </c>
      <c r="F1377">
        <v>2004</v>
      </c>
      <c r="G1377">
        <v>2006</v>
      </c>
      <c r="H1377" t="s">
        <v>15</v>
      </c>
      <c r="I1377" t="s">
        <v>16</v>
      </c>
      <c r="J1377">
        <v>0</v>
      </c>
      <c r="K1377" t="s">
        <v>15</v>
      </c>
      <c r="L1377">
        <v>0</v>
      </c>
      <c r="M1377">
        <v>0</v>
      </c>
      <c r="N1377" t="s">
        <v>16</v>
      </c>
      <c r="O1377" s="3">
        <v>25</v>
      </c>
      <c r="P1377" s="3">
        <v>10</v>
      </c>
      <c r="Q1377" s="3">
        <v>12</v>
      </c>
      <c r="R1377" s="3">
        <v>5</v>
      </c>
      <c r="S1377" s="3">
        <v>50</v>
      </c>
      <c r="T1377" s="3">
        <v>0</v>
      </c>
      <c r="U1377" t="s">
        <v>16</v>
      </c>
      <c r="V1377" t="s">
        <v>16</v>
      </c>
    </row>
    <row r="1378" spans="1:22" x14ac:dyDescent="0.25">
      <c r="A1378" t="s">
        <v>787</v>
      </c>
      <c r="B1378" t="s">
        <v>802</v>
      </c>
      <c r="C1378" t="s">
        <v>803</v>
      </c>
      <c r="D1378" t="s">
        <v>2759</v>
      </c>
      <c r="E1378" t="s">
        <v>2760</v>
      </c>
      <c r="F1378">
        <v>2004</v>
      </c>
      <c r="G1378">
        <v>2006</v>
      </c>
      <c r="H1378" t="s">
        <v>15</v>
      </c>
      <c r="I1378" t="s">
        <v>16</v>
      </c>
      <c r="J1378">
        <v>0</v>
      </c>
      <c r="K1378" t="s">
        <v>17</v>
      </c>
      <c r="L1378">
        <v>0</v>
      </c>
      <c r="M1378">
        <v>0</v>
      </c>
      <c r="N1378" t="s">
        <v>16</v>
      </c>
      <c r="O1378" s="3">
        <v>25</v>
      </c>
      <c r="P1378" s="3">
        <v>10</v>
      </c>
      <c r="Q1378" s="3">
        <v>0</v>
      </c>
      <c r="R1378" s="3">
        <v>5</v>
      </c>
      <c r="S1378" s="3">
        <v>50</v>
      </c>
      <c r="T1378" s="3">
        <v>4</v>
      </c>
      <c r="U1378" t="s">
        <v>16</v>
      </c>
      <c r="V1378" t="s">
        <v>16</v>
      </c>
    </row>
    <row r="1379" spans="1:22" x14ac:dyDescent="0.25">
      <c r="A1379" t="s">
        <v>787</v>
      </c>
      <c r="B1379" t="s">
        <v>802</v>
      </c>
      <c r="C1379" t="s">
        <v>803</v>
      </c>
      <c r="D1379" t="s">
        <v>2759</v>
      </c>
      <c r="E1379" t="s">
        <v>2760</v>
      </c>
      <c r="F1379">
        <v>2004</v>
      </c>
      <c r="G1379">
        <v>2006</v>
      </c>
      <c r="H1379" t="s">
        <v>15</v>
      </c>
      <c r="I1379">
        <v>4</v>
      </c>
      <c r="J1379">
        <v>30</v>
      </c>
      <c r="K1379" t="s">
        <v>17</v>
      </c>
      <c r="L1379">
        <v>0</v>
      </c>
      <c r="M1379">
        <v>0</v>
      </c>
      <c r="N1379" t="s">
        <v>16</v>
      </c>
      <c r="O1379" s="3">
        <v>25</v>
      </c>
      <c r="P1379" s="3">
        <v>10</v>
      </c>
      <c r="Q1379" s="3">
        <v>12</v>
      </c>
      <c r="R1379" s="3">
        <v>5</v>
      </c>
      <c r="S1379" s="3">
        <v>50</v>
      </c>
      <c r="T1379" s="3">
        <v>11</v>
      </c>
      <c r="U1379" t="s">
        <v>16</v>
      </c>
      <c r="V1379" t="s">
        <v>16</v>
      </c>
    </row>
    <row r="1380" spans="1:22" x14ac:dyDescent="0.25">
      <c r="A1380" t="s">
        <v>787</v>
      </c>
      <c r="B1380" t="s">
        <v>794</v>
      </c>
      <c r="C1380" t="s">
        <v>803</v>
      </c>
      <c r="D1380" t="s">
        <v>2759</v>
      </c>
      <c r="E1380" t="s">
        <v>2760</v>
      </c>
      <c r="F1380">
        <v>2004</v>
      </c>
      <c r="G1380">
        <v>2006</v>
      </c>
      <c r="H1380" t="s">
        <v>15</v>
      </c>
      <c r="I1380" t="s">
        <v>16</v>
      </c>
      <c r="J1380">
        <v>0</v>
      </c>
      <c r="K1380" t="s">
        <v>17</v>
      </c>
      <c r="L1380">
        <v>0</v>
      </c>
      <c r="M1380">
        <v>0</v>
      </c>
      <c r="N1380" t="s">
        <v>16</v>
      </c>
      <c r="O1380" s="3">
        <v>25</v>
      </c>
      <c r="P1380" s="3">
        <v>10</v>
      </c>
      <c r="Q1380" s="3">
        <v>12</v>
      </c>
      <c r="R1380" s="3">
        <v>5</v>
      </c>
      <c r="S1380" s="3">
        <v>50</v>
      </c>
      <c r="T1380" s="3">
        <v>76</v>
      </c>
      <c r="U1380" t="s">
        <v>16</v>
      </c>
      <c r="V1380" t="s">
        <v>16</v>
      </c>
    </row>
    <row r="1381" spans="1:22" x14ac:dyDescent="0.25">
      <c r="A1381" t="s">
        <v>787</v>
      </c>
      <c r="B1381" t="s">
        <v>794</v>
      </c>
      <c r="C1381" t="s">
        <v>803</v>
      </c>
      <c r="D1381" t="s">
        <v>2759</v>
      </c>
      <c r="E1381" t="s">
        <v>2760</v>
      </c>
      <c r="F1381">
        <v>2004</v>
      </c>
      <c r="G1381">
        <v>2006</v>
      </c>
      <c r="H1381" t="s">
        <v>15</v>
      </c>
      <c r="I1381" t="s">
        <v>16</v>
      </c>
      <c r="J1381">
        <v>0</v>
      </c>
      <c r="K1381" t="s">
        <v>15</v>
      </c>
      <c r="L1381">
        <v>0</v>
      </c>
      <c r="M1381">
        <v>0</v>
      </c>
      <c r="N1381" t="s">
        <v>16</v>
      </c>
      <c r="O1381" s="3">
        <v>25</v>
      </c>
      <c r="P1381" s="3">
        <v>10</v>
      </c>
      <c r="Q1381" s="3">
        <v>12</v>
      </c>
      <c r="R1381" s="3">
        <v>5</v>
      </c>
      <c r="S1381" s="3">
        <v>50</v>
      </c>
      <c r="T1381" s="3">
        <v>60</v>
      </c>
      <c r="U1381" t="s">
        <v>16</v>
      </c>
      <c r="V1381" t="s">
        <v>16</v>
      </c>
    </row>
    <row r="1382" spans="1:22" x14ac:dyDescent="0.25">
      <c r="A1382" t="s">
        <v>787</v>
      </c>
      <c r="B1382" t="s">
        <v>794</v>
      </c>
      <c r="C1382" t="s">
        <v>803</v>
      </c>
      <c r="D1382" t="s">
        <v>2759</v>
      </c>
      <c r="E1382" t="s">
        <v>2760</v>
      </c>
      <c r="F1382">
        <v>2004</v>
      </c>
      <c r="G1382">
        <v>2006</v>
      </c>
      <c r="H1382" t="s">
        <v>15</v>
      </c>
      <c r="I1382" t="s">
        <v>16</v>
      </c>
      <c r="J1382">
        <v>0</v>
      </c>
      <c r="K1382" t="s">
        <v>17</v>
      </c>
      <c r="L1382">
        <v>0</v>
      </c>
      <c r="M1382">
        <v>0</v>
      </c>
      <c r="N1382" t="s">
        <v>16</v>
      </c>
      <c r="O1382" s="3">
        <v>25</v>
      </c>
      <c r="P1382" s="3">
        <v>10</v>
      </c>
      <c r="Q1382" s="3">
        <v>0</v>
      </c>
      <c r="R1382" s="3">
        <v>5</v>
      </c>
      <c r="S1382" s="3">
        <v>50</v>
      </c>
      <c r="T1382" s="3">
        <v>1</v>
      </c>
      <c r="U1382" t="s">
        <v>16</v>
      </c>
      <c r="V1382" t="s">
        <v>16</v>
      </c>
    </row>
    <row r="1383" spans="1:22" x14ac:dyDescent="0.25">
      <c r="A1383" t="s">
        <v>787</v>
      </c>
      <c r="B1383" t="s">
        <v>794</v>
      </c>
      <c r="C1383" t="s">
        <v>803</v>
      </c>
      <c r="D1383" t="s">
        <v>2759</v>
      </c>
      <c r="E1383" t="s">
        <v>2760</v>
      </c>
      <c r="F1383">
        <v>2004</v>
      </c>
      <c r="G1383">
        <v>2006</v>
      </c>
      <c r="H1383" t="s">
        <v>15</v>
      </c>
      <c r="I1383">
        <v>4</v>
      </c>
      <c r="J1383">
        <v>30</v>
      </c>
      <c r="K1383" t="s">
        <v>17</v>
      </c>
      <c r="L1383">
        <v>0</v>
      </c>
      <c r="M1383">
        <v>0</v>
      </c>
      <c r="N1383" t="s">
        <v>16</v>
      </c>
      <c r="O1383" s="3">
        <v>25</v>
      </c>
      <c r="P1383" s="3">
        <v>10</v>
      </c>
      <c r="Q1383" s="3">
        <v>12</v>
      </c>
      <c r="R1383" s="3">
        <v>5</v>
      </c>
      <c r="S1383" s="3">
        <v>50</v>
      </c>
      <c r="T1383" s="3">
        <v>85</v>
      </c>
      <c r="U1383" t="s">
        <v>16</v>
      </c>
      <c r="V1383" t="s">
        <v>16</v>
      </c>
    </row>
    <row r="1384" spans="1:22" x14ac:dyDescent="0.25">
      <c r="A1384" t="s">
        <v>805</v>
      </c>
      <c r="B1384" t="s">
        <v>806</v>
      </c>
      <c r="C1384" t="s">
        <v>808</v>
      </c>
      <c r="D1384" t="s">
        <v>2763</v>
      </c>
      <c r="E1384" t="s">
        <v>2764</v>
      </c>
      <c r="F1384">
        <v>2007</v>
      </c>
      <c r="G1384">
        <v>2007</v>
      </c>
      <c r="H1384" t="s">
        <v>15</v>
      </c>
      <c r="I1384">
        <v>4</v>
      </c>
      <c r="J1384">
        <v>28</v>
      </c>
      <c r="K1384" t="s">
        <v>17</v>
      </c>
      <c r="L1384">
        <v>0</v>
      </c>
      <c r="M1384">
        <v>0</v>
      </c>
      <c r="N1384" t="s">
        <v>16</v>
      </c>
      <c r="O1384" s="3">
        <v>25</v>
      </c>
      <c r="P1384" s="3">
        <v>15</v>
      </c>
      <c r="Q1384" s="3">
        <v>16</v>
      </c>
      <c r="R1384" s="3">
        <v>5</v>
      </c>
      <c r="S1384" s="3">
        <v>25</v>
      </c>
      <c r="T1384" s="3">
        <v>85</v>
      </c>
      <c r="U1384" t="s">
        <v>16</v>
      </c>
      <c r="V1384" t="s">
        <v>16</v>
      </c>
    </row>
    <row r="1385" spans="1:22" x14ac:dyDescent="0.25">
      <c r="A1385" t="s">
        <v>805</v>
      </c>
      <c r="B1385" t="s">
        <v>807</v>
      </c>
      <c r="C1385" t="s">
        <v>808</v>
      </c>
      <c r="D1385" t="s">
        <v>2763</v>
      </c>
      <c r="E1385" t="s">
        <v>2764</v>
      </c>
      <c r="F1385">
        <v>2007</v>
      </c>
      <c r="G1385">
        <v>2007</v>
      </c>
      <c r="H1385" t="s">
        <v>15</v>
      </c>
      <c r="I1385">
        <v>4</v>
      </c>
      <c r="J1385">
        <v>28</v>
      </c>
      <c r="K1385" t="s">
        <v>17</v>
      </c>
      <c r="L1385">
        <v>0</v>
      </c>
      <c r="M1385">
        <v>0</v>
      </c>
      <c r="N1385" t="s">
        <v>16</v>
      </c>
      <c r="O1385" s="3">
        <v>25</v>
      </c>
      <c r="P1385" s="3">
        <v>15</v>
      </c>
      <c r="Q1385" s="3">
        <v>16</v>
      </c>
      <c r="R1385" s="3">
        <v>5</v>
      </c>
      <c r="S1385" s="3">
        <v>25</v>
      </c>
      <c r="T1385" s="3">
        <v>62</v>
      </c>
      <c r="U1385" t="s">
        <v>16</v>
      </c>
      <c r="V1385" t="s">
        <v>16</v>
      </c>
    </row>
    <row r="1386" spans="1:22" x14ac:dyDescent="0.25">
      <c r="A1386" t="s">
        <v>805</v>
      </c>
      <c r="B1386" t="s">
        <v>806</v>
      </c>
      <c r="C1386" t="s">
        <v>808</v>
      </c>
      <c r="D1386" t="s">
        <v>2763</v>
      </c>
      <c r="E1386" t="s">
        <v>2764</v>
      </c>
      <c r="F1386">
        <v>2007</v>
      </c>
      <c r="G1386">
        <v>2007</v>
      </c>
      <c r="H1386" t="s">
        <v>15</v>
      </c>
      <c r="I1386">
        <v>4</v>
      </c>
      <c r="J1386">
        <v>28</v>
      </c>
      <c r="K1386" t="s">
        <v>17</v>
      </c>
      <c r="L1386">
        <v>0</v>
      </c>
      <c r="M1386">
        <v>0</v>
      </c>
      <c r="N1386" t="s">
        <v>16</v>
      </c>
      <c r="O1386" s="3">
        <v>25</v>
      </c>
      <c r="P1386" s="3">
        <v>25</v>
      </c>
      <c r="Q1386" s="3">
        <v>16</v>
      </c>
      <c r="R1386" s="3">
        <v>5</v>
      </c>
      <c r="S1386" s="3">
        <v>25</v>
      </c>
      <c r="T1386" s="3">
        <v>81</v>
      </c>
      <c r="U1386" t="s">
        <v>16</v>
      </c>
      <c r="V1386" t="s">
        <v>16</v>
      </c>
    </row>
    <row r="1387" spans="1:22" x14ac:dyDescent="0.25">
      <c r="A1387" t="s">
        <v>805</v>
      </c>
      <c r="B1387" t="s">
        <v>807</v>
      </c>
      <c r="C1387" t="s">
        <v>808</v>
      </c>
      <c r="D1387" t="s">
        <v>2763</v>
      </c>
      <c r="E1387" t="s">
        <v>2764</v>
      </c>
      <c r="F1387">
        <v>2007</v>
      </c>
      <c r="G1387">
        <v>2007</v>
      </c>
      <c r="H1387" t="s">
        <v>15</v>
      </c>
      <c r="I1387">
        <v>4</v>
      </c>
      <c r="J1387">
        <v>28</v>
      </c>
      <c r="K1387" t="s">
        <v>17</v>
      </c>
      <c r="L1387">
        <v>0</v>
      </c>
      <c r="M1387">
        <v>0</v>
      </c>
      <c r="N1387" t="s">
        <v>16</v>
      </c>
      <c r="O1387" s="3">
        <v>25</v>
      </c>
      <c r="P1387" s="3">
        <v>25</v>
      </c>
      <c r="Q1387" s="3">
        <v>16</v>
      </c>
      <c r="R1387" s="3">
        <v>5</v>
      </c>
      <c r="S1387" s="3">
        <v>25</v>
      </c>
      <c r="T1387" s="3">
        <v>64</v>
      </c>
      <c r="U1387" t="s">
        <v>16</v>
      </c>
      <c r="V1387" t="s">
        <v>16</v>
      </c>
    </row>
    <row r="1388" spans="1:22" x14ac:dyDescent="0.25">
      <c r="A1388" t="s">
        <v>809</v>
      </c>
      <c r="B1388" t="s">
        <v>810</v>
      </c>
      <c r="C1388" t="s">
        <v>811</v>
      </c>
      <c r="D1388" t="s">
        <v>2765</v>
      </c>
      <c r="E1388" t="s">
        <v>2766</v>
      </c>
      <c r="F1388">
        <v>2007</v>
      </c>
      <c r="G1388">
        <v>2007</v>
      </c>
      <c r="H1388" t="s">
        <v>17</v>
      </c>
      <c r="I1388" t="s">
        <v>16</v>
      </c>
      <c r="J1388">
        <v>0</v>
      </c>
      <c r="K1388" t="s">
        <v>17</v>
      </c>
      <c r="L1388">
        <v>0</v>
      </c>
      <c r="M1388">
        <v>0</v>
      </c>
      <c r="N1388" t="s">
        <v>16</v>
      </c>
      <c r="O1388" s="3">
        <v>25</v>
      </c>
      <c r="P1388" s="3">
        <v>25</v>
      </c>
      <c r="Q1388" s="3">
        <v>0</v>
      </c>
      <c r="R1388" s="3">
        <v>5</v>
      </c>
      <c r="S1388" s="3">
        <v>50</v>
      </c>
      <c r="T1388" s="3">
        <v>2.2000000000000002</v>
      </c>
      <c r="U1388" t="s">
        <v>16</v>
      </c>
      <c r="V1388" t="s">
        <v>16</v>
      </c>
    </row>
    <row r="1389" spans="1:22" x14ac:dyDescent="0.25">
      <c r="A1389" t="s">
        <v>812</v>
      </c>
      <c r="B1389" t="s">
        <v>32</v>
      </c>
      <c r="C1389" t="s">
        <v>813</v>
      </c>
      <c r="D1389" t="s">
        <v>2767</v>
      </c>
      <c r="E1389" t="s">
        <v>2768</v>
      </c>
      <c r="F1389">
        <v>1999</v>
      </c>
      <c r="G1389">
        <v>2000</v>
      </c>
      <c r="H1389" t="s">
        <v>15</v>
      </c>
      <c r="I1389" t="s">
        <v>16</v>
      </c>
      <c r="J1389">
        <v>0</v>
      </c>
      <c r="K1389" t="s">
        <v>17</v>
      </c>
      <c r="L1389">
        <v>0</v>
      </c>
      <c r="M1389">
        <v>0</v>
      </c>
      <c r="N1389" t="s">
        <v>16</v>
      </c>
      <c r="O1389" s="3">
        <v>4</v>
      </c>
      <c r="P1389" s="3">
        <v>4</v>
      </c>
      <c r="Q1389" t="s">
        <v>16</v>
      </c>
      <c r="R1389" s="3">
        <v>400</v>
      </c>
      <c r="S1389" s="3">
        <v>1</v>
      </c>
      <c r="T1389" s="3">
        <v>93</v>
      </c>
      <c r="U1389">
        <v>100</v>
      </c>
      <c r="V1389" t="s">
        <v>16</v>
      </c>
    </row>
    <row r="1390" spans="1:22" x14ac:dyDescent="0.25">
      <c r="A1390" t="s">
        <v>812</v>
      </c>
      <c r="B1390" t="s">
        <v>32</v>
      </c>
      <c r="C1390" t="s">
        <v>814</v>
      </c>
      <c r="D1390" t="s">
        <v>2769</v>
      </c>
      <c r="E1390" t="s">
        <v>2770</v>
      </c>
      <c r="F1390">
        <v>1999</v>
      </c>
      <c r="G1390">
        <v>2000</v>
      </c>
      <c r="H1390" t="s">
        <v>15</v>
      </c>
      <c r="I1390" t="s">
        <v>16</v>
      </c>
      <c r="J1390">
        <v>0</v>
      </c>
      <c r="K1390" t="s">
        <v>17</v>
      </c>
      <c r="L1390">
        <v>0</v>
      </c>
      <c r="M1390">
        <v>0</v>
      </c>
      <c r="N1390" t="s">
        <v>16</v>
      </c>
      <c r="O1390" s="3">
        <v>4</v>
      </c>
      <c r="P1390" s="3">
        <v>4</v>
      </c>
      <c r="Q1390" t="s">
        <v>16</v>
      </c>
      <c r="R1390" s="3">
        <v>400</v>
      </c>
      <c r="S1390" s="3">
        <v>1</v>
      </c>
      <c r="T1390" s="3">
        <v>76</v>
      </c>
      <c r="U1390">
        <v>100</v>
      </c>
      <c r="V1390" t="s">
        <v>16</v>
      </c>
    </row>
    <row r="1391" spans="1:22" x14ac:dyDescent="0.25">
      <c r="A1391" t="s">
        <v>812</v>
      </c>
      <c r="B1391" t="s">
        <v>32</v>
      </c>
      <c r="C1391" t="s">
        <v>818</v>
      </c>
      <c r="D1391" t="s">
        <v>2771</v>
      </c>
      <c r="E1391" t="s">
        <v>2772</v>
      </c>
      <c r="F1391">
        <v>1999</v>
      </c>
      <c r="G1391">
        <v>2000</v>
      </c>
      <c r="H1391" t="s">
        <v>15</v>
      </c>
      <c r="I1391" t="s">
        <v>16</v>
      </c>
      <c r="J1391">
        <v>0</v>
      </c>
      <c r="K1391" t="s">
        <v>17</v>
      </c>
      <c r="L1391">
        <v>0</v>
      </c>
      <c r="M1391">
        <v>0</v>
      </c>
      <c r="N1391" t="s">
        <v>16</v>
      </c>
      <c r="O1391" s="3">
        <v>4</v>
      </c>
      <c r="P1391" s="3">
        <v>4</v>
      </c>
      <c r="Q1391" t="s">
        <v>16</v>
      </c>
      <c r="R1391" s="3">
        <v>400</v>
      </c>
      <c r="S1391" s="3">
        <v>1</v>
      </c>
      <c r="T1391" s="3">
        <v>78</v>
      </c>
      <c r="U1391">
        <v>100</v>
      </c>
      <c r="V1391" t="s">
        <v>16</v>
      </c>
    </row>
    <row r="1392" spans="1:22" x14ac:dyDescent="0.25">
      <c r="A1392" t="s">
        <v>812</v>
      </c>
      <c r="B1392" t="s">
        <v>32</v>
      </c>
      <c r="C1392" t="s">
        <v>819</v>
      </c>
      <c r="D1392" t="s">
        <v>2773</v>
      </c>
      <c r="E1392" t="s">
        <v>2774</v>
      </c>
      <c r="F1392">
        <v>1999</v>
      </c>
      <c r="G1392">
        <v>2000</v>
      </c>
      <c r="H1392" t="s">
        <v>15</v>
      </c>
      <c r="I1392" t="s">
        <v>16</v>
      </c>
      <c r="J1392">
        <v>0</v>
      </c>
      <c r="K1392" t="s">
        <v>17</v>
      </c>
      <c r="L1392">
        <v>0</v>
      </c>
      <c r="M1392">
        <v>0</v>
      </c>
      <c r="N1392" t="s">
        <v>16</v>
      </c>
      <c r="O1392" s="3">
        <v>4</v>
      </c>
      <c r="P1392" s="3">
        <v>4</v>
      </c>
      <c r="Q1392" t="s">
        <v>16</v>
      </c>
      <c r="R1392" s="3">
        <v>400</v>
      </c>
      <c r="S1392" s="3">
        <v>1</v>
      </c>
      <c r="T1392" s="3">
        <v>71</v>
      </c>
      <c r="U1392">
        <v>100</v>
      </c>
      <c r="V1392" t="s">
        <v>16</v>
      </c>
    </row>
    <row r="1393" spans="1:22" x14ac:dyDescent="0.25">
      <c r="A1393" t="s">
        <v>812</v>
      </c>
      <c r="B1393" t="s">
        <v>32</v>
      </c>
      <c r="C1393" t="s">
        <v>818</v>
      </c>
      <c r="D1393" t="s">
        <v>2775</v>
      </c>
      <c r="E1393" t="s">
        <v>2776</v>
      </c>
      <c r="F1393">
        <v>1999</v>
      </c>
      <c r="G1393">
        <v>2000</v>
      </c>
      <c r="H1393" t="s">
        <v>15</v>
      </c>
      <c r="I1393" t="s">
        <v>16</v>
      </c>
      <c r="J1393">
        <v>0</v>
      </c>
      <c r="K1393" t="s">
        <v>17</v>
      </c>
      <c r="L1393">
        <v>0</v>
      </c>
      <c r="M1393">
        <v>0</v>
      </c>
      <c r="N1393" t="s">
        <v>16</v>
      </c>
      <c r="O1393" s="3">
        <v>4</v>
      </c>
      <c r="P1393" s="3">
        <v>4</v>
      </c>
      <c r="Q1393" t="s">
        <v>16</v>
      </c>
      <c r="R1393" s="3">
        <v>400</v>
      </c>
      <c r="S1393" s="3">
        <v>1</v>
      </c>
      <c r="T1393" s="3">
        <v>68</v>
      </c>
      <c r="U1393">
        <v>100</v>
      </c>
      <c r="V1393" t="s">
        <v>16</v>
      </c>
    </row>
    <row r="1394" spans="1:22" x14ac:dyDescent="0.25">
      <c r="A1394" t="s">
        <v>812</v>
      </c>
      <c r="B1394" t="s">
        <v>32</v>
      </c>
      <c r="C1394" t="s">
        <v>815</v>
      </c>
      <c r="D1394" t="s">
        <v>2777</v>
      </c>
      <c r="E1394" t="s">
        <v>2778</v>
      </c>
      <c r="F1394">
        <v>1999</v>
      </c>
      <c r="G1394">
        <v>2000</v>
      </c>
      <c r="H1394" t="s">
        <v>15</v>
      </c>
      <c r="I1394" t="s">
        <v>16</v>
      </c>
      <c r="J1394">
        <v>0</v>
      </c>
      <c r="K1394" t="s">
        <v>17</v>
      </c>
      <c r="L1394">
        <v>0</v>
      </c>
      <c r="M1394">
        <v>0</v>
      </c>
      <c r="N1394" t="s">
        <v>16</v>
      </c>
      <c r="O1394" s="3">
        <v>4</v>
      </c>
      <c r="P1394" s="3">
        <v>4</v>
      </c>
      <c r="Q1394" t="s">
        <v>16</v>
      </c>
      <c r="R1394" s="3">
        <v>400</v>
      </c>
      <c r="S1394" s="3">
        <v>1</v>
      </c>
      <c r="T1394" s="3">
        <v>77</v>
      </c>
      <c r="U1394">
        <v>100</v>
      </c>
      <c r="V1394" t="s">
        <v>16</v>
      </c>
    </row>
    <row r="1395" spans="1:22" x14ac:dyDescent="0.25">
      <c r="A1395" t="s">
        <v>812</v>
      </c>
      <c r="B1395" t="s">
        <v>32</v>
      </c>
      <c r="C1395" t="s">
        <v>816</v>
      </c>
      <c r="D1395" t="s">
        <v>2779</v>
      </c>
      <c r="E1395" t="s">
        <v>2780</v>
      </c>
      <c r="F1395">
        <v>1999</v>
      </c>
      <c r="G1395">
        <v>2000</v>
      </c>
      <c r="H1395" t="s">
        <v>15</v>
      </c>
      <c r="I1395" t="s">
        <v>16</v>
      </c>
      <c r="J1395">
        <v>0</v>
      </c>
      <c r="K1395" t="s">
        <v>17</v>
      </c>
      <c r="L1395">
        <v>0</v>
      </c>
      <c r="M1395">
        <v>0</v>
      </c>
      <c r="N1395" t="s">
        <v>16</v>
      </c>
      <c r="O1395" s="3">
        <v>4</v>
      </c>
      <c r="P1395" s="3">
        <v>4</v>
      </c>
      <c r="Q1395" t="s">
        <v>16</v>
      </c>
      <c r="R1395" s="3">
        <v>400</v>
      </c>
      <c r="S1395" s="3">
        <v>1</v>
      </c>
      <c r="T1395" s="3">
        <v>62</v>
      </c>
      <c r="U1395">
        <v>100</v>
      </c>
      <c r="V1395" t="s">
        <v>16</v>
      </c>
    </row>
    <row r="1396" spans="1:22" x14ac:dyDescent="0.25">
      <c r="A1396" t="s">
        <v>812</v>
      </c>
      <c r="B1396" t="s">
        <v>32</v>
      </c>
      <c r="C1396" t="s">
        <v>817</v>
      </c>
      <c r="D1396" t="s">
        <v>2781</v>
      </c>
      <c r="E1396" t="s">
        <v>2782</v>
      </c>
      <c r="F1396">
        <v>1999</v>
      </c>
      <c r="G1396">
        <v>2000</v>
      </c>
      <c r="H1396" t="s">
        <v>15</v>
      </c>
      <c r="I1396" t="s">
        <v>16</v>
      </c>
      <c r="J1396">
        <v>0</v>
      </c>
      <c r="K1396" t="s">
        <v>17</v>
      </c>
      <c r="L1396">
        <v>0</v>
      </c>
      <c r="M1396">
        <v>0</v>
      </c>
      <c r="N1396" t="s">
        <v>16</v>
      </c>
      <c r="O1396" s="3">
        <v>4</v>
      </c>
      <c r="P1396" s="3">
        <v>4</v>
      </c>
      <c r="Q1396" t="s">
        <v>16</v>
      </c>
      <c r="R1396" s="3">
        <v>400</v>
      </c>
      <c r="S1396" s="3">
        <v>1</v>
      </c>
      <c r="T1396" s="3">
        <v>66</v>
      </c>
      <c r="U1396">
        <v>100</v>
      </c>
      <c r="V1396" t="s">
        <v>16</v>
      </c>
    </row>
    <row r="1397" spans="1:22" x14ac:dyDescent="0.25">
      <c r="A1397" t="s">
        <v>820</v>
      </c>
      <c r="B1397" t="s">
        <v>780</v>
      </c>
      <c r="C1397" t="s">
        <v>821</v>
      </c>
      <c r="D1397" t="s">
        <v>2783</v>
      </c>
      <c r="E1397" t="s">
        <v>2762</v>
      </c>
      <c r="F1397">
        <v>2007</v>
      </c>
      <c r="G1397">
        <v>2007</v>
      </c>
      <c r="H1397" t="s">
        <v>15</v>
      </c>
      <c r="I1397" t="s">
        <v>16</v>
      </c>
      <c r="J1397">
        <v>0</v>
      </c>
      <c r="K1397" t="s">
        <v>17</v>
      </c>
      <c r="L1397">
        <v>0</v>
      </c>
      <c r="M1397">
        <v>0</v>
      </c>
      <c r="N1397">
        <v>200</v>
      </c>
      <c r="O1397" s="3">
        <v>0</v>
      </c>
      <c r="P1397" s="3">
        <v>0</v>
      </c>
      <c r="Q1397" s="3">
        <v>0</v>
      </c>
      <c r="R1397" s="3">
        <v>3</v>
      </c>
      <c r="S1397" s="3">
        <v>50</v>
      </c>
      <c r="T1397" s="3">
        <v>94</v>
      </c>
      <c r="U1397" t="s">
        <v>16</v>
      </c>
      <c r="V1397" t="s">
        <v>37</v>
      </c>
    </row>
    <row r="1398" spans="1:22" x14ac:dyDescent="0.25">
      <c r="A1398" t="s">
        <v>820</v>
      </c>
      <c r="B1398" t="s">
        <v>780</v>
      </c>
      <c r="C1398" t="s">
        <v>821</v>
      </c>
      <c r="D1398" t="s">
        <v>2783</v>
      </c>
      <c r="E1398" t="s">
        <v>2762</v>
      </c>
      <c r="F1398">
        <v>2007</v>
      </c>
      <c r="G1398">
        <v>2007</v>
      </c>
      <c r="H1398" t="s">
        <v>15</v>
      </c>
      <c r="I1398" t="s">
        <v>16</v>
      </c>
      <c r="J1398">
        <v>0</v>
      </c>
      <c r="K1398" t="s">
        <v>17</v>
      </c>
      <c r="L1398">
        <v>0</v>
      </c>
      <c r="M1398">
        <v>0</v>
      </c>
      <c r="N1398">
        <v>200</v>
      </c>
      <c r="O1398" s="3">
        <v>5</v>
      </c>
      <c r="P1398" s="3">
        <v>5</v>
      </c>
      <c r="Q1398">
        <v>12</v>
      </c>
      <c r="R1398" s="3">
        <v>3</v>
      </c>
      <c r="S1398" s="3">
        <v>50</v>
      </c>
      <c r="T1398" s="3">
        <v>50</v>
      </c>
      <c r="U1398" t="s">
        <v>16</v>
      </c>
      <c r="V1398" t="s">
        <v>37</v>
      </c>
    </row>
    <row r="1399" spans="1:22" x14ac:dyDescent="0.25">
      <c r="A1399" t="s">
        <v>820</v>
      </c>
      <c r="B1399" t="s">
        <v>780</v>
      </c>
      <c r="C1399" t="s">
        <v>821</v>
      </c>
      <c r="D1399" t="s">
        <v>2783</v>
      </c>
      <c r="E1399" t="s">
        <v>2762</v>
      </c>
      <c r="F1399">
        <v>2007</v>
      </c>
      <c r="G1399">
        <v>2007</v>
      </c>
      <c r="H1399" t="s">
        <v>15</v>
      </c>
      <c r="I1399" t="s">
        <v>16</v>
      </c>
      <c r="J1399">
        <v>0</v>
      </c>
      <c r="K1399" t="s">
        <v>17</v>
      </c>
      <c r="L1399">
        <v>0</v>
      </c>
      <c r="M1399">
        <v>0</v>
      </c>
      <c r="N1399">
        <v>200</v>
      </c>
      <c r="O1399" s="3">
        <v>10</v>
      </c>
      <c r="P1399" s="3">
        <v>10</v>
      </c>
      <c r="Q1399">
        <v>12</v>
      </c>
      <c r="R1399" s="3">
        <v>3</v>
      </c>
      <c r="S1399" s="3">
        <v>50</v>
      </c>
      <c r="T1399" s="3">
        <v>0</v>
      </c>
      <c r="U1399" t="s">
        <v>16</v>
      </c>
      <c r="V1399" t="s">
        <v>37</v>
      </c>
    </row>
    <row r="1400" spans="1:22" x14ac:dyDescent="0.25">
      <c r="A1400" t="s">
        <v>820</v>
      </c>
      <c r="B1400" t="s">
        <v>780</v>
      </c>
      <c r="C1400" t="s">
        <v>821</v>
      </c>
      <c r="D1400" t="s">
        <v>2783</v>
      </c>
      <c r="E1400" t="s">
        <v>2762</v>
      </c>
      <c r="F1400">
        <v>2007</v>
      </c>
      <c r="G1400">
        <v>2007</v>
      </c>
      <c r="H1400" t="s">
        <v>15</v>
      </c>
      <c r="I1400" t="s">
        <v>16</v>
      </c>
      <c r="J1400">
        <v>0</v>
      </c>
      <c r="K1400" t="s">
        <v>17</v>
      </c>
      <c r="L1400">
        <v>0</v>
      </c>
      <c r="M1400">
        <v>0</v>
      </c>
      <c r="N1400">
        <v>200</v>
      </c>
      <c r="O1400" s="3">
        <v>15</v>
      </c>
      <c r="P1400" s="3">
        <v>15</v>
      </c>
      <c r="Q1400">
        <v>12</v>
      </c>
      <c r="R1400" s="3">
        <v>3</v>
      </c>
      <c r="S1400" s="3">
        <v>50</v>
      </c>
      <c r="T1400" s="3">
        <v>0</v>
      </c>
      <c r="U1400" t="s">
        <v>16</v>
      </c>
      <c r="V1400" t="s">
        <v>37</v>
      </c>
    </row>
    <row r="1401" spans="1:22" x14ac:dyDescent="0.25">
      <c r="A1401" t="s">
        <v>820</v>
      </c>
      <c r="B1401" t="s">
        <v>780</v>
      </c>
      <c r="C1401" t="s">
        <v>821</v>
      </c>
      <c r="D1401" t="s">
        <v>2783</v>
      </c>
      <c r="E1401" t="s">
        <v>2762</v>
      </c>
      <c r="F1401">
        <v>2007</v>
      </c>
      <c r="G1401">
        <v>2007</v>
      </c>
      <c r="H1401" t="s">
        <v>15</v>
      </c>
      <c r="I1401" t="s">
        <v>16</v>
      </c>
      <c r="J1401">
        <v>0</v>
      </c>
      <c r="K1401" t="s">
        <v>17</v>
      </c>
      <c r="L1401">
        <v>0</v>
      </c>
      <c r="M1401">
        <v>0</v>
      </c>
      <c r="N1401">
        <v>200</v>
      </c>
      <c r="O1401" s="3">
        <v>20</v>
      </c>
      <c r="P1401" s="3">
        <v>20</v>
      </c>
      <c r="Q1401">
        <v>12</v>
      </c>
      <c r="R1401" s="3">
        <v>3</v>
      </c>
      <c r="S1401" s="3">
        <v>50</v>
      </c>
      <c r="T1401" s="3">
        <v>0</v>
      </c>
      <c r="U1401" t="s">
        <v>16</v>
      </c>
      <c r="V1401" t="s">
        <v>37</v>
      </c>
    </row>
    <row r="1402" spans="1:22" x14ac:dyDescent="0.25">
      <c r="A1402" t="s">
        <v>820</v>
      </c>
      <c r="B1402" t="s">
        <v>780</v>
      </c>
      <c r="C1402" t="s">
        <v>821</v>
      </c>
      <c r="D1402" t="s">
        <v>2783</v>
      </c>
      <c r="E1402" t="s">
        <v>2762</v>
      </c>
      <c r="F1402">
        <v>2007</v>
      </c>
      <c r="G1402">
        <v>2007</v>
      </c>
      <c r="H1402" t="s">
        <v>15</v>
      </c>
      <c r="I1402" t="s">
        <v>16</v>
      </c>
      <c r="J1402">
        <v>0</v>
      </c>
      <c r="K1402" t="s">
        <v>17</v>
      </c>
      <c r="L1402">
        <v>0</v>
      </c>
      <c r="M1402">
        <v>0</v>
      </c>
      <c r="N1402">
        <v>200</v>
      </c>
      <c r="O1402" s="3">
        <v>25</v>
      </c>
      <c r="P1402" s="3">
        <v>25</v>
      </c>
      <c r="Q1402">
        <v>12</v>
      </c>
      <c r="R1402" s="3">
        <v>3</v>
      </c>
      <c r="S1402" s="3">
        <v>50</v>
      </c>
      <c r="T1402" s="3">
        <v>0</v>
      </c>
      <c r="U1402" t="s">
        <v>16</v>
      </c>
      <c r="V1402" t="s">
        <v>37</v>
      </c>
    </row>
    <row r="1403" spans="1:22" x14ac:dyDescent="0.25">
      <c r="A1403" t="s">
        <v>820</v>
      </c>
      <c r="B1403" t="s">
        <v>780</v>
      </c>
      <c r="C1403" t="s">
        <v>821</v>
      </c>
      <c r="D1403" t="s">
        <v>2783</v>
      </c>
      <c r="E1403" t="s">
        <v>2762</v>
      </c>
      <c r="F1403">
        <v>2007</v>
      </c>
      <c r="G1403">
        <v>2007</v>
      </c>
      <c r="H1403" t="s">
        <v>15</v>
      </c>
      <c r="I1403" t="s">
        <v>16</v>
      </c>
      <c r="J1403">
        <v>0</v>
      </c>
      <c r="K1403" t="s">
        <v>17</v>
      </c>
      <c r="L1403">
        <v>0</v>
      </c>
      <c r="M1403">
        <v>0</v>
      </c>
      <c r="N1403">
        <v>200</v>
      </c>
      <c r="O1403" s="3">
        <v>15</v>
      </c>
      <c r="P1403" s="3">
        <v>5</v>
      </c>
      <c r="Q1403">
        <v>12</v>
      </c>
      <c r="R1403" s="3">
        <v>3</v>
      </c>
      <c r="S1403" s="3">
        <v>50</v>
      </c>
      <c r="T1403" s="3">
        <v>0</v>
      </c>
      <c r="U1403" t="s">
        <v>16</v>
      </c>
      <c r="V1403" t="s">
        <v>37</v>
      </c>
    </row>
    <row r="1404" spans="1:22" x14ac:dyDescent="0.25">
      <c r="A1404" t="s">
        <v>820</v>
      </c>
      <c r="B1404" t="s">
        <v>780</v>
      </c>
      <c r="C1404" t="s">
        <v>821</v>
      </c>
      <c r="D1404" t="s">
        <v>2783</v>
      </c>
      <c r="E1404" t="s">
        <v>2762</v>
      </c>
      <c r="F1404">
        <v>2007</v>
      </c>
      <c r="G1404">
        <v>2007</v>
      </c>
      <c r="H1404" t="s">
        <v>15</v>
      </c>
      <c r="I1404" t="s">
        <v>16</v>
      </c>
      <c r="J1404">
        <v>0</v>
      </c>
      <c r="K1404" t="s">
        <v>17</v>
      </c>
      <c r="L1404">
        <v>0</v>
      </c>
      <c r="M1404">
        <v>0</v>
      </c>
      <c r="N1404">
        <v>200</v>
      </c>
      <c r="O1404" s="3">
        <v>20</v>
      </c>
      <c r="P1404" s="3">
        <v>10</v>
      </c>
      <c r="Q1404">
        <v>12</v>
      </c>
      <c r="R1404" s="3">
        <v>3</v>
      </c>
      <c r="S1404" s="3">
        <v>50</v>
      </c>
      <c r="T1404" s="3">
        <v>0</v>
      </c>
      <c r="U1404" t="s">
        <v>16</v>
      </c>
      <c r="V1404" t="s">
        <v>37</v>
      </c>
    </row>
    <row r="1405" spans="1:22" x14ac:dyDescent="0.25">
      <c r="A1405" t="s">
        <v>820</v>
      </c>
      <c r="B1405" t="s">
        <v>780</v>
      </c>
      <c r="C1405" t="s">
        <v>821</v>
      </c>
      <c r="D1405" t="s">
        <v>2783</v>
      </c>
      <c r="E1405" t="s">
        <v>2762</v>
      </c>
      <c r="F1405">
        <v>2007</v>
      </c>
      <c r="G1405">
        <v>2007</v>
      </c>
      <c r="H1405" t="s">
        <v>15</v>
      </c>
      <c r="I1405" t="s">
        <v>16</v>
      </c>
      <c r="J1405">
        <v>0</v>
      </c>
      <c r="K1405" t="s">
        <v>17</v>
      </c>
      <c r="L1405">
        <v>0</v>
      </c>
      <c r="M1405">
        <v>0</v>
      </c>
      <c r="N1405">
        <v>200</v>
      </c>
      <c r="O1405" s="3">
        <v>25</v>
      </c>
      <c r="P1405" s="3">
        <v>15</v>
      </c>
      <c r="Q1405">
        <v>12</v>
      </c>
      <c r="R1405" s="3">
        <v>3</v>
      </c>
      <c r="S1405" s="3">
        <v>50</v>
      </c>
      <c r="T1405" s="3">
        <v>0</v>
      </c>
      <c r="U1405" t="s">
        <v>16</v>
      </c>
      <c r="V1405" t="s">
        <v>37</v>
      </c>
    </row>
    <row r="1406" spans="1:22" x14ac:dyDescent="0.25">
      <c r="A1406" t="s">
        <v>820</v>
      </c>
      <c r="B1406" t="s">
        <v>780</v>
      </c>
      <c r="C1406" t="s">
        <v>821</v>
      </c>
      <c r="D1406" t="s">
        <v>2783</v>
      </c>
      <c r="E1406" t="s">
        <v>2762</v>
      </c>
      <c r="F1406">
        <v>2007</v>
      </c>
      <c r="G1406">
        <v>2007</v>
      </c>
      <c r="H1406" t="s">
        <v>15</v>
      </c>
      <c r="I1406" t="s">
        <v>16</v>
      </c>
      <c r="J1406">
        <v>0</v>
      </c>
      <c r="K1406" t="s">
        <v>17</v>
      </c>
      <c r="L1406">
        <v>0</v>
      </c>
      <c r="M1406">
        <v>0</v>
      </c>
      <c r="N1406">
        <v>200</v>
      </c>
      <c r="O1406" s="3">
        <v>30</v>
      </c>
      <c r="P1406" s="3">
        <v>20</v>
      </c>
      <c r="Q1406">
        <v>12</v>
      </c>
      <c r="R1406" s="3">
        <v>3</v>
      </c>
      <c r="S1406" s="3">
        <v>50</v>
      </c>
      <c r="T1406" s="3">
        <v>0</v>
      </c>
      <c r="U1406" t="s">
        <v>16</v>
      </c>
      <c r="V1406" t="s">
        <v>37</v>
      </c>
    </row>
    <row r="1407" spans="1:22" x14ac:dyDescent="0.25">
      <c r="A1407" t="s">
        <v>820</v>
      </c>
      <c r="B1407" t="s">
        <v>780</v>
      </c>
      <c r="C1407" t="s">
        <v>821</v>
      </c>
      <c r="D1407" t="s">
        <v>2783</v>
      </c>
      <c r="E1407" t="s">
        <v>2762</v>
      </c>
      <c r="F1407">
        <v>2007</v>
      </c>
      <c r="G1407">
        <v>2007</v>
      </c>
      <c r="H1407" t="s">
        <v>15</v>
      </c>
      <c r="I1407">
        <v>0</v>
      </c>
      <c r="J1407">
        <v>112</v>
      </c>
      <c r="K1407" t="s">
        <v>17</v>
      </c>
      <c r="L1407">
        <v>0</v>
      </c>
      <c r="M1407">
        <v>0</v>
      </c>
      <c r="N1407">
        <v>200</v>
      </c>
      <c r="O1407" s="3">
        <v>5</v>
      </c>
      <c r="P1407" s="3">
        <v>5</v>
      </c>
      <c r="Q1407">
        <v>12</v>
      </c>
      <c r="R1407" s="3">
        <v>3</v>
      </c>
      <c r="S1407" s="3">
        <v>50</v>
      </c>
      <c r="T1407" s="3">
        <v>95</v>
      </c>
      <c r="U1407" t="s">
        <v>16</v>
      </c>
      <c r="V1407" t="s">
        <v>37</v>
      </c>
    </row>
    <row r="1408" spans="1:22" x14ac:dyDescent="0.25">
      <c r="A1408" t="s">
        <v>820</v>
      </c>
      <c r="B1408" t="s">
        <v>780</v>
      </c>
      <c r="C1408" t="s">
        <v>821</v>
      </c>
      <c r="D1408" t="s">
        <v>2783</v>
      </c>
      <c r="E1408" t="s">
        <v>2762</v>
      </c>
      <c r="F1408">
        <v>2007</v>
      </c>
      <c r="G1408">
        <v>2007</v>
      </c>
      <c r="H1408" t="s">
        <v>15</v>
      </c>
      <c r="I1408">
        <v>0</v>
      </c>
      <c r="J1408">
        <v>112</v>
      </c>
      <c r="K1408" t="s">
        <v>17</v>
      </c>
      <c r="L1408">
        <v>0</v>
      </c>
      <c r="M1408">
        <v>0</v>
      </c>
      <c r="N1408">
        <v>200</v>
      </c>
      <c r="O1408" s="3">
        <v>15</v>
      </c>
      <c r="P1408" s="3">
        <v>15</v>
      </c>
      <c r="Q1408">
        <v>12</v>
      </c>
      <c r="R1408" s="3">
        <v>3</v>
      </c>
      <c r="S1408" s="3">
        <v>50</v>
      </c>
      <c r="T1408" s="3">
        <v>95</v>
      </c>
      <c r="U1408" t="s">
        <v>16</v>
      </c>
      <c r="V1408" t="s">
        <v>37</v>
      </c>
    </row>
    <row r="1409" spans="1:22" x14ac:dyDescent="0.25">
      <c r="A1409" t="s">
        <v>820</v>
      </c>
      <c r="B1409" t="s">
        <v>780</v>
      </c>
      <c r="C1409" t="s">
        <v>821</v>
      </c>
      <c r="D1409" t="s">
        <v>2783</v>
      </c>
      <c r="E1409" t="s">
        <v>2762</v>
      </c>
      <c r="F1409">
        <v>2007</v>
      </c>
      <c r="G1409">
        <v>2007</v>
      </c>
      <c r="H1409" t="s">
        <v>15</v>
      </c>
      <c r="I1409">
        <v>0</v>
      </c>
      <c r="J1409">
        <v>112</v>
      </c>
      <c r="K1409" t="s">
        <v>17</v>
      </c>
      <c r="L1409">
        <v>0</v>
      </c>
      <c r="M1409">
        <v>0</v>
      </c>
      <c r="N1409">
        <v>200</v>
      </c>
      <c r="O1409" s="3">
        <v>25</v>
      </c>
      <c r="P1409" s="3">
        <v>25</v>
      </c>
      <c r="Q1409">
        <v>12</v>
      </c>
      <c r="R1409" s="3">
        <v>3</v>
      </c>
      <c r="S1409" s="3">
        <v>50</v>
      </c>
      <c r="T1409" s="3">
        <v>81</v>
      </c>
      <c r="U1409" t="s">
        <v>16</v>
      </c>
      <c r="V1409" t="s">
        <v>37</v>
      </c>
    </row>
    <row r="1410" spans="1:22" x14ac:dyDescent="0.25">
      <c r="A1410" t="s">
        <v>820</v>
      </c>
      <c r="B1410" t="s">
        <v>780</v>
      </c>
      <c r="C1410" t="s">
        <v>821</v>
      </c>
      <c r="D1410" t="s">
        <v>2783</v>
      </c>
      <c r="E1410" t="s">
        <v>2762</v>
      </c>
      <c r="F1410">
        <v>2007</v>
      </c>
      <c r="G1410">
        <v>2007</v>
      </c>
      <c r="H1410" t="s">
        <v>15</v>
      </c>
      <c r="I1410">
        <v>0</v>
      </c>
      <c r="J1410">
        <v>112</v>
      </c>
      <c r="K1410" t="s">
        <v>17</v>
      </c>
      <c r="L1410">
        <v>0</v>
      </c>
      <c r="M1410">
        <v>0</v>
      </c>
      <c r="N1410">
        <v>200</v>
      </c>
      <c r="O1410" s="3">
        <v>15</v>
      </c>
      <c r="P1410" s="3">
        <v>5</v>
      </c>
      <c r="Q1410">
        <v>12</v>
      </c>
      <c r="R1410" s="3">
        <v>3</v>
      </c>
      <c r="S1410" s="3">
        <v>50</v>
      </c>
      <c r="T1410" s="3">
        <v>95</v>
      </c>
      <c r="U1410" t="s">
        <v>16</v>
      </c>
      <c r="V1410" t="s">
        <v>37</v>
      </c>
    </row>
    <row r="1411" spans="1:22" x14ac:dyDescent="0.25">
      <c r="A1411" t="s">
        <v>820</v>
      </c>
      <c r="B1411" t="s">
        <v>780</v>
      </c>
      <c r="C1411" t="s">
        <v>821</v>
      </c>
      <c r="D1411" t="s">
        <v>2783</v>
      </c>
      <c r="E1411" t="s">
        <v>2762</v>
      </c>
      <c r="F1411">
        <v>2007</v>
      </c>
      <c r="G1411">
        <v>2007</v>
      </c>
      <c r="H1411" t="s">
        <v>15</v>
      </c>
      <c r="I1411">
        <v>0</v>
      </c>
      <c r="J1411">
        <v>112</v>
      </c>
      <c r="K1411" t="s">
        <v>17</v>
      </c>
      <c r="L1411">
        <v>0</v>
      </c>
      <c r="M1411">
        <v>0</v>
      </c>
      <c r="N1411">
        <v>200</v>
      </c>
      <c r="O1411" s="3">
        <v>25</v>
      </c>
      <c r="P1411" s="3">
        <v>15</v>
      </c>
      <c r="Q1411">
        <v>12</v>
      </c>
      <c r="R1411" s="3">
        <v>3</v>
      </c>
      <c r="S1411" s="3">
        <v>50</v>
      </c>
      <c r="T1411" s="3">
        <v>90</v>
      </c>
      <c r="U1411" t="s">
        <v>16</v>
      </c>
      <c r="V1411" t="s">
        <v>37</v>
      </c>
    </row>
    <row r="1412" spans="1:22" x14ac:dyDescent="0.25">
      <c r="A1412" t="s">
        <v>820</v>
      </c>
      <c r="B1412" t="s">
        <v>780</v>
      </c>
      <c r="C1412" t="s">
        <v>821</v>
      </c>
      <c r="D1412" t="s">
        <v>2783</v>
      </c>
      <c r="E1412" t="s">
        <v>2762</v>
      </c>
      <c r="F1412">
        <v>2007</v>
      </c>
      <c r="G1412">
        <v>2007</v>
      </c>
      <c r="H1412" t="s">
        <v>15</v>
      </c>
      <c r="I1412">
        <v>0</v>
      </c>
      <c r="J1412">
        <v>112</v>
      </c>
      <c r="K1412" t="s">
        <v>17</v>
      </c>
      <c r="L1412">
        <v>0</v>
      </c>
      <c r="M1412">
        <v>0</v>
      </c>
      <c r="N1412">
        <v>200</v>
      </c>
      <c r="O1412" s="3">
        <v>30</v>
      </c>
      <c r="P1412" s="3">
        <v>20</v>
      </c>
      <c r="Q1412">
        <v>12</v>
      </c>
      <c r="R1412" s="3">
        <v>3</v>
      </c>
      <c r="S1412" s="3">
        <v>50</v>
      </c>
      <c r="T1412" s="3">
        <v>72</v>
      </c>
      <c r="U1412" t="s">
        <v>16</v>
      </c>
      <c r="V1412" t="s">
        <v>37</v>
      </c>
    </row>
    <row r="1413" spans="1:22" x14ac:dyDescent="0.25">
      <c r="A1413" t="s">
        <v>822</v>
      </c>
      <c r="B1413" t="s">
        <v>684</v>
      </c>
      <c r="C1413" t="s">
        <v>823</v>
      </c>
      <c r="D1413" t="s">
        <v>2784</v>
      </c>
      <c r="E1413" t="s">
        <v>2785</v>
      </c>
      <c r="F1413">
        <v>2002</v>
      </c>
      <c r="G1413">
        <v>2002</v>
      </c>
      <c r="H1413" t="s">
        <v>15</v>
      </c>
      <c r="I1413">
        <v>2.5</v>
      </c>
      <c r="J1413">
        <v>56</v>
      </c>
      <c r="K1413" t="s">
        <v>17</v>
      </c>
      <c r="L1413">
        <v>0</v>
      </c>
      <c r="M1413">
        <v>0</v>
      </c>
      <c r="N1413">
        <v>168</v>
      </c>
      <c r="O1413" s="3">
        <v>5</v>
      </c>
      <c r="P1413" s="3">
        <v>5</v>
      </c>
      <c r="Q1413" t="s">
        <v>16</v>
      </c>
      <c r="R1413" s="3">
        <v>4</v>
      </c>
      <c r="S1413" s="3">
        <v>100</v>
      </c>
      <c r="T1413" s="3">
        <v>27</v>
      </c>
      <c r="U1413" t="s">
        <v>16</v>
      </c>
      <c r="V1413" t="s">
        <v>16</v>
      </c>
    </row>
    <row r="1414" spans="1:22" x14ac:dyDescent="0.25">
      <c r="A1414" t="s">
        <v>822</v>
      </c>
      <c r="B1414" t="s">
        <v>684</v>
      </c>
      <c r="C1414" t="s">
        <v>823</v>
      </c>
      <c r="D1414" t="s">
        <v>2784</v>
      </c>
      <c r="E1414" t="s">
        <v>2785</v>
      </c>
      <c r="F1414">
        <v>2002</v>
      </c>
      <c r="G1414">
        <v>2002</v>
      </c>
      <c r="H1414" t="s">
        <v>15</v>
      </c>
      <c r="I1414">
        <v>2.5</v>
      </c>
      <c r="J1414">
        <v>56</v>
      </c>
      <c r="K1414" t="s">
        <v>17</v>
      </c>
      <c r="L1414">
        <v>0</v>
      </c>
      <c r="M1414">
        <v>0</v>
      </c>
      <c r="N1414">
        <v>168</v>
      </c>
      <c r="O1414" s="3">
        <v>10</v>
      </c>
      <c r="P1414">
        <v>10</v>
      </c>
      <c r="Q1414" t="s">
        <v>16</v>
      </c>
      <c r="R1414" s="3">
        <v>4</v>
      </c>
      <c r="S1414" s="3">
        <v>100</v>
      </c>
      <c r="T1414" s="3">
        <v>36</v>
      </c>
      <c r="U1414" t="s">
        <v>16</v>
      </c>
      <c r="V1414" t="s">
        <v>16</v>
      </c>
    </row>
    <row r="1415" spans="1:22" x14ac:dyDescent="0.25">
      <c r="A1415" t="s">
        <v>822</v>
      </c>
      <c r="B1415" t="s">
        <v>684</v>
      </c>
      <c r="C1415" t="s">
        <v>823</v>
      </c>
      <c r="D1415" t="s">
        <v>2784</v>
      </c>
      <c r="E1415" t="s">
        <v>2785</v>
      </c>
      <c r="F1415">
        <v>2002</v>
      </c>
      <c r="G1415">
        <v>2002</v>
      </c>
      <c r="H1415" t="s">
        <v>15</v>
      </c>
      <c r="I1415">
        <v>2.5</v>
      </c>
      <c r="J1415">
        <v>56</v>
      </c>
      <c r="K1415" t="s">
        <v>17</v>
      </c>
      <c r="L1415">
        <v>0</v>
      </c>
      <c r="M1415">
        <v>0</v>
      </c>
      <c r="N1415">
        <v>168</v>
      </c>
      <c r="O1415" s="3">
        <v>15</v>
      </c>
      <c r="P1415">
        <v>15</v>
      </c>
      <c r="Q1415" t="s">
        <v>16</v>
      </c>
      <c r="R1415" s="3">
        <v>4</v>
      </c>
      <c r="S1415" s="3">
        <v>100</v>
      </c>
      <c r="T1415" s="3">
        <v>12</v>
      </c>
      <c r="U1415" t="s">
        <v>16</v>
      </c>
      <c r="V1415" t="s">
        <v>16</v>
      </c>
    </row>
    <row r="1416" spans="1:22" x14ac:dyDescent="0.25">
      <c r="A1416" t="s">
        <v>824</v>
      </c>
      <c r="B1416" t="s">
        <v>825</v>
      </c>
      <c r="C1416" t="s">
        <v>827</v>
      </c>
      <c r="D1416" t="s">
        <v>2786</v>
      </c>
      <c r="E1416" t="s">
        <v>2787</v>
      </c>
      <c r="F1416">
        <v>2005</v>
      </c>
      <c r="G1416">
        <v>2005</v>
      </c>
      <c r="H1416" t="s">
        <v>15</v>
      </c>
      <c r="I1416" t="s">
        <v>16</v>
      </c>
      <c r="J1416">
        <v>0</v>
      </c>
      <c r="K1416" t="s">
        <v>17</v>
      </c>
      <c r="L1416">
        <v>0</v>
      </c>
      <c r="M1416">
        <v>0</v>
      </c>
      <c r="N1416">
        <v>240</v>
      </c>
      <c r="O1416" s="3">
        <v>15</v>
      </c>
      <c r="P1416" s="3">
        <v>5</v>
      </c>
      <c r="Q1416" s="3">
        <v>12</v>
      </c>
      <c r="R1416" s="3">
        <v>9</v>
      </c>
      <c r="S1416" s="3">
        <v>20</v>
      </c>
      <c r="T1416" s="3">
        <v>0.6</v>
      </c>
      <c r="U1416" t="s">
        <v>16</v>
      </c>
      <c r="V1416" t="s">
        <v>16</v>
      </c>
    </row>
    <row r="1417" spans="1:22" x14ac:dyDescent="0.25">
      <c r="A1417" t="s">
        <v>824</v>
      </c>
      <c r="B1417" t="s">
        <v>826</v>
      </c>
      <c r="C1417" t="s">
        <v>828</v>
      </c>
      <c r="D1417" t="s">
        <v>2395</v>
      </c>
      <c r="E1417" t="s">
        <v>2788</v>
      </c>
      <c r="F1417">
        <v>2005</v>
      </c>
      <c r="G1417">
        <v>2005</v>
      </c>
      <c r="H1417" t="s">
        <v>15</v>
      </c>
      <c r="I1417" t="s">
        <v>16</v>
      </c>
      <c r="J1417">
        <v>0</v>
      </c>
      <c r="K1417" t="s">
        <v>17</v>
      </c>
      <c r="L1417">
        <v>0</v>
      </c>
      <c r="M1417">
        <v>0</v>
      </c>
      <c r="N1417">
        <v>240</v>
      </c>
      <c r="O1417" s="3">
        <v>15</v>
      </c>
      <c r="P1417" s="3">
        <v>5</v>
      </c>
      <c r="Q1417" s="3">
        <v>12</v>
      </c>
      <c r="R1417" s="3">
        <v>9</v>
      </c>
      <c r="S1417" s="3">
        <v>20</v>
      </c>
      <c r="T1417" s="3">
        <v>11.1</v>
      </c>
      <c r="U1417" t="s">
        <v>16</v>
      </c>
      <c r="V1417" t="s">
        <v>16</v>
      </c>
    </row>
    <row r="1418" spans="1:22" x14ac:dyDescent="0.25">
      <c r="A1418" t="s">
        <v>824</v>
      </c>
      <c r="B1418" t="s">
        <v>825</v>
      </c>
      <c r="C1418" t="s">
        <v>827</v>
      </c>
      <c r="D1418" t="s">
        <v>2786</v>
      </c>
      <c r="E1418" t="s">
        <v>2787</v>
      </c>
      <c r="F1418">
        <v>2005</v>
      </c>
      <c r="G1418">
        <v>2005</v>
      </c>
      <c r="H1418" t="s">
        <v>15</v>
      </c>
      <c r="I1418" t="s">
        <v>16</v>
      </c>
      <c r="J1418">
        <v>0</v>
      </c>
      <c r="K1418" t="s">
        <v>17</v>
      </c>
      <c r="L1418">
        <v>0</v>
      </c>
      <c r="M1418">
        <v>0</v>
      </c>
      <c r="N1418">
        <v>240</v>
      </c>
      <c r="O1418" s="3">
        <v>25</v>
      </c>
      <c r="P1418" s="3">
        <v>10</v>
      </c>
      <c r="Q1418" s="3">
        <v>12</v>
      </c>
      <c r="R1418" s="3">
        <v>9</v>
      </c>
      <c r="S1418" s="3">
        <v>20</v>
      </c>
      <c r="T1418" s="3">
        <v>0.6</v>
      </c>
      <c r="U1418" t="s">
        <v>16</v>
      </c>
      <c r="V1418" t="s">
        <v>16</v>
      </c>
    </row>
    <row r="1419" spans="1:22" x14ac:dyDescent="0.25">
      <c r="A1419" t="s">
        <v>824</v>
      </c>
      <c r="B1419" t="s">
        <v>826</v>
      </c>
      <c r="C1419" t="s">
        <v>828</v>
      </c>
      <c r="D1419" t="s">
        <v>2395</v>
      </c>
      <c r="E1419" t="s">
        <v>2788</v>
      </c>
      <c r="F1419">
        <v>2005</v>
      </c>
      <c r="G1419">
        <v>2005</v>
      </c>
      <c r="H1419" t="s">
        <v>15</v>
      </c>
      <c r="I1419" t="s">
        <v>16</v>
      </c>
      <c r="J1419">
        <v>0</v>
      </c>
      <c r="K1419" t="s">
        <v>17</v>
      </c>
      <c r="L1419">
        <v>0</v>
      </c>
      <c r="M1419">
        <v>0</v>
      </c>
      <c r="N1419">
        <v>240</v>
      </c>
      <c r="O1419" s="3">
        <v>25</v>
      </c>
      <c r="P1419" s="3">
        <v>10</v>
      </c>
      <c r="Q1419" s="3">
        <v>12</v>
      </c>
      <c r="R1419" s="3">
        <v>9</v>
      </c>
      <c r="S1419" s="3">
        <v>20</v>
      </c>
      <c r="T1419" s="3">
        <v>0</v>
      </c>
      <c r="U1419" t="s">
        <v>16</v>
      </c>
      <c r="V1419" t="s">
        <v>16</v>
      </c>
    </row>
    <row r="1420" spans="1:22" x14ac:dyDescent="0.25">
      <c r="A1420" t="s">
        <v>824</v>
      </c>
      <c r="B1420" t="s">
        <v>825</v>
      </c>
      <c r="C1420" t="s">
        <v>827</v>
      </c>
      <c r="D1420" t="s">
        <v>2786</v>
      </c>
      <c r="E1420" t="s">
        <v>2787</v>
      </c>
      <c r="F1420">
        <v>2005</v>
      </c>
      <c r="G1420">
        <v>2005</v>
      </c>
      <c r="H1420" t="s">
        <v>15</v>
      </c>
      <c r="I1420">
        <v>5</v>
      </c>
      <c r="J1420">
        <v>0</v>
      </c>
      <c r="K1420" t="s">
        <v>17</v>
      </c>
      <c r="L1420">
        <v>0</v>
      </c>
      <c r="M1420">
        <v>0</v>
      </c>
      <c r="N1420">
        <v>240</v>
      </c>
      <c r="O1420" s="3">
        <v>5</v>
      </c>
      <c r="P1420" s="3">
        <v>5</v>
      </c>
      <c r="Q1420" s="3">
        <v>0</v>
      </c>
      <c r="R1420" s="3">
        <v>9</v>
      </c>
      <c r="S1420" s="3">
        <v>20</v>
      </c>
      <c r="T1420" s="3">
        <v>22.2</v>
      </c>
      <c r="U1420" t="s">
        <v>16</v>
      </c>
      <c r="V1420" t="s">
        <v>16</v>
      </c>
    </row>
    <row r="1421" spans="1:22" x14ac:dyDescent="0.25">
      <c r="A1421" t="s">
        <v>824</v>
      </c>
      <c r="B1421" t="s">
        <v>826</v>
      </c>
      <c r="C1421" t="s">
        <v>828</v>
      </c>
      <c r="D1421" t="s">
        <v>2395</v>
      </c>
      <c r="E1421" t="s">
        <v>2788</v>
      </c>
      <c r="F1421">
        <v>2005</v>
      </c>
      <c r="G1421">
        <v>2005</v>
      </c>
      <c r="H1421" t="s">
        <v>15</v>
      </c>
      <c r="I1421">
        <v>5</v>
      </c>
      <c r="J1421">
        <v>0</v>
      </c>
      <c r="K1421" t="s">
        <v>17</v>
      </c>
      <c r="L1421">
        <v>0</v>
      </c>
      <c r="M1421">
        <v>0</v>
      </c>
      <c r="N1421">
        <v>240</v>
      </c>
      <c r="O1421" s="3">
        <v>5</v>
      </c>
      <c r="P1421" s="3">
        <v>5</v>
      </c>
      <c r="Q1421" s="3">
        <v>0</v>
      </c>
      <c r="R1421" s="3">
        <v>9</v>
      </c>
      <c r="S1421" s="3">
        <v>20</v>
      </c>
      <c r="T1421" s="3">
        <v>73.3</v>
      </c>
      <c r="U1421" t="s">
        <v>16</v>
      </c>
      <c r="V1421" t="s">
        <v>16</v>
      </c>
    </row>
    <row r="1422" spans="1:22" x14ac:dyDescent="0.25">
      <c r="A1422" t="s">
        <v>829</v>
      </c>
      <c r="B1422" t="s">
        <v>830</v>
      </c>
      <c r="C1422" t="s">
        <v>831</v>
      </c>
      <c r="D1422" t="s">
        <v>2789</v>
      </c>
      <c r="E1422" t="s">
        <v>2790</v>
      </c>
      <c r="F1422">
        <v>2005</v>
      </c>
      <c r="G1422">
        <v>2005</v>
      </c>
      <c r="H1422" t="s">
        <v>17</v>
      </c>
      <c r="I1422" t="s">
        <v>16</v>
      </c>
      <c r="J1422">
        <v>0</v>
      </c>
      <c r="K1422" t="s">
        <v>17</v>
      </c>
      <c r="L1422">
        <v>0</v>
      </c>
      <c r="M1422">
        <v>0</v>
      </c>
      <c r="N1422">
        <v>28</v>
      </c>
      <c r="O1422" s="3">
        <v>18.7</v>
      </c>
      <c r="P1422" s="3">
        <v>18.7</v>
      </c>
      <c r="Q1422" s="3">
        <v>0</v>
      </c>
      <c r="R1422" s="3">
        <v>4</v>
      </c>
      <c r="S1422" s="3">
        <v>20</v>
      </c>
      <c r="T1422" s="3">
        <v>84</v>
      </c>
      <c r="U1422" t="s">
        <v>16</v>
      </c>
      <c r="V1422" t="s">
        <v>16</v>
      </c>
    </row>
    <row r="1423" spans="1:22" x14ac:dyDescent="0.25">
      <c r="A1423" t="s">
        <v>832</v>
      </c>
      <c r="B1423" t="s">
        <v>833</v>
      </c>
      <c r="C1423" t="s">
        <v>111</v>
      </c>
      <c r="D1423" t="s">
        <v>2791</v>
      </c>
      <c r="E1423" t="s">
        <v>2792</v>
      </c>
      <c r="F1423">
        <v>2005</v>
      </c>
      <c r="G1423">
        <v>2006</v>
      </c>
      <c r="H1423" t="s">
        <v>15</v>
      </c>
      <c r="I1423" t="s">
        <v>16</v>
      </c>
      <c r="J1423">
        <v>0</v>
      </c>
      <c r="K1423" t="s">
        <v>17</v>
      </c>
      <c r="L1423">
        <v>0</v>
      </c>
      <c r="M1423">
        <v>0</v>
      </c>
      <c r="N1423">
        <v>105</v>
      </c>
      <c r="O1423" s="3">
        <v>3</v>
      </c>
      <c r="P1423" s="3">
        <v>3</v>
      </c>
      <c r="Q1423" s="3">
        <v>0</v>
      </c>
      <c r="R1423" s="3">
        <v>4</v>
      </c>
      <c r="S1423" s="3">
        <v>50</v>
      </c>
      <c r="T1423" s="3">
        <v>75</v>
      </c>
      <c r="U1423" t="s">
        <v>16</v>
      </c>
      <c r="V1423" t="s">
        <v>16</v>
      </c>
    </row>
    <row r="1424" spans="1:22" x14ac:dyDescent="0.25">
      <c r="A1424" t="s">
        <v>834</v>
      </c>
      <c r="B1424" t="s">
        <v>228</v>
      </c>
      <c r="C1424" t="s">
        <v>835</v>
      </c>
      <c r="D1424" t="s">
        <v>2793</v>
      </c>
      <c r="E1424" t="s">
        <v>2794</v>
      </c>
      <c r="F1424">
        <v>2007</v>
      </c>
      <c r="G1424">
        <v>2008</v>
      </c>
      <c r="H1424" t="s">
        <v>15</v>
      </c>
      <c r="I1424" t="s">
        <v>16</v>
      </c>
      <c r="J1424">
        <v>0</v>
      </c>
      <c r="K1424" t="s">
        <v>17</v>
      </c>
      <c r="L1424">
        <v>0</v>
      </c>
      <c r="M1424">
        <v>0</v>
      </c>
      <c r="N1424">
        <v>66</v>
      </c>
      <c r="O1424" s="3">
        <v>20</v>
      </c>
      <c r="P1424" s="3">
        <v>20</v>
      </c>
      <c r="Q1424" t="s">
        <v>16</v>
      </c>
      <c r="R1424">
        <v>3</v>
      </c>
      <c r="S1424">
        <v>22</v>
      </c>
      <c r="T1424" s="3">
        <v>85</v>
      </c>
      <c r="U1424" t="s">
        <v>16</v>
      </c>
      <c r="V1424" t="s">
        <v>16</v>
      </c>
    </row>
    <row r="1425" spans="1:22" x14ac:dyDescent="0.25">
      <c r="A1425" t="s">
        <v>836</v>
      </c>
      <c r="B1425" t="s">
        <v>837</v>
      </c>
      <c r="C1425" t="s">
        <v>838</v>
      </c>
      <c r="D1425" t="s">
        <v>2795</v>
      </c>
      <c r="E1425" t="s">
        <v>2796</v>
      </c>
      <c r="F1425">
        <v>2005</v>
      </c>
      <c r="G1425">
        <v>2007</v>
      </c>
      <c r="H1425" t="s">
        <v>15</v>
      </c>
      <c r="I1425" t="s">
        <v>16</v>
      </c>
      <c r="J1425">
        <v>0</v>
      </c>
      <c r="K1425" t="s">
        <v>17</v>
      </c>
      <c r="L1425">
        <v>0</v>
      </c>
      <c r="M1425">
        <v>0</v>
      </c>
      <c r="N1425">
        <v>28</v>
      </c>
      <c r="O1425" s="3">
        <v>20</v>
      </c>
      <c r="P1425" s="3">
        <v>20</v>
      </c>
      <c r="Q1425" s="3">
        <v>24</v>
      </c>
      <c r="R1425" s="3">
        <v>4</v>
      </c>
      <c r="S1425" s="3">
        <v>50</v>
      </c>
      <c r="T1425" s="3">
        <v>25</v>
      </c>
      <c r="U1425" t="s">
        <v>16</v>
      </c>
      <c r="V1425" t="s">
        <v>16</v>
      </c>
    </row>
    <row r="1426" spans="1:22" x14ac:dyDescent="0.25">
      <c r="A1426" t="s">
        <v>839</v>
      </c>
      <c r="B1426" t="s">
        <v>268</v>
      </c>
      <c r="C1426" t="s">
        <v>840</v>
      </c>
      <c r="D1426" t="s">
        <v>2797</v>
      </c>
      <c r="E1426" s="3" t="s">
        <v>2798</v>
      </c>
      <c r="F1426">
        <v>2006</v>
      </c>
      <c r="G1426">
        <v>2006</v>
      </c>
      <c r="H1426" t="s">
        <v>17</v>
      </c>
      <c r="I1426" t="s">
        <v>16</v>
      </c>
      <c r="J1426">
        <v>0</v>
      </c>
      <c r="K1426" t="s">
        <v>17</v>
      </c>
      <c r="L1426">
        <v>0</v>
      </c>
      <c r="M1426">
        <v>0</v>
      </c>
      <c r="N1426">
        <v>21</v>
      </c>
      <c r="O1426" s="3">
        <v>19</v>
      </c>
      <c r="P1426" s="3">
        <v>7</v>
      </c>
      <c r="Q1426" s="3">
        <v>14</v>
      </c>
      <c r="R1426" s="3">
        <v>10</v>
      </c>
      <c r="S1426" s="3">
        <v>300</v>
      </c>
      <c r="T1426" s="3">
        <v>57</v>
      </c>
      <c r="U1426">
        <v>100</v>
      </c>
      <c r="V1426" t="s">
        <v>16</v>
      </c>
    </row>
    <row r="1427" spans="1:22" x14ac:dyDescent="0.25">
      <c r="A1427" t="s">
        <v>839</v>
      </c>
      <c r="B1427" t="s">
        <v>268</v>
      </c>
      <c r="C1427" t="s">
        <v>841</v>
      </c>
      <c r="D1427" t="s">
        <v>2799</v>
      </c>
      <c r="E1427" s="3" t="s">
        <v>2800</v>
      </c>
      <c r="F1427">
        <v>2006</v>
      </c>
      <c r="G1427">
        <v>2006</v>
      </c>
      <c r="H1427" t="s">
        <v>17</v>
      </c>
      <c r="I1427" t="s">
        <v>16</v>
      </c>
      <c r="J1427">
        <v>0</v>
      </c>
      <c r="K1427" t="s">
        <v>17</v>
      </c>
      <c r="L1427">
        <v>0</v>
      </c>
      <c r="M1427">
        <v>0</v>
      </c>
      <c r="N1427">
        <v>21</v>
      </c>
      <c r="O1427" s="3">
        <v>19</v>
      </c>
      <c r="P1427" s="3">
        <v>7</v>
      </c>
      <c r="Q1427" s="3">
        <v>14</v>
      </c>
      <c r="R1427" s="3">
        <v>10</v>
      </c>
      <c r="S1427" s="3">
        <v>300</v>
      </c>
      <c r="T1427" s="3">
        <v>48</v>
      </c>
      <c r="U1427">
        <v>100</v>
      </c>
      <c r="V1427" t="s">
        <v>16</v>
      </c>
    </row>
    <row r="1428" spans="1:22" x14ac:dyDescent="0.25">
      <c r="A1428" t="s">
        <v>839</v>
      </c>
      <c r="B1428" t="s">
        <v>268</v>
      </c>
      <c r="C1428" t="s">
        <v>840</v>
      </c>
      <c r="D1428" t="s">
        <v>2797</v>
      </c>
      <c r="E1428" s="3" t="s">
        <v>2798</v>
      </c>
      <c r="F1428">
        <v>2006</v>
      </c>
      <c r="G1428">
        <v>2006</v>
      </c>
      <c r="H1428" t="s">
        <v>17</v>
      </c>
      <c r="I1428">
        <v>4</v>
      </c>
      <c r="J1428">
        <v>60</v>
      </c>
      <c r="K1428" t="s">
        <v>17</v>
      </c>
      <c r="L1428">
        <v>0</v>
      </c>
      <c r="M1428">
        <v>0</v>
      </c>
      <c r="N1428">
        <v>21</v>
      </c>
      <c r="O1428" s="3">
        <v>19</v>
      </c>
      <c r="P1428" s="3">
        <v>7</v>
      </c>
      <c r="Q1428" s="3">
        <v>14</v>
      </c>
      <c r="R1428" s="3">
        <v>10</v>
      </c>
      <c r="S1428" s="3">
        <v>300</v>
      </c>
      <c r="T1428" s="3">
        <v>81</v>
      </c>
      <c r="U1428">
        <v>100</v>
      </c>
      <c r="V1428" t="s">
        <v>16</v>
      </c>
    </row>
    <row r="1429" spans="1:22" x14ac:dyDescent="0.25">
      <c r="A1429" t="s">
        <v>839</v>
      </c>
      <c r="B1429" t="s">
        <v>268</v>
      </c>
      <c r="C1429" t="s">
        <v>841</v>
      </c>
      <c r="D1429" t="s">
        <v>2799</v>
      </c>
      <c r="E1429" s="3" t="s">
        <v>2800</v>
      </c>
      <c r="F1429">
        <v>2006</v>
      </c>
      <c r="G1429">
        <v>2006</v>
      </c>
      <c r="H1429" t="s">
        <v>17</v>
      </c>
      <c r="I1429">
        <v>4</v>
      </c>
      <c r="J1429">
        <v>60</v>
      </c>
      <c r="K1429" t="s">
        <v>17</v>
      </c>
      <c r="L1429">
        <v>0</v>
      </c>
      <c r="M1429">
        <v>0</v>
      </c>
      <c r="N1429">
        <v>21</v>
      </c>
      <c r="O1429" s="3">
        <v>19</v>
      </c>
      <c r="P1429" s="3">
        <v>7</v>
      </c>
      <c r="Q1429" s="3">
        <v>14</v>
      </c>
      <c r="R1429" s="3">
        <v>10</v>
      </c>
      <c r="S1429" s="3">
        <v>300</v>
      </c>
      <c r="T1429" s="3">
        <v>98</v>
      </c>
      <c r="U1429">
        <v>100</v>
      </c>
      <c r="V1429" t="s">
        <v>16</v>
      </c>
    </row>
    <row r="1430" spans="1:22" x14ac:dyDescent="0.25">
      <c r="A1430" t="s">
        <v>842</v>
      </c>
      <c r="B1430" t="s">
        <v>843</v>
      </c>
      <c r="C1430" t="s">
        <v>844</v>
      </c>
      <c r="D1430" t="s">
        <v>2801</v>
      </c>
      <c r="E1430" t="s">
        <v>2802</v>
      </c>
      <c r="F1430">
        <v>2008</v>
      </c>
      <c r="G1430">
        <v>2008</v>
      </c>
      <c r="H1430" t="s">
        <v>15</v>
      </c>
      <c r="I1430" t="s">
        <v>16</v>
      </c>
      <c r="J1430">
        <v>0</v>
      </c>
      <c r="K1430" t="s">
        <v>17</v>
      </c>
      <c r="L1430">
        <v>0</v>
      </c>
      <c r="M1430">
        <v>0</v>
      </c>
      <c r="N1430">
        <v>100</v>
      </c>
      <c r="O1430" s="3">
        <v>15</v>
      </c>
      <c r="P1430" s="3">
        <v>15</v>
      </c>
      <c r="Q1430" s="3">
        <v>12</v>
      </c>
      <c r="R1430" s="3">
        <v>6</v>
      </c>
      <c r="S1430" s="3">
        <v>15</v>
      </c>
      <c r="T1430" s="3">
        <v>9.3000000000000007</v>
      </c>
      <c r="U1430" t="s">
        <v>16</v>
      </c>
      <c r="V1430" t="s">
        <v>16</v>
      </c>
    </row>
    <row r="1431" spans="1:22" x14ac:dyDescent="0.25">
      <c r="A1431" t="s">
        <v>842</v>
      </c>
      <c r="B1431" t="s">
        <v>843</v>
      </c>
      <c r="C1431" t="s">
        <v>844</v>
      </c>
      <c r="D1431" t="s">
        <v>2801</v>
      </c>
      <c r="E1431" t="s">
        <v>2802</v>
      </c>
      <c r="F1431">
        <v>2008</v>
      </c>
      <c r="G1431">
        <v>2008</v>
      </c>
      <c r="H1431" t="s">
        <v>15</v>
      </c>
      <c r="I1431" t="s">
        <v>16</v>
      </c>
      <c r="J1431">
        <v>0</v>
      </c>
      <c r="K1431" t="s">
        <v>15</v>
      </c>
      <c r="L1431">
        <v>0</v>
      </c>
      <c r="M1431">
        <v>0</v>
      </c>
      <c r="N1431">
        <v>100</v>
      </c>
      <c r="O1431" s="3">
        <v>15</v>
      </c>
      <c r="P1431" s="3">
        <v>15</v>
      </c>
      <c r="Q1431" s="3">
        <v>12</v>
      </c>
      <c r="R1431" s="3">
        <v>6</v>
      </c>
      <c r="S1431" s="3">
        <v>15</v>
      </c>
      <c r="T1431" s="3">
        <v>69.3</v>
      </c>
      <c r="U1431" t="s">
        <v>16</v>
      </c>
      <c r="V1431" t="s">
        <v>16</v>
      </c>
    </row>
    <row r="1432" spans="1:22" x14ac:dyDescent="0.25">
      <c r="A1432" t="s">
        <v>845</v>
      </c>
      <c r="B1432" t="s">
        <v>103</v>
      </c>
      <c r="C1432" t="s">
        <v>846</v>
      </c>
      <c r="D1432" t="s">
        <v>2803</v>
      </c>
      <c r="E1432" t="s">
        <v>2804</v>
      </c>
      <c r="F1432">
        <v>1992</v>
      </c>
      <c r="G1432">
        <v>2008</v>
      </c>
      <c r="H1432" t="s">
        <v>15</v>
      </c>
      <c r="I1432" t="s">
        <v>16</v>
      </c>
      <c r="J1432">
        <v>0</v>
      </c>
      <c r="K1432" t="s">
        <v>17</v>
      </c>
      <c r="L1432">
        <v>0</v>
      </c>
      <c r="M1432">
        <v>0</v>
      </c>
      <c r="N1432">
        <v>28</v>
      </c>
      <c r="O1432" s="3">
        <v>30</v>
      </c>
      <c r="P1432" s="3">
        <v>20</v>
      </c>
      <c r="Q1432" s="3">
        <v>8</v>
      </c>
      <c r="R1432" s="3">
        <v>4</v>
      </c>
      <c r="S1432" s="3">
        <v>100</v>
      </c>
      <c r="T1432" s="3">
        <v>45</v>
      </c>
      <c r="U1432" t="s">
        <v>16</v>
      </c>
      <c r="V1432" t="s">
        <v>16</v>
      </c>
    </row>
    <row r="1433" spans="1:22" x14ac:dyDescent="0.25">
      <c r="A1433" t="s">
        <v>845</v>
      </c>
      <c r="B1433" t="s">
        <v>103</v>
      </c>
      <c r="C1433" t="s">
        <v>846</v>
      </c>
      <c r="D1433" t="s">
        <v>2803</v>
      </c>
      <c r="E1433" t="s">
        <v>2804</v>
      </c>
      <c r="F1433">
        <v>1992</v>
      </c>
      <c r="G1433">
        <v>2008</v>
      </c>
      <c r="H1433" t="s">
        <v>15</v>
      </c>
      <c r="I1433" t="s">
        <v>16</v>
      </c>
      <c r="J1433">
        <v>0</v>
      </c>
      <c r="K1433" t="s">
        <v>17</v>
      </c>
      <c r="L1433">
        <v>0</v>
      </c>
      <c r="M1433">
        <v>0</v>
      </c>
      <c r="N1433">
        <v>42</v>
      </c>
      <c r="O1433" s="3">
        <v>10</v>
      </c>
      <c r="P1433" s="3">
        <v>10</v>
      </c>
      <c r="Q1433" s="3">
        <v>0</v>
      </c>
      <c r="R1433" s="3">
        <v>4</v>
      </c>
      <c r="S1433" s="3">
        <v>100</v>
      </c>
      <c r="T1433" s="3">
        <v>0</v>
      </c>
      <c r="U1433" t="s">
        <v>16</v>
      </c>
      <c r="V1433" t="s">
        <v>16</v>
      </c>
    </row>
    <row r="1434" spans="1:22" x14ac:dyDescent="0.25">
      <c r="A1434" t="s">
        <v>845</v>
      </c>
      <c r="B1434" t="s">
        <v>103</v>
      </c>
      <c r="C1434" t="s">
        <v>846</v>
      </c>
      <c r="D1434" t="s">
        <v>2803</v>
      </c>
      <c r="E1434" t="s">
        <v>2804</v>
      </c>
      <c r="F1434">
        <v>1992</v>
      </c>
      <c r="G1434">
        <v>2008</v>
      </c>
      <c r="H1434" t="s">
        <v>15</v>
      </c>
      <c r="I1434" t="s">
        <v>16</v>
      </c>
      <c r="J1434">
        <v>0</v>
      </c>
      <c r="K1434" t="s">
        <v>17</v>
      </c>
      <c r="L1434">
        <v>0</v>
      </c>
      <c r="M1434">
        <v>0</v>
      </c>
      <c r="N1434">
        <v>42</v>
      </c>
      <c r="O1434" s="3">
        <v>15</v>
      </c>
      <c r="P1434" s="3">
        <v>15</v>
      </c>
      <c r="Q1434" s="3">
        <v>0</v>
      </c>
      <c r="R1434" s="3">
        <v>4</v>
      </c>
      <c r="S1434" s="3">
        <v>100</v>
      </c>
      <c r="T1434" s="3">
        <v>0</v>
      </c>
      <c r="U1434" t="s">
        <v>16</v>
      </c>
      <c r="V1434" t="s">
        <v>16</v>
      </c>
    </row>
    <row r="1435" spans="1:22" x14ac:dyDescent="0.25">
      <c r="A1435" t="s">
        <v>845</v>
      </c>
      <c r="B1435" t="s">
        <v>103</v>
      </c>
      <c r="C1435" t="s">
        <v>846</v>
      </c>
      <c r="D1435" t="s">
        <v>2803</v>
      </c>
      <c r="E1435" t="s">
        <v>2804</v>
      </c>
      <c r="F1435">
        <v>1992</v>
      </c>
      <c r="G1435">
        <v>2008</v>
      </c>
      <c r="H1435" t="s">
        <v>15</v>
      </c>
      <c r="I1435" t="s">
        <v>16</v>
      </c>
      <c r="J1435">
        <v>0</v>
      </c>
      <c r="K1435" t="s">
        <v>17</v>
      </c>
      <c r="L1435">
        <v>0</v>
      </c>
      <c r="M1435">
        <v>0</v>
      </c>
      <c r="N1435">
        <v>42</v>
      </c>
      <c r="O1435" s="3">
        <v>20</v>
      </c>
      <c r="P1435" s="3">
        <v>20</v>
      </c>
      <c r="Q1435" s="3">
        <v>0</v>
      </c>
      <c r="R1435" s="3">
        <v>4</v>
      </c>
      <c r="S1435" s="3">
        <v>100</v>
      </c>
      <c r="T1435" s="3">
        <v>0</v>
      </c>
      <c r="U1435" t="s">
        <v>16</v>
      </c>
      <c r="V1435" t="s">
        <v>16</v>
      </c>
    </row>
    <row r="1436" spans="1:22" x14ac:dyDescent="0.25">
      <c r="A1436" t="s">
        <v>845</v>
      </c>
      <c r="B1436" t="s">
        <v>103</v>
      </c>
      <c r="C1436" t="s">
        <v>846</v>
      </c>
      <c r="D1436" t="s">
        <v>2803</v>
      </c>
      <c r="E1436" t="s">
        <v>2804</v>
      </c>
      <c r="F1436">
        <v>1992</v>
      </c>
      <c r="G1436">
        <v>2008</v>
      </c>
      <c r="H1436" t="s">
        <v>15</v>
      </c>
      <c r="I1436" t="s">
        <v>16</v>
      </c>
      <c r="J1436">
        <v>0</v>
      </c>
      <c r="K1436" t="s">
        <v>17</v>
      </c>
      <c r="L1436">
        <v>0</v>
      </c>
      <c r="M1436">
        <v>0</v>
      </c>
      <c r="N1436">
        <v>42</v>
      </c>
      <c r="O1436" s="3">
        <v>25</v>
      </c>
      <c r="P1436" s="3">
        <v>25</v>
      </c>
      <c r="Q1436" s="3">
        <v>0</v>
      </c>
      <c r="R1436" s="3">
        <v>4</v>
      </c>
      <c r="S1436" s="3">
        <v>100</v>
      </c>
      <c r="T1436" s="3">
        <v>29</v>
      </c>
      <c r="U1436" t="s">
        <v>16</v>
      </c>
      <c r="V1436" t="s">
        <v>16</v>
      </c>
    </row>
    <row r="1437" spans="1:22" x14ac:dyDescent="0.25">
      <c r="A1437" t="s">
        <v>845</v>
      </c>
      <c r="B1437" t="s">
        <v>103</v>
      </c>
      <c r="C1437" t="s">
        <v>846</v>
      </c>
      <c r="D1437" t="s">
        <v>2803</v>
      </c>
      <c r="E1437" t="s">
        <v>2804</v>
      </c>
      <c r="F1437">
        <v>1992</v>
      </c>
      <c r="G1437">
        <v>2008</v>
      </c>
      <c r="H1437" t="s">
        <v>15</v>
      </c>
      <c r="I1437" t="s">
        <v>16</v>
      </c>
      <c r="J1437">
        <v>0</v>
      </c>
      <c r="K1437" t="s">
        <v>17</v>
      </c>
      <c r="L1437">
        <v>0</v>
      </c>
      <c r="M1437">
        <v>0</v>
      </c>
      <c r="N1437">
        <v>42</v>
      </c>
      <c r="O1437" s="3">
        <v>30</v>
      </c>
      <c r="P1437" s="3">
        <v>30</v>
      </c>
      <c r="Q1437" s="3">
        <v>0</v>
      </c>
      <c r="R1437" s="3">
        <v>4</v>
      </c>
      <c r="S1437" s="3">
        <v>100</v>
      </c>
      <c r="T1437" s="3">
        <v>32</v>
      </c>
      <c r="U1437" t="s">
        <v>16</v>
      </c>
      <c r="V1437" t="s">
        <v>16</v>
      </c>
    </row>
    <row r="1438" spans="1:22" x14ac:dyDescent="0.25">
      <c r="A1438" t="s">
        <v>845</v>
      </c>
      <c r="B1438" t="s">
        <v>103</v>
      </c>
      <c r="C1438" t="s">
        <v>846</v>
      </c>
      <c r="D1438" t="s">
        <v>2803</v>
      </c>
      <c r="E1438" t="s">
        <v>2804</v>
      </c>
      <c r="F1438">
        <v>1992</v>
      </c>
      <c r="G1438">
        <v>2008</v>
      </c>
      <c r="H1438" t="s">
        <v>15</v>
      </c>
      <c r="I1438" t="s">
        <v>16</v>
      </c>
      <c r="J1438">
        <v>0</v>
      </c>
      <c r="K1438" t="s">
        <v>17</v>
      </c>
      <c r="L1438">
        <v>0</v>
      </c>
      <c r="M1438">
        <v>0</v>
      </c>
      <c r="N1438">
        <v>42</v>
      </c>
      <c r="O1438" s="3">
        <v>35</v>
      </c>
      <c r="P1438" s="3">
        <v>25</v>
      </c>
      <c r="Q1438" s="3">
        <v>0</v>
      </c>
      <c r="R1438" s="3">
        <v>4</v>
      </c>
      <c r="S1438" s="3">
        <v>100</v>
      </c>
      <c r="T1438" s="3">
        <v>37</v>
      </c>
      <c r="U1438" t="s">
        <v>16</v>
      </c>
      <c r="V1438" t="s">
        <v>16</v>
      </c>
    </row>
    <row r="1439" spans="1:22" x14ac:dyDescent="0.25">
      <c r="A1439" t="s">
        <v>845</v>
      </c>
      <c r="B1439" t="s">
        <v>103</v>
      </c>
      <c r="C1439" t="s">
        <v>846</v>
      </c>
      <c r="D1439" t="s">
        <v>2803</v>
      </c>
      <c r="E1439" t="s">
        <v>2804</v>
      </c>
      <c r="F1439">
        <v>1992</v>
      </c>
      <c r="G1439">
        <v>2008</v>
      </c>
      <c r="H1439" t="s">
        <v>15</v>
      </c>
      <c r="I1439" t="s">
        <v>16</v>
      </c>
      <c r="J1439">
        <v>0</v>
      </c>
      <c r="K1439" t="s">
        <v>17</v>
      </c>
      <c r="L1439">
        <v>0</v>
      </c>
      <c r="M1439">
        <v>0</v>
      </c>
      <c r="N1439">
        <v>42</v>
      </c>
      <c r="O1439" s="3">
        <v>40</v>
      </c>
      <c r="P1439" s="3">
        <v>40</v>
      </c>
      <c r="Q1439" s="3">
        <v>0</v>
      </c>
      <c r="R1439" s="3">
        <v>4</v>
      </c>
      <c r="S1439" s="3">
        <v>100</v>
      </c>
      <c r="T1439" s="3">
        <v>0</v>
      </c>
      <c r="U1439" t="s">
        <v>16</v>
      </c>
      <c r="V1439" t="s">
        <v>16</v>
      </c>
    </row>
    <row r="1440" spans="1:22" x14ac:dyDescent="0.25">
      <c r="A1440" t="s">
        <v>845</v>
      </c>
      <c r="B1440" t="s">
        <v>103</v>
      </c>
      <c r="C1440" t="s">
        <v>846</v>
      </c>
      <c r="D1440" t="s">
        <v>2803</v>
      </c>
      <c r="E1440" t="s">
        <v>2804</v>
      </c>
      <c r="F1440">
        <v>1992</v>
      </c>
      <c r="G1440">
        <v>2008</v>
      </c>
      <c r="H1440" t="s">
        <v>15</v>
      </c>
      <c r="I1440" t="s">
        <v>16</v>
      </c>
      <c r="J1440">
        <v>0</v>
      </c>
      <c r="K1440" t="s">
        <v>17</v>
      </c>
      <c r="L1440">
        <v>0</v>
      </c>
      <c r="M1440">
        <v>0</v>
      </c>
      <c r="N1440">
        <v>42</v>
      </c>
      <c r="O1440" s="3">
        <v>30</v>
      </c>
      <c r="P1440" s="3">
        <v>20</v>
      </c>
      <c r="Q1440" s="3">
        <v>0</v>
      </c>
      <c r="R1440" s="3">
        <v>4</v>
      </c>
      <c r="S1440" s="3">
        <v>100</v>
      </c>
      <c r="T1440" s="3">
        <v>0</v>
      </c>
      <c r="U1440" t="s">
        <v>16</v>
      </c>
      <c r="V1440" t="s">
        <v>16</v>
      </c>
    </row>
    <row r="1441" spans="1:22" x14ac:dyDescent="0.25">
      <c r="A1441" t="s">
        <v>845</v>
      </c>
      <c r="B1441" t="s">
        <v>103</v>
      </c>
      <c r="C1441" t="s">
        <v>846</v>
      </c>
      <c r="D1441" t="s">
        <v>2803</v>
      </c>
      <c r="E1441" t="s">
        <v>2804</v>
      </c>
      <c r="F1441">
        <v>1992</v>
      </c>
      <c r="G1441">
        <v>2008</v>
      </c>
      <c r="H1441" t="s">
        <v>15</v>
      </c>
      <c r="I1441">
        <v>4</v>
      </c>
      <c r="J1441">
        <v>42</v>
      </c>
      <c r="K1441" t="s">
        <v>17</v>
      </c>
      <c r="L1441">
        <v>0</v>
      </c>
      <c r="M1441">
        <v>0</v>
      </c>
      <c r="N1441">
        <v>42</v>
      </c>
      <c r="O1441" s="3">
        <v>10</v>
      </c>
      <c r="P1441" s="3">
        <v>10</v>
      </c>
      <c r="Q1441" s="3">
        <v>0</v>
      </c>
      <c r="R1441" s="3">
        <v>4</v>
      </c>
      <c r="S1441" s="3">
        <v>100</v>
      </c>
      <c r="T1441" s="3">
        <v>0</v>
      </c>
      <c r="U1441" t="s">
        <v>16</v>
      </c>
      <c r="V1441" t="s">
        <v>16</v>
      </c>
    </row>
    <row r="1442" spans="1:22" x14ac:dyDescent="0.25">
      <c r="A1442" t="s">
        <v>845</v>
      </c>
      <c r="B1442" t="s">
        <v>103</v>
      </c>
      <c r="C1442" t="s">
        <v>846</v>
      </c>
      <c r="D1442" t="s">
        <v>2803</v>
      </c>
      <c r="E1442" t="s">
        <v>2804</v>
      </c>
      <c r="F1442">
        <v>1992</v>
      </c>
      <c r="G1442">
        <v>2008</v>
      </c>
      <c r="H1442" t="s">
        <v>15</v>
      </c>
      <c r="I1442">
        <v>4</v>
      </c>
      <c r="J1442">
        <v>42</v>
      </c>
      <c r="K1442" t="s">
        <v>17</v>
      </c>
      <c r="L1442">
        <v>0</v>
      </c>
      <c r="M1442">
        <v>0</v>
      </c>
      <c r="N1442">
        <v>42</v>
      </c>
      <c r="O1442" s="3">
        <v>15</v>
      </c>
      <c r="P1442" s="3">
        <v>15</v>
      </c>
      <c r="Q1442" s="3">
        <v>0</v>
      </c>
      <c r="R1442" s="3">
        <v>4</v>
      </c>
      <c r="S1442" s="3">
        <v>100</v>
      </c>
      <c r="T1442" s="3">
        <v>13</v>
      </c>
      <c r="U1442" t="s">
        <v>16</v>
      </c>
      <c r="V1442" t="s">
        <v>16</v>
      </c>
    </row>
    <row r="1443" spans="1:22" x14ac:dyDescent="0.25">
      <c r="A1443" t="s">
        <v>845</v>
      </c>
      <c r="B1443" t="s">
        <v>103</v>
      </c>
      <c r="C1443" t="s">
        <v>846</v>
      </c>
      <c r="D1443" t="s">
        <v>2803</v>
      </c>
      <c r="E1443" t="s">
        <v>2804</v>
      </c>
      <c r="F1443">
        <v>1992</v>
      </c>
      <c r="G1443">
        <v>2008</v>
      </c>
      <c r="H1443" t="s">
        <v>15</v>
      </c>
      <c r="I1443">
        <v>4</v>
      </c>
      <c r="J1443">
        <v>42</v>
      </c>
      <c r="K1443" t="s">
        <v>17</v>
      </c>
      <c r="L1443">
        <v>0</v>
      </c>
      <c r="M1443">
        <v>0</v>
      </c>
      <c r="N1443">
        <v>42</v>
      </c>
      <c r="O1443" s="3">
        <v>20</v>
      </c>
      <c r="P1443" s="3">
        <v>20</v>
      </c>
      <c r="Q1443" s="3">
        <v>0</v>
      </c>
      <c r="R1443" s="3">
        <v>4</v>
      </c>
      <c r="S1443" s="3">
        <v>100</v>
      </c>
      <c r="T1443" s="3">
        <v>37</v>
      </c>
      <c r="U1443" t="s">
        <v>16</v>
      </c>
      <c r="V1443" t="s">
        <v>16</v>
      </c>
    </row>
    <row r="1444" spans="1:22" x14ac:dyDescent="0.25">
      <c r="A1444" t="s">
        <v>845</v>
      </c>
      <c r="B1444" t="s">
        <v>103</v>
      </c>
      <c r="C1444" t="s">
        <v>846</v>
      </c>
      <c r="D1444" t="s">
        <v>2803</v>
      </c>
      <c r="E1444" t="s">
        <v>2804</v>
      </c>
      <c r="F1444">
        <v>1992</v>
      </c>
      <c r="G1444">
        <v>2008</v>
      </c>
      <c r="H1444" t="s">
        <v>15</v>
      </c>
      <c r="I1444">
        <v>4</v>
      </c>
      <c r="J1444">
        <v>42</v>
      </c>
      <c r="K1444" t="s">
        <v>17</v>
      </c>
      <c r="L1444">
        <v>0</v>
      </c>
      <c r="M1444">
        <v>0</v>
      </c>
      <c r="N1444">
        <v>42</v>
      </c>
      <c r="O1444" s="3">
        <v>25</v>
      </c>
      <c r="P1444" s="3">
        <v>25</v>
      </c>
      <c r="Q1444" s="3">
        <v>0</v>
      </c>
      <c r="R1444" s="3">
        <v>4</v>
      </c>
      <c r="S1444" s="3">
        <v>100</v>
      </c>
      <c r="T1444" s="3">
        <v>51</v>
      </c>
      <c r="U1444" t="s">
        <v>16</v>
      </c>
      <c r="V1444" t="s">
        <v>16</v>
      </c>
    </row>
    <row r="1445" spans="1:22" x14ac:dyDescent="0.25">
      <c r="A1445" t="s">
        <v>845</v>
      </c>
      <c r="B1445" t="s">
        <v>103</v>
      </c>
      <c r="C1445" t="s">
        <v>846</v>
      </c>
      <c r="D1445" t="s">
        <v>2803</v>
      </c>
      <c r="E1445" t="s">
        <v>2804</v>
      </c>
      <c r="F1445">
        <v>1992</v>
      </c>
      <c r="G1445">
        <v>2008</v>
      </c>
      <c r="H1445" t="s">
        <v>15</v>
      </c>
      <c r="I1445">
        <v>4</v>
      </c>
      <c r="J1445">
        <v>42</v>
      </c>
      <c r="K1445" t="s">
        <v>17</v>
      </c>
      <c r="L1445">
        <v>0</v>
      </c>
      <c r="M1445">
        <v>0</v>
      </c>
      <c r="N1445">
        <v>42</v>
      </c>
      <c r="O1445" s="3">
        <v>30</v>
      </c>
      <c r="P1445" s="3">
        <v>30</v>
      </c>
      <c r="Q1445" s="3">
        <v>0</v>
      </c>
      <c r="R1445" s="3">
        <v>4</v>
      </c>
      <c r="S1445" s="3">
        <v>100</v>
      </c>
      <c r="T1445" s="3">
        <v>49</v>
      </c>
      <c r="U1445" t="s">
        <v>16</v>
      </c>
      <c r="V1445" t="s">
        <v>16</v>
      </c>
    </row>
    <row r="1446" spans="1:22" x14ac:dyDescent="0.25">
      <c r="A1446" t="s">
        <v>845</v>
      </c>
      <c r="B1446" t="s">
        <v>103</v>
      </c>
      <c r="C1446" t="s">
        <v>846</v>
      </c>
      <c r="D1446" t="s">
        <v>2803</v>
      </c>
      <c r="E1446" t="s">
        <v>2804</v>
      </c>
      <c r="F1446">
        <v>1992</v>
      </c>
      <c r="G1446">
        <v>2008</v>
      </c>
      <c r="H1446" t="s">
        <v>15</v>
      </c>
      <c r="I1446">
        <v>4</v>
      </c>
      <c r="J1446">
        <v>42</v>
      </c>
      <c r="K1446" t="s">
        <v>17</v>
      </c>
      <c r="L1446">
        <v>0</v>
      </c>
      <c r="M1446">
        <v>0</v>
      </c>
      <c r="N1446">
        <v>42</v>
      </c>
      <c r="O1446" s="3">
        <v>35</v>
      </c>
      <c r="P1446" s="3">
        <v>25</v>
      </c>
      <c r="Q1446" s="3">
        <v>0</v>
      </c>
      <c r="R1446" s="3">
        <v>4</v>
      </c>
      <c r="S1446" s="3">
        <v>100</v>
      </c>
      <c r="T1446" s="3">
        <v>52</v>
      </c>
      <c r="U1446" t="s">
        <v>16</v>
      </c>
      <c r="V1446" t="s">
        <v>16</v>
      </c>
    </row>
    <row r="1447" spans="1:22" x14ac:dyDescent="0.25">
      <c r="A1447" t="s">
        <v>845</v>
      </c>
      <c r="B1447" t="s">
        <v>103</v>
      </c>
      <c r="C1447" t="s">
        <v>846</v>
      </c>
      <c r="D1447" t="s">
        <v>2803</v>
      </c>
      <c r="E1447" t="s">
        <v>2804</v>
      </c>
      <c r="F1447">
        <v>1992</v>
      </c>
      <c r="G1447">
        <v>2008</v>
      </c>
      <c r="H1447" t="s">
        <v>15</v>
      </c>
      <c r="I1447">
        <v>4</v>
      </c>
      <c r="J1447">
        <v>42</v>
      </c>
      <c r="K1447" t="s">
        <v>17</v>
      </c>
      <c r="L1447">
        <v>0</v>
      </c>
      <c r="M1447">
        <v>0</v>
      </c>
      <c r="N1447">
        <v>42</v>
      </c>
      <c r="O1447" s="3">
        <v>40</v>
      </c>
      <c r="P1447" s="3">
        <v>40</v>
      </c>
      <c r="Q1447" s="3">
        <v>0</v>
      </c>
      <c r="R1447" s="3">
        <v>4</v>
      </c>
      <c r="S1447" s="3">
        <v>100</v>
      </c>
      <c r="T1447" s="3">
        <v>43</v>
      </c>
      <c r="U1447" t="s">
        <v>16</v>
      </c>
      <c r="V1447" t="s">
        <v>16</v>
      </c>
    </row>
    <row r="1448" spans="1:22" x14ac:dyDescent="0.25">
      <c r="A1448" t="s">
        <v>845</v>
      </c>
      <c r="B1448" t="s">
        <v>103</v>
      </c>
      <c r="C1448" t="s">
        <v>846</v>
      </c>
      <c r="D1448" t="s">
        <v>2803</v>
      </c>
      <c r="E1448" t="s">
        <v>2804</v>
      </c>
      <c r="F1448">
        <v>1992</v>
      </c>
      <c r="G1448">
        <v>2008</v>
      </c>
      <c r="H1448" t="s">
        <v>15</v>
      </c>
      <c r="I1448">
        <v>4</v>
      </c>
      <c r="J1448">
        <v>42</v>
      </c>
      <c r="K1448" t="s">
        <v>17</v>
      </c>
      <c r="L1448">
        <v>0</v>
      </c>
      <c r="M1448">
        <v>0</v>
      </c>
      <c r="N1448">
        <v>42</v>
      </c>
      <c r="O1448" s="3">
        <v>30</v>
      </c>
      <c r="P1448" s="3">
        <v>20</v>
      </c>
      <c r="Q1448" s="3">
        <v>0</v>
      </c>
      <c r="R1448" s="3">
        <v>4</v>
      </c>
      <c r="S1448" s="3">
        <v>100</v>
      </c>
      <c r="T1448" s="3">
        <v>53</v>
      </c>
      <c r="U1448" t="s">
        <v>16</v>
      </c>
      <c r="V1448" t="s">
        <v>16</v>
      </c>
    </row>
    <row r="1449" spans="1:22" x14ac:dyDescent="0.25">
      <c r="A1449" t="s">
        <v>847</v>
      </c>
      <c r="B1449" t="s">
        <v>833</v>
      </c>
      <c r="C1449" t="s">
        <v>848</v>
      </c>
      <c r="D1449" t="s">
        <v>2805</v>
      </c>
      <c r="E1449" t="s">
        <v>2806</v>
      </c>
      <c r="F1449">
        <v>1993</v>
      </c>
      <c r="G1449">
        <v>1994</v>
      </c>
      <c r="H1449" t="s">
        <v>17</v>
      </c>
      <c r="I1449">
        <v>4</v>
      </c>
      <c r="J1449">
        <v>12</v>
      </c>
      <c r="K1449" t="s">
        <v>17</v>
      </c>
      <c r="L1449">
        <v>0</v>
      </c>
      <c r="M1449">
        <v>0</v>
      </c>
      <c r="N1449">
        <v>30</v>
      </c>
      <c r="O1449" s="3">
        <v>4</v>
      </c>
      <c r="P1449" s="3">
        <v>4</v>
      </c>
      <c r="Q1449" s="3">
        <v>0</v>
      </c>
      <c r="R1449" s="3">
        <v>1</v>
      </c>
      <c r="S1449" s="3">
        <v>50</v>
      </c>
      <c r="T1449" s="3">
        <v>96</v>
      </c>
      <c r="U1449" t="s">
        <v>16</v>
      </c>
      <c r="V1449" t="s">
        <v>16</v>
      </c>
    </row>
    <row r="1450" spans="1:22" x14ac:dyDescent="0.25">
      <c r="A1450" t="s">
        <v>847</v>
      </c>
      <c r="B1450" t="s">
        <v>833</v>
      </c>
      <c r="C1450" t="s">
        <v>848</v>
      </c>
      <c r="D1450" t="s">
        <v>2805</v>
      </c>
      <c r="E1450" t="s">
        <v>2806</v>
      </c>
      <c r="F1450">
        <v>1993</v>
      </c>
      <c r="G1450">
        <v>1994</v>
      </c>
      <c r="H1450" t="s">
        <v>17</v>
      </c>
      <c r="I1450">
        <v>4</v>
      </c>
      <c r="J1450">
        <v>12</v>
      </c>
      <c r="K1450" t="s">
        <v>17</v>
      </c>
      <c r="L1450">
        <v>0</v>
      </c>
      <c r="M1450">
        <v>0</v>
      </c>
      <c r="N1450">
        <v>30</v>
      </c>
      <c r="O1450" s="3">
        <v>8</v>
      </c>
      <c r="P1450" s="3">
        <v>8</v>
      </c>
      <c r="Q1450" s="3">
        <v>0</v>
      </c>
      <c r="R1450" s="3">
        <v>1</v>
      </c>
      <c r="S1450" s="3">
        <v>50</v>
      </c>
      <c r="T1450" s="3">
        <v>94</v>
      </c>
      <c r="U1450" t="s">
        <v>16</v>
      </c>
      <c r="V1450" t="s">
        <v>16</v>
      </c>
    </row>
    <row r="1451" spans="1:22" x14ac:dyDescent="0.25">
      <c r="A1451" t="s">
        <v>847</v>
      </c>
      <c r="B1451" t="s">
        <v>833</v>
      </c>
      <c r="C1451" t="s">
        <v>848</v>
      </c>
      <c r="D1451" t="s">
        <v>2805</v>
      </c>
      <c r="E1451" t="s">
        <v>2806</v>
      </c>
      <c r="F1451">
        <v>1993</v>
      </c>
      <c r="G1451">
        <v>1994</v>
      </c>
      <c r="H1451" t="s">
        <v>17</v>
      </c>
      <c r="I1451">
        <v>4</v>
      </c>
      <c r="J1451">
        <v>12</v>
      </c>
      <c r="K1451" t="s">
        <v>17</v>
      </c>
      <c r="L1451">
        <v>0</v>
      </c>
      <c r="M1451">
        <v>0</v>
      </c>
      <c r="N1451">
        <v>30</v>
      </c>
      <c r="O1451" s="3">
        <v>12</v>
      </c>
      <c r="P1451" s="3">
        <v>12</v>
      </c>
      <c r="Q1451" s="3">
        <v>0</v>
      </c>
      <c r="R1451" s="3">
        <v>1</v>
      </c>
      <c r="S1451" s="3">
        <v>50</v>
      </c>
      <c r="T1451" s="3">
        <v>70</v>
      </c>
      <c r="U1451" t="s">
        <v>16</v>
      </c>
      <c r="V1451" t="s">
        <v>16</v>
      </c>
    </row>
    <row r="1452" spans="1:22" x14ac:dyDescent="0.25">
      <c r="A1452" t="s">
        <v>847</v>
      </c>
      <c r="B1452" t="s">
        <v>833</v>
      </c>
      <c r="C1452" t="s">
        <v>848</v>
      </c>
      <c r="D1452" t="s">
        <v>2805</v>
      </c>
      <c r="E1452" t="s">
        <v>2806</v>
      </c>
      <c r="F1452">
        <v>1993</v>
      </c>
      <c r="G1452">
        <v>1994</v>
      </c>
      <c r="H1452" t="s">
        <v>17</v>
      </c>
      <c r="I1452">
        <v>4</v>
      </c>
      <c r="J1452">
        <v>12</v>
      </c>
      <c r="K1452" t="s">
        <v>17</v>
      </c>
      <c r="L1452">
        <v>0</v>
      </c>
      <c r="M1452">
        <v>0</v>
      </c>
      <c r="N1452">
        <v>30</v>
      </c>
      <c r="O1452" s="3">
        <v>15</v>
      </c>
      <c r="P1452" s="3">
        <v>15</v>
      </c>
      <c r="Q1452" s="3">
        <v>0</v>
      </c>
      <c r="R1452" s="3">
        <v>1</v>
      </c>
      <c r="S1452" s="3">
        <v>50</v>
      </c>
      <c r="T1452" s="3">
        <v>44</v>
      </c>
      <c r="U1452" t="s">
        <v>16</v>
      </c>
      <c r="V1452" t="s">
        <v>16</v>
      </c>
    </row>
    <row r="1453" spans="1:22" x14ac:dyDescent="0.25">
      <c r="A1453" t="s">
        <v>847</v>
      </c>
      <c r="B1453" t="s">
        <v>833</v>
      </c>
      <c r="C1453" t="s">
        <v>848</v>
      </c>
      <c r="D1453" t="s">
        <v>2805</v>
      </c>
      <c r="E1453" t="s">
        <v>2806</v>
      </c>
      <c r="F1453">
        <v>1993</v>
      </c>
      <c r="G1453">
        <v>1994</v>
      </c>
      <c r="H1453" t="s">
        <v>17</v>
      </c>
      <c r="I1453">
        <v>4</v>
      </c>
      <c r="J1453">
        <v>12</v>
      </c>
      <c r="K1453" t="s">
        <v>17</v>
      </c>
      <c r="L1453">
        <v>0</v>
      </c>
      <c r="M1453">
        <v>0</v>
      </c>
      <c r="N1453">
        <v>30</v>
      </c>
      <c r="O1453" s="3">
        <v>21</v>
      </c>
      <c r="P1453" s="3">
        <v>21</v>
      </c>
      <c r="Q1453" s="3">
        <v>0</v>
      </c>
      <c r="R1453" s="3">
        <v>1</v>
      </c>
      <c r="S1453" s="3">
        <v>50</v>
      </c>
      <c r="T1453" s="3">
        <v>8</v>
      </c>
      <c r="U1453" t="s">
        <v>16</v>
      </c>
      <c r="V1453" t="s">
        <v>16</v>
      </c>
    </row>
    <row r="1454" spans="1:22" x14ac:dyDescent="0.25">
      <c r="A1454" t="s">
        <v>847</v>
      </c>
      <c r="B1454" t="s">
        <v>833</v>
      </c>
      <c r="C1454" t="s">
        <v>848</v>
      </c>
      <c r="D1454" t="s">
        <v>2805</v>
      </c>
      <c r="E1454" t="s">
        <v>2806</v>
      </c>
      <c r="F1454">
        <v>1993</v>
      </c>
      <c r="G1454">
        <v>1994</v>
      </c>
      <c r="H1454" t="s">
        <v>17</v>
      </c>
      <c r="I1454">
        <v>4</v>
      </c>
      <c r="J1454">
        <v>12</v>
      </c>
      <c r="K1454" t="s">
        <v>17</v>
      </c>
      <c r="L1454">
        <v>0</v>
      </c>
      <c r="M1454">
        <v>0</v>
      </c>
      <c r="N1454">
        <v>30</v>
      </c>
      <c r="O1454" s="3">
        <v>24</v>
      </c>
      <c r="P1454" s="3">
        <v>24</v>
      </c>
      <c r="Q1454" s="3">
        <v>0</v>
      </c>
      <c r="R1454" s="3">
        <v>1</v>
      </c>
      <c r="S1454" s="3">
        <v>50</v>
      </c>
      <c r="T1454" s="3">
        <v>19</v>
      </c>
      <c r="U1454" t="s">
        <v>16</v>
      </c>
      <c r="V1454" t="s">
        <v>16</v>
      </c>
    </row>
    <row r="1455" spans="1:22" x14ac:dyDescent="0.25">
      <c r="A1455" t="s">
        <v>847</v>
      </c>
      <c r="B1455" t="s">
        <v>833</v>
      </c>
      <c r="C1455" t="s">
        <v>848</v>
      </c>
      <c r="D1455" t="s">
        <v>2805</v>
      </c>
      <c r="E1455" t="s">
        <v>2806</v>
      </c>
      <c r="F1455">
        <v>1993</v>
      </c>
      <c r="G1455">
        <v>1994</v>
      </c>
      <c r="H1455" t="s">
        <v>17</v>
      </c>
      <c r="I1455">
        <v>4</v>
      </c>
      <c r="J1455">
        <v>12</v>
      </c>
      <c r="K1455" t="s">
        <v>17</v>
      </c>
      <c r="L1455">
        <v>0</v>
      </c>
      <c r="M1455">
        <v>0</v>
      </c>
      <c r="N1455">
        <v>30</v>
      </c>
      <c r="O1455" s="3">
        <v>27</v>
      </c>
      <c r="P1455" s="3">
        <v>27</v>
      </c>
      <c r="Q1455" s="3">
        <v>0</v>
      </c>
      <c r="R1455" s="3">
        <v>1</v>
      </c>
      <c r="S1455" s="3">
        <v>50</v>
      </c>
      <c r="T1455" s="3">
        <v>5</v>
      </c>
      <c r="U1455" t="s">
        <v>16</v>
      </c>
      <c r="V1455" t="s">
        <v>16</v>
      </c>
    </row>
    <row r="1456" spans="1:22" x14ac:dyDescent="0.25">
      <c r="A1456" t="s">
        <v>847</v>
      </c>
      <c r="B1456" t="s">
        <v>833</v>
      </c>
      <c r="C1456" t="s">
        <v>848</v>
      </c>
      <c r="D1456" t="s">
        <v>2805</v>
      </c>
      <c r="E1456" t="s">
        <v>2806</v>
      </c>
      <c r="F1456">
        <v>1993</v>
      </c>
      <c r="G1456">
        <v>1994</v>
      </c>
      <c r="H1456" t="s">
        <v>17</v>
      </c>
      <c r="I1456">
        <v>4</v>
      </c>
      <c r="J1456">
        <v>12</v>
      </c>
      <c r="K1456" t="s">
        <v>17</v>
      </c>
      <c r="L1456">
        <v>0</v>
      </c>
      <c r="M1456">
        <v>0</v>
      </c>
      <c r="N1456">
        <v>30</v>
      </c>
      <c r="O1456" s="3">
        <v>29</v>
      </c>
      <c r="P1456" s="3">
        <v>29</v>
      </c>
      <c r="Q1456" s="3">
        <v>0</v>
      </c>
      <c r="R1456" s="3">
        <v>1</v>
      </c>
      <c r="S1456" s="3">
        <v>50</v>
      </c>
      <c r="T1456" s="3">
        <v>0</v>
      </c>
      <c r="U1456" t="s">
        <v>16</v>
      </c>
      <c r="V1456" t="s">
        <v>16</v>
      </c>
    </row>
    <row r="1457" spans="1:22" x14ac:dyDescent="0.25">
      <c r="A1457" t="s">
        <v>849</v>
      </c>
      <c r="B1457" t="s">
        <v>1</v>
      </c>
      <c r="C1457" t="s">
        <v>850</v>
      </c>
      <c r="D1457" t="s">
        <v>2807</v>
      </c>
      <c r="E1457" t="s">
        <v>2808</v>
      </c>
      <c r="F1457">
        <v>2008</v>
      </c>
      <c r="G1457">
        <v>2008</v>
      </c>
      <c r="H1457" t="s">
        <v>15</v>
      </c>
      <c r="I1457" t="s">
        <v>16</v>
      </c>
      <c r="J1457">
        <v>0</v>
      </c>
      <c r="K1457" t="s">
        <v>17</v>
      </c>
      <c r="L1457">
        <v>0</v>
      </c>
      <c r="M1457">
        <v>0</v>
      </c>
      <c r="N1457">
        <v>21</v>
      </c>
      <c r="O1457" s="3">
        <v>25</v>
      </c>
      <c r="P1457" s="3">
        <v>25</v>
      </c>
      <c r="Q1457" s="3">
        <v>16</v>
      </c>
      <c r="R1457" s="3">
        <v>10</v>
      </c>
      <c r="S1457" s="3">
        <v>10</v>
      </c>
      <c r="T1457" s="3">
        <v>76</v>
      </c>
      <c r="U1457" t="s">
        <v>16</v>
      </c>
      <c r="V1457" t="s">
        <v>16</v>
      </c>
    </row>
    <row r="1458" spans="1:22" x14ac:dyDescent="0.25">
      <c r="A1458" t="s">
        <v>851</v>
      </c>
      <c r="B1458" t="s">
        <v>399</v>
      </c>
      <c r="C1458" t="s">
        <v>852</v>
      </c>
      <c r="D1458" t="s">
        <v>2809</v>
      </c>
      <c r="E1458" t="s">
        <v>2810</v>
      </c>
      <c r="F1458">
        <v>2003</v>
      </c>
      <c r="G1458">
        <v>2003</v>
      </c>
      <c r="H1458" t="s">
        <v>15</v>
      </c>
      <c r="I1458" t="s">
        <v>750</v>
      </c>
      <c r="J1458">
        <v>135</v>
      </c>
      <c r="K1458" t="s">
        <v>17</v>
      </c>
      <c r="L1458">
        <v>0</v>
      </c>
      <c r="M1458">
        <v>0</v>
      </c>
      <c r="N1458">
        <v>28</v>
      </c>
      <c r="O1458" s="3">
        <v>20</v>
      </c>
      <c r="P1458" s="3">
        <v>3</v>
      </c>
      <c r="Q1458" s="3" t="s">
        <v>16</v>
      </c>
      <c r="R1458" s="3">
        <v>4</v>
      </c>
      <c r="S1458" s="3">
        <v>100</v>
      </c>
      <c r="T1458" s="3">
        <v>39</v>
      </c>
      <c r="U1458" t="s">
        <v>16</v>
      </c>
      <c r="V1458" t="s">
        <v>16</v>
      </c>
    </row>
    <row r="1459" spans="1:22" x14ac:dyDescent="0.25">
      <c r="A1459" t="s">
        <v>853</v>
      </c>
      <c r="B1459" t="s">
        <v>746</v>
      </c>
      <c r="C1459" t="s">
        <v>854</v>
      </c>
      <c r="D1459" t="s">
        <v>2811</v>
      </c>
      <c r="E1459" t="s">
        <v>2812</v>
      </c>
      <c r="F1459">
        <v>2006</v>
      </c>
      <c r="G1459">
        <v>2007</v>
      </c>
      <c r="H1459" t="s">
        <v>17</v>
      </c>
      <c r="I1459" t="s">
        <v>16</v>
      </c>
      <c r="J1459">
        <v>0</v>
      </c>
      <c r="K1459" t="s">
        <v>17</v>
      </c>
      <c r="L1459">
        <v>0</v>
      </c>
      <c r="M1459">
        <v>0</v>
      </c>
      <c r="N1459">
        <v>30</v>
      </c>
      <c r="O1459" s="3">
        <v>23</v>
      </c>
      <c r="P1459" s="3">
        <v>23</v>
      </c>
      <c r="Q1459" s="3">
        <v>0</v>
      </c>
      <c r="R1459" s="3">
        <v>4</v>
      </c>
      <c r="S1459" s="3">
        <v>25</v>
      </c>
      <c r="T1459" s="3">
        <v>7</v>
      </c>
      <c r="U1459" t="s">
        <v>16</v>
      </c>
      <c r="V1459" t="s">
        <v>16</v>
      </c>
    </row>
    <row r="1460" spans="1:22" x14ac:dyDescent="0.25">
      <c r="A1460" t="s">
        <v>853</v>
      </c>
      <c r="B1460" t="s">
        <v>746</v>
      </c>
      <c r="C1460" t="s">
        <v>854</v>
      </c>
      <c r="D1460" t="s">
        <v>2811</v>
      </c>
      <c r="E1460" t="s">
        <v>2812</v>
      </c>
      <c r="F1460">
        <v>2006</v>
      </c>
      <c r="G1460">
        <v>2007</v>
      </c>
      <c r="H1460" t="s">
        <v>17</v>
      </c>
      <c r="I1460">
        <v>5</v>
      </c>
      <c r="J1460">
        <v>30</v>
      </c>
      <c r="K1460" t="s">
        <v>17</v>
      </c>
      <c r="L1460">
        <v>0</v>
      </c>
      <c r="M1460">
        <v>0</v>
      </c>
      <c r="N1460">
        <v>30</v>
      </c>
      <c r="O1460">
        <v>23</v>
      </c>
      <c r="P1460">
        <v>23</v>
      </c>
      <c r="Q1460">
        <v>0</v>
      </c>
      <c r="R1460">
        <v>4</v>
      </c>
      <c r="S1460">
        <v>25</v>
      </c>
      <c r="T1460" s="3">
        <v>49</v>
      </c>
      <c r="U1460" t="s">
        <v>16</v>
      </c>
      <c r="V1460" t="s">
        <v>16</v>
      </c>
    </row>
    <row r="1461" spans="1:22" x14ac:dyDescent="0.25">
      <c r="A1461" t="s">
        <v>855</v>
      </c>
      <c r="B1461" t="s">
        <v>80</v>
      </c>
      <c r="C1461" t="s">
        <v>856</v>
      </c>
      <c r="D1461" t="s">
        <v>2813</v>
      </c>
      <c r="E1461" t="s">
        <v>2814</v>
      </c>
      <c r="F1461">
        <v>2008</v>
      </c>
      <c r="G1461">
        <v>2008</v>
      </c>
      <c r="H1461" t="s">
        <v>15</v>
      </c>
      <c r="I1461">
        <v>4</v>
      </c>
      <c r="J1461">
        <v>10</v>
      </c>
      <c r="K1461" t="s">
        <v>17</v>
      </c>
      <c r="L1461">
        <v>0</v>
      </c>
      <c r="M1461">
        <v>0</v>
      </c>
      <c r="N1461" t="s">
        <v>16</v>
      </c>
      <c r="O1461">
        <v>26</v>
      </c>
      <c r="P1461">
        <v>16</v>
      </c>
      <c r="Q1461">
        <v>12</v>
      </c>
      <c r="R1461">
        <v>1</v>
      </c>
      <c r="S1461">
        <v>45</v>
      </c>
      <c r="T1461" s="3">
        <v>23.33</v>
      </c>
      <c r="U1461" t="s">
        <v>16</v>
      </c>
      <c r="V1461" t="s">
        <v>16</v>
      </c>
    </row>
    <row r="1462" spans="1:22" x14ac:dyDescent="0.25">
      <c r="A1462" t="s">
        <v>857</v>
      </c>
      <c r="B1462" t="s">
        <v>667</v>
      </c>
      <c r="C1462" t="s">
        <v>858</v>
      </c>
      <c r="D1462" t="s">
        <v>2815</v>
      </c>
      <c r="E1462" t="s">
        <v>2816</v>
      </c>
      <c r="F1462">
        <v>2000</v>
      </c>
      <c r="G1462">
        <v>2000</v>
      </c>
      <c r="H1462" t="s">
        <v>15</v>
      </c>
      <c r="I1462">
        <v>3</v>
      </c>
      <c r="J1462">
        <v>16</v>
      </c>
      <c r="K1462" t="s">
        <v>17</v>
      </c>
      <c r="L1462">
        <v>0</v>
      </c>
      <c r="M1462">
        <v>0</v>
      </c>
      <c r="N1462">
        <v>70</v>
      </c>
      <c r="O1462">
        <v>15</v>
      </c>
      <c r="P1462">
        <v>3</v>
      </c>
      <c r="Q1462">
        <v>0</v>
      </c>
      <c r="R1462">
        <v>4</v>
      </c>
      <c r="S1462">
        <v>50</v>
      </c>
      <c r="T1462" s="3">
        <v>65</v>
      </c>
      <c r="U1462" t="s">
        <v>16</v>
      </c>
      <c r="V1462" t="s">
        <v>16</v>
      </c>
    </row>
    <row r="1463" spans="1:22" x14ac:dyDescent="0.25">
      <c r="A1463" t="s">
        <v>859</v>
      </c>
      <c r="B1463" t="s">
        <v>373</v>
      </c>
      <c r="C1463" t="s">
        <v>860</v>
      </c>
      <c r="D1463" t="s">
        <v>2817</v>
      </c>
      <c r="E1463" t="s">
        <v>2818</v>
      </c>
      <c r="F1463">
        <v>2000</v>
      </c>
      <c r="G1463">
        <v>2000</v>
      </c>
      <c r="H1463" t="s">
        <v>15</v>
      </c>
      <c r="I1463" t="s">
        <v>16</v>
      </c>
      <c r="J1463">
        <v>0</v>
      </c>
      <c r="K1463" t="s">
        <v>17</v>
      </c>
      <c r="L1463">
        <v>0</v>
      </c>
      <c r="M1463">
        <v>0</v>
      </c>
      <c r="N1463">
        <v>14</v>
      </c>
      <c r="O1463">
        <v>23</v>
      </c>
      <c r="P1463">
        <v>23</v>
      </c>
      <c r="Q1463">
        <v>12</v>
      </c>
      <c r="R1463">
        <v>4</v>
      </c>
      <c r="S1463">
        <v>50</v>
      </c>
      <c r="T1463" s="3">
        <v>51</v>
      </c>
      <c r="U1463" t="s">
        <v>16</v>
      </c>
      <c r="V1463" t="s">
        <v>16</v>
      </c>
    </row>
    <row r="1464" spans="1:22" x14ac:dyDescent="0.25">
      <c r="A1464" t="s">
        <v>862</v>
      </c>
      <c r="B1464" t="s">
        <v>244</v>
      </c>
      <c r="C1464" t="s">
        <v>861</v>
      </c>
      <c r="D1464" t="s">
        <v>2819</v>
      </c>
      <c r="E1464" t="s">
        <v>2820</v>
      </c>
      <c r="F1464">
        <v>2001</v>
      </c>
      <c r="G1464">
        <v>2008</v>
      </c>
      <c r="H1464" t="s">
        <v>15</v>
      </c>
      <c r="I1464">
        <v>4</v>
      </c>
      <c r="J1464">
        <v>21</v>
      </c>
      <c r="K1464" t="s">
        <v>17</v>
      </c>
      <c r="L1464">
        <v>0</v>
      </c>
      <c r="M1464">
        <v>0</v>
      </c>
      <c r="N1464">
        <v>28</v>
      </c>
      <c r="O1464">
        <v>28</v>
      </c>
      <c r="P1464">
        <v>20</v>
      </c>
      <c r="Q1464">
        <v>16</v>
      </c>
      <c r="R1464">
        <v>42</v>
      </c>
      <c r="S1464">
        <v>100</v>
      </c>
      <c r="T1464" s="3">
        <v>83.77</v>
      </c>
      <c r="U1464" t="s">
        <v>16</v>
      </c>
      <c r="V1464" t="s">
        <v>16</v>
      </c>
    </row>
    <row r="1465" spans="1:22" x14ac:dyDescent="0.25">
      <c r="A1465" t="s">
        <v>863</v>
      </c>
      <c r="B1465" t="s">
        <v>864</v>
      </c>
      <c r="C1465" t="s">
        <v>865</v>
      </c>
      <c r="D1465" t="s">
        <v>2821</v>
      </c>
      <c r="E1465" t="s">
        <v>2822</v>
      </c>
      <c r="F1465">
        <v>2004</v>
      </c>
      <c r="G1465">
        <v>2005</v>
      </c>
      <c r="H1465" t="s">
        <v>15</v>
      </c>
      <c r="I1465" t="s">
        <v>16</v>
      </c>
      <c r="J1465">
        <v>0</v>
      </c>
      <c r="K1465" t="s">
        <v>15</v>
      </c>
      <c r="L1465">
        <v>0</v>
      </c>
      <c r="M1465">
        <v>0</v>
      </c>
      <c r="N1465">
        <v>28</v>
      </c>
      <c r="O1465">
        <v>25</v>
      </c>
      <c r="P1465">
        <v>25</v>
      </c>
      <c r="Q1465">
        <v>12</v>
      </c>
      <c r="R1465">
        <v>3</v>
      </c>
      <c r="S1465">
        <v>50</v>
      </c>
      <c r="T1465" s="3">
        <v>88</v>
      </c>
      <c r="U1465" t="s">
        <v>16</v>
      </c>
      <c r="V1465" t="s">
        <v>16</v>
      </c>
    </row>
    <row r="1466" spans="1:22" x14ac:dyDescent="0.25">
      <c r="A1466" t="s">
        <v>863</v>
      </c>
      <c r="B1466" t="s">
        <v>864</v>
      </c>
      <c r="C1466" t="s">
        <v>865</v>
      </c>
      <c r="D1466" t="s">
        <v>2821</v>
      </c>
      <c r="E1466" t="s">
        <v>2822</v>
      </c>
      <c r="F1466">
        <v>2004</v>
      </c>
      <c r="G1466">
        <v>2005</v>
      </c>
      <c r="H1466" t="s">
        <v>15</v>
      </c>
      <c r="I1466" t="s">
        <v>16</v>
      </c>
      <c r="J1466">
        <v>0</v>
      </c>
      <c r="K1466" t="s">
        <v>17</v>
      </c>
      <c r="L1466">
        <v>0</v>
      </c>
      <c r="M1466">
        <v>0</v>
      </c>
      <c r="N1466">
        <v>28</v>
      </c>
      <c r="O1466">
        <v>25</v>
      </c>
      <c r="P1466">
        <v>25</v>
      </c>
      <c r="Q1466">
        <v>12</v>
      </c>
      <c r="R1466">
        <v>3</v>
      </c>
      <c r="S1466">
        <v>50</v>
      </c>
      <c r="T1466" s="3">
        <v>1.3</v>
      </c>
      <c r="U1466" t="s">
        <v>16</v>
      </c>
      <c r="V1466" t="s">
        <v>16</v>
      </c>
    </row>
    <row r="1467" spans="1:22" x14ac:dyDescent="0.25">
      <c r="A1467" t="s">
        <v>863</v>
      </c>
      <c r="B1467" t="s">
        <v>864</v>
      </c>
      <c r="C1467" t="s">
        <v>866</v>
      </c>
      <c r="D1467" t="s">
        <v>2823</v>
      </c>
      <c r="E1467" t="s">
        <v>2824</v>
      </c>
      <c r="F1467">
        <v>2004</v>
      </c>
      <c r="G1467">
        <v>2005</v>
      </c>
      <c r="H1467" t="s">
        <v>15</v>
      </c>
      <c r="I1467" t="s">
        <v>16</v>
      </c>
      <c r="J1467">
        <v>0</v>
      </c>
      <c r="K1467" t="s">
        <v>15</v>
      </c>
      <c r="L1467">
        <v>0</v>
      </c>
      <c r="M1467">
        <v>0</v>
      </c>
      <c r="N1467">
        <v>28</v>
      </c>
      <c r="O1467">
        <v>25</v>
      </c>
      <c r="P1467">
        <v>25</v>
      </c>
      <c r="Q1467">
        <v>12</v>
      </c>
      <c r="R1467">
        <v>3</v>
      </c>
      <c r="S1467">
        <v>50</v>
      </c>
      <c r="T1467" s="3">
        <v>92</v>
      </c>
      <c r="U1467" t="s">
        <v>16</v>
      </c>
      <c r="V1467" t="s">
        <v>16</v>
      </c>
    </row>
    <row r="1468" spans="1:22" x14ac:dyDescent="0.25">
      <c r="A1468" t="s">
        <v>863</v>
      </c>
      <c r="B1468" t="s">
        <v>864</v>
      </c>
      <c r="C1468" t="s">
        <v>866</v>
      </c>
      <c r="D1468" t="s">
        <v>2823</v>
      </c>
      <c r="E1468" t="s">
        <v>2824</v>
      </c>
      <c r="F1468">
        <v>2004</v>
      </c>
      <c r="G1468">
        <v>2005</v>
      </c>
      <c r="H1468" t="s">
        <v>15</v>
      </c>
      <c r="I1468" t="s">
        <v>16</v>
      </c>
      <c r="J1468">
        <v>0</v>
      </c>
      <c r="K1468" t="s">
        <v>17</v>
      </c>
      <c r="L1468">
        <v>0</v>
      </c>
      <c r="M1468">
        <v>0</v>
      </c>
      <c r="N1468">
        <v>28</v>
      </c>
      <c r="O1468">
        <v>25</v>
      </c>
      <c r="P1468">
        <v>25</v>
      </c>
      <c r="Q1468">
        <v>12</v>
      </c>
      <c r="R1468">
        <v>3</v>
      </c>
      <c r="S1468">
        <v>50</v>
      </c>
      <c r="T1468" s="3">
        <v>0</v>
      </c>
      <c r="U1468" t="s">
        <v>16</v>
      </c>
      <c r="V1468" t="s">
        <v>16</v>
      </c>
    </row>
    <row r="1469" spans="1:22" x14ac:dyDescent="0.25">
      <c r="A1469" t="s">
        <v>863</v>
      </c>
      <c r="B1469" t="s">
        <v>864</v>
      </c>
      <c r="C1469" t="s">
        <v>867</v>
      </c>
      <c r="D1469" t="s">
        <v>2825</v>
      </c>
      <c r="E1469" t="s">
        <v>2826</v>
      </c>
      <c r="F1469">
        <v>2004</v>
      </c>
      <c r="G1469">
        <v>2005</v>
      </c>
      <c r="H1469" t="s">
        <v>15</v>
      </c>
      <c r="I1469" t="s">
        <v>16</v>
      </c>
      <c r="J1469">
        <v>0</v>
      </c>
      <c r="K1469" t="s">
        <v>15</v>
      </c>
      <c r="L1469">
        <v>0</v>
      </c>
      <c r="M1469">
        <v>0</v>
      </c>
      <c r="N1469">
        <v>28</v>
      </c>
      <c r="O1469">
        <v>25</v>
      </c>
      <c r="P1469">
        <v>25</v>
      </c>
      <c r="Q1469">
        <v>12</v>
      </c>
      <c r="R1469">
        <v>3</v>
      </c>
      <c r="S1469">
        <v>50</v>
      </c>
      <c r="T1469" s="3">
        <v>100</v>
      </c>
      <c r="U1469" t="s">
        <v>16</v>
      </c>
      <c r="V1469" t="s">
        <v>16</v>
      </c>
    </row>
    <row r="1470" spans="1:22" x14ac:dyDescent="0.25">
      <c r="A1470" t="s">
        <v>863</v>
      </c>
      <c r="B1470" t="s">
        <v>864</v>
      </c>
      <c r="C1470" t="s">
        <v>867</v>
      </c>
      <c r="D1470" t="s">
        <v>2825</v>
      </c>
      <c r="E1470" t="s">
        <v>2826</v>
      </c>
      <c r="F1470">
        <v>2004</v>
      </c>
      <c r="G1470">
        <v>2005</v>
      </c>
      <c r="H1470" t="s">
        <v>15</v>
      </c>
      <c r="I1470" t="s">
        <v>16</v>
      </c>
      <c r="J1470">
        <v>0</v>
      </c>
      <c r="K1470" t="s">
        <v>17</v>
      </c>
      <c r="L1470">
        <v>0</v>
      </c>
      <c r="M1470">
        <v>0</v>
      </c>
      <c r="N1470">
        <v>28</v>
      </c>
      <c r="O1470">
        <v>25</v>
      </c>
      <c r="P1470">
        <v>25</v>
      </c>
      <c r="Q1470">
        <v>12</v>
      </c>
      <c r="R1470">
        <v>3</v>
      </c>
      <c r="S1470">
        <v>50</v>
      </c>
      <c r="T1470" s="3">
        <v>0</v>
      </c>
      <c r="U1470" t="s">
        <v>16</v>
      </c>
      <c r="V1470" t="s">
        <v>16</v>
      </c>
    </row>
    <row r="1471" spans="1:22" x14ac:dyDescent="0.25">
      <c r="A1471" t="s">
        <v>863</v>
      </c>
      <c r="B1471" t="s">
        <v>864</v>
      </c>
      <c r="C1471" t="s">
        <v>868</v>
      </c>
      <c r="D1471" t="s">
        <v>2827</v>
      </c>
      <c r="E1471" t="s">
        <v>2828</v>
      </c>
      <c r="F1471">
        <v>2004</v>
      </c>
      <c r="G1471">
        <v>2005</v>
      </c>
      <c r="H1471" t="s">
        <v>15</v>
      </c>
      <c r="I1471" t="s">
        <v>16</v>
      </c>
      <c r="J1471">
        <v>0</v>
      </c>
      <c r="K1471" t="s">
        <v>15</v>
      </c>
      <c r="L1471">
        <v>0</v>
      </c>
      <c r="M1471">
        <v>0</v>
      </c>
      <c r="N1471">
        <v>28</v>
      </c>
      <c r="O1471">
        <v>25</v>
      </c>
      <c r="P1471">
        <v>25</v>
      </c>
      <c r="Q1471">
        <v>12</v>
      </c>
      <c r="R1471">
        <v>3</v>
      </c>
      <c r="S1471">
        <v>50</v>
      </c>
      <c r="T1471" s="3">
        <v>86</v>
      </c>
      <c r="U1471" t="s">
        <v>16</v>
      </c>
      <c r="V1471" t="s">
        <v>16</v>
      </c>
    </row>
    <row r="1472" spans="1:22" x14ac:dyDescent="0.25">
      <c r="A1472" t="s">
        <v>863</v>
      </c>
      <c r="B1472" t="s">
        <v>864</v>
      </c>
      <c r="C1472" t="s">
        <v>868</v>
      </c>
      <c r="D1472" t="s">
        <v>2827</v>
      </c>
      <c r="E1472" t="s">
        <v>2828</v>
      </c>
      <c r="F1472">
        <v>2004</v>
      </c>
      <c r="G1472">
        <v>2005</v>
      </c>
      <c r="H1472" t="s">
        <v>15</v>
      </c>
      <c r="I1472" t="s">
        <v>16</v>
      </c>
      <c r="J1472">
        <v>0</v>
      </c>
      <c r="K1472" t="s">
        <v>17</v>
      </c>
      <c r="L1472">
        <v>0</v>
      </c>
      <c r="M1472">
        <v>0</v>
      </c>
      <c r="N1472">
        <v>28</v>
      </c>
      <c r="O1472">
        <v>25</v>
      </c>
      <c r="P1472">
        <v>25</v>
      </c>
      <c r="Q1472">
        <v>12</v>
      </c>
      <c r="R1472">
        <v>3</v>
      </c>
      <c r="S1472">
        <v>50</v>
      </c>
      <c r="T1472" s="3">
        <v>1.3</v>
      </c>
      <c r="U1472" t="s">
        <v>16</v>
      </c>
      <c r="V1472" t="s">
        <v>16</v>
      </c>
    </row>
    <row r="1473" spans="1:22" x14ac:dyDescent="0.25">
      <c r="A1473" t="s">
        <v>869</v>
      </c>
      <c r="B1473" t="s">
        <v>870</v>
      </c>
      <c r="C1473" t="s">
        <v>871</v>
      </c>
      <c r="D1473" t="s">
        <v>2829</v>
      </c>
      <c r="E1473" t="s">
        <v>2830</v>
      </c>
      <c r="F1473">
        <v>2008</v>
      </c>
      <c r="G1473">
        <v>2008</v>
      </c>
      <c r="H1473" t="s">
        <v>15</v>
      </c>
      <c r="I1473">
        <v>2.5</v>
      </c>
      <c r="J1473">
        <v>120</v>
      </c>
      <c r="K1473" t="s">
        <v>17</v>
      </c>
      <c r="L1473">
        <v>0</v>
      </c>
      <c r="M1473">
        <v>0</v>
      </c>
      <c r="N1473">
        <v>30</v>
      </c>
      <c r="O1473">
        <v>21</v>
      </c>
      <c r="P1473">
        <v>21</v>
      </c>
      <c r="Q1473" t="s">
        <v>16</v>
      </c>
      <c r="R1473">
        <v>1</v>
      </c>
      <c r="S1473">
        <v>300</v>
      </c>
      <c r="T1473" s="3">
        <v>79</v>
      </c>
      <c r="U1473" t="s">
        <v>16</v>
      </c>
      <c r="V1473" t="s">
        <v>16</v>
      </c>
    </row>
    <row r="1474" spans="1:22" x14ac:dyDescent="0.25">
      <c r="A1474" t="s">
        <v>869</v>
      </c>
      <c r="B1474" t="s">
        <v>870</v>
      </c>
      <c r="C1474" t="s">
        <v>874</v>
      </c>
      <c r="D1474" t="s">
        <v>2831</v>
      </c>
      <c r="E1474" t="s">
        <v>2832</v>
      </c>
      <c r="F1474">
        <v>2008</v>
      </c>
      <c r="G1474">
        <v>2008</v>
      </c>
      <c r="H1474" t="s">
        <v>15</v>
      </c>
      <c r="I1474">
        <v>2.5</v>
      </c>
      <c r="J1474">
        <v>120</v>
      </c>
      <c r="K1474" t="s">
        <v>17</v>
      </c>
      <c r="L1474">
        <v>0</v>
      </c>
      <c r="M1474">
        <v>0</v>
      </c>
      <c r="N1474">
        <v>30</v>
      </c>
      <c r="O1474">
        <v>21</v>
      </c>
      <c r="P1474">
        <v>21</v>
      </c>
      <c r="Q1474" t="s">
        <v>16</v>
      </c>
      <c r="R1474">
        <v>1</v>
      </c>
      <c r="S1474">
        <v>300</v>
      </c>
      <c r="T1474" s="3">
        <v>84</v>
      </c>
      <c r="U1474" t="s">
        <v>16</v>
      </c>
      <c r="V1474" t="s">
        <v>16</v>
      </c>
    </row>
    <row r="1475" spans="1:22" x14ac:dyDescent="0.25">
      <c r="A1475" t="s">
        <v>869</v>
      </c>
      <c r="B1475" t="s">
        <v>870</v>
      </c>
      <c r="C1475" t="s">
        <v>872</v>
      </c>
      <c r="D1475" t="s">
        <v>2833</v>
      </c>
      <c r="E1475" t="s">
        <v>2834</v>
      </c>
      <c r="F1475">
        <v>2008</v>
      </c>
      <c r="G1475">
        <v>2008</v>
      </c>
      <c r="H1475" t="s">
        <v>15</v>
      </c>
      <c r="I1475">
        <v>2.5</v>
      </c>
      <c r="J1475">
        <v>120</v>
      </c>
      <c r="K1475" t="s">
        <v>17</v>
      </c>
      <c r="L1475">
        <v>0</v>
      </c>
      <c r="M1475">
        <v>0</v>
      </c>
      <c r="N1475">
        <v>30</v>
      </c>
      <c r="O1475">
        <v>21</v>
      </c>
      <c r="P1475">
        <v>21</v>
      </c>
      <c r="Q1475" t="s">
        <v>16</v>
      </c>
      <c r="R1475">
        <v>1</v>
      </c>
      <c r="S1475">
        <v>300</v>
      </c>
      <c r="T1475" s="3">
        <v>95</v>
      </c>
      <c r="U1475" t="s">
        <v>16</v>
      </c>
      <c r="V1475" t="s">
        <v>16</v>
      </c>
    </row>
    <row r="1476" spans="1:22" x14ac:dyDescent="0.25">
      <c r="A1476" t="s">
        <v>869</v>
      </c>
      <c r="B1476" t="s">
        <v>870</v>
      </c>
      <c r="C1476" t="s">
        <v>873</v>
      </c>
      <c r="D1476" t="s">
        <v>2835</v>
      </c>
      <c r="E1476" t="s">
        <v>2836</v>
      </c>
      <c r="F1476">
        <v>2008</v>
      </c>
      <c r="G1476">
        <v>2008</v>
      </c>
      <c r="H1476" t="s">
        <v>15</v>
      </c>
      <c r="I1476">
        <v>2.5</v>
      </c>
      <c r="J1476">
        <v>120</v>
      </c>
      <c r="K1476" t="s">
        <v>17</v>
      </c>
      <c r="L1476">
        <v>0</v>
      </c>
      <c r="M1476">
        <v>0</v>
      </c>
      <c r="N1476">
        <v>30</v>
      </c>
      <c r="O1476">
        <v>21</v>
      </c>
      <c r="P1476">
        <v>21</v>
      </c>
      <c r="Q1476" t="s">
        <v>16</v>
      </c>
      <c r="R1476">
        <v>1</v>
      </c>
      <c r="S1476">
        <v>300</v>
      </c>
      <c r="T1476" s="3">
        <v>87</v>
      </c>
      <c r="U1476" t="s">
        <v>16</v>
      </c>
      <c r="V1476" t="s">
        <v>16</v>
      </c>
    </row>
    <row r="1477" spans="1:22" x14ac:dyDescent="0.25">
      <c r="A1477" t="s">
        <v>869</v>
      </c>
      <c r="B1477" t="s">
        <v>870</v>
      </c>
      <c r="C1477" t="s">
        <v>875</v>
      </c>
      <c r="D1477" t="s">
        <v>2837</v>
      </c>
      <c r="E1477" t="s">
        <v>2838</v>
      </c>
      <c r="F1477">
        <v>2008</v>
      </c>
      <c r="G1477">
        <v>2008</v>
      </c>
      <c r="H1477" t="s">
        <v>15</v>
      </c>
      <c r="I1477">
        <v>2.5</v>
      </c>
      <c r="J1477">
        <v>120</v>
      </c>
      <c r="K1477" t="s">
        <v>17</v>
      </c>
      <c r="L1477">
        <v>0</v>
      </c>
      <c r="M1477">
        <v>0</v>
      </c>
      <c r="N1477">
        <v>30</v>
      </c>
      <c r="O1477">
        <v>21</v>
      </c>
      <c r="P1477">
        <v>21</v>
      </c>
      <c r="Q1477" t="s">
        <v>16</v>
      </c>
      <c r="R1477">
        <v>1</v>
      </c>
      <c r="S1477">
        <v>300</v>
      </c>
      <c r="T1477" s="3">
        <v>59</v>
      </c>
      <c r="U1477" t="s">
        <v>16</v>
      </c>
      <c r="V1477" t="s">
        <v>16</v>
      </c>
    </row>
    <row r="1478" spans="1:22" x14ac:dyDescent="0.25">
      <c r="A1478" t="s">
        <v>869</v>
      </c>
      <c r="B1478" t="s">
        <v>870</v>
      </c>
      <c r="C1478" t="s">
        <v>876</v>
      </c>
      <c r="D1478" t="s">
        <v>2839</v>
      </c>
      <c r="E1478" t="s">
        <v>2840</v>
      </c>
      <c r="F1478">
        <v>2008</v>
      </c>
      <c r="G1478">
        <v>2008</v>
      </c>
      <c r="H1478" t="s">
        <v>15</v>
      </c>
      <c r="I1478">
        <v>2.5</v>
      </c>
      <c r="J1478">
        <v>120</v>
      </c>
      <c r="K1478" t="s">
        <v>17</v>
      </c>
      <c r="L1478">
        <v>0</v>
      </c>
      <c r="M1478">
        <v>0</v>
      </c>
      <c r="N1478">
        <v>30</v>
      </c>
      <c r="O1478">
        <v>21</v>
      </c>
      <c r="P1478">
        <v>21</v>
      </c>
      <c r="Q1478" t="s">
        <v>16</v>
      </c>
      <c r="R1478">
        <v>1</v>
      </c>
      <c r="S1478">
        <v>100</v>
      </c>
      <c r="T1478" s="3">
        <v>100</v>
      </c>
      <c r="U1478" t="s">
        <v>16</v>
      </c>
      <c r="V1478" t="s">
        <v>16</v>
      </c>
    </row>
    <row r="1479" spans="1:22" x14ac:dyDescent="0.25">
      <c r="A1479" t="s">
        <v>877</v>
      </c>
      <c r="B1479" t="s">
        <v>401</v>
      </c>
      <c r="C1479" t="s">
        <v>878</v>
      </c>
      <c r="D1479" t="s">
        <v>2841</v>
      </c>
      <c r="E1479" t="s">
        <v>2842</v>
      </c>
      <c r="F1479">
        <v>2007</v>
      </c>
      <c r="G1479">
        <v>2008</v>
      </c>
      <c r="H1479" t="s">
        <v>15</v>
      </c>
      <c r="I1479" t="s">
        <v>879</v>
      </c>
      <c r="J1479">
        <f>12*7</f>
        <v>84</v>
      </c>
      <c r="K1479" t="s">
        <v>17</v>
      </c>
      <c r="L1479">
        <v>0</v>
      </c>
      <c r="M1479">
        <v>0</v>
      </c>
      <c r="N1479" t="s">
        <v>16</v>
      </c>
      <c r="O1479">
        <v>22</v>
      </c>
      <c r="P1479">
        <v>22</v>
      </c>
      <c r="Q1479" t="s">
        <v>16</v>
      </c>
      <c r="R1479">
        <v>5</v>
      </c>
      <c r="S1479">
        <v>100</v>
      </c>
      <c r="T1479" s="3">
        <v>23.4</v>
      </c>
      <c r="U1479" t="s">
        <v>16</v>
      </c>
      <c r="V1479" t="s">
        <v>16</v>
      </c>
    </row>
    <row r="1480" spans="1:22" x14ac:dyDescent="0.25">
      <c r="A1480" t="s">
        <v>880</v>
      </c>
      <c r="B1480" t="s">
        <v>881</v>
      </c>
      <c r="C1480" t="s">
        <v>883</v>
      </c>
      <c r="D1480" t="s">
        <v>2752</v>
      </c>
      <c r="E1480" t="s">
        <v>2753</v>
      </c>
      <c r="F1480">
        <v>2005</v>
      </c>
      <c r="G1480">
        <v>2005</v>
      </c>
      <c r="H1480" t="s">
        <v>17</v>
      </c>
      <c r="I1480" t="s">
        <v>16</v>
      </c>
      <c r="J1480">
        <v>0</v>
      </c>
      <c r="K1480" t="s">
        <v>17</v>
      </c>
      <c r="L1480">
        <v>0</v>
      </c>
      <c r="M1480">
        <v>0</v>
      </c>
      <c r="N1480">
        <v>14</v>
      </c>
      <c r="O1480">
        <v>10</v>
      </c>
      <c r="P1480">
        <v>10</v>
      </c>
      <c r="Q1480">
        <v>12</v>
      </c>
      <c r="R1480">
        <v>3</v>
      </c>
      <c r="S1480">
        <v>50</v>
      </c>
      <c r="T1480" s="3">
        <v>1</v>
      </c>
      <c r="U1480" t="s">
        <v>16</v>
      </c>
      <c r="V1480" t="s">
        <v>16</v>
      </c>
    </row>
    <row r="1481" spans="1:22" x14ac:dyDescent="0.25">
      <c r="A1481" t="s">
        <v>880</v>
      </c>
      <c r="B1481" t="s">
        <v>881</v>
      </c>
      <c r="C1481" t="s">
        <v>883</v>
      </c>
      <c r="D1481" t="s">
        <v>2752</v>
      </c>
      <c r="E1481" t="s">
        <v>2753</v>
      </c>
      <c r="F1481">
        <v>2005</v>
      </c>
      <c r="G1481">
        <v>2005</v>
      </c>
      <c r="H1481" t="s">
        <v>17</v>
      </c>
      <c r="I1481" t="s">
        <v>16</v>
      </c>
      <c r="J1481">
        <v>0</v>
      </c>
      <c r="K1481" t="s">
        <v>17</v>
      </c>
      <c r="L1481">
        <v>0</v>
      </c>
      <c r="M1481">
        <v>0</v>
      </c>
      <c r="N1481">
        <v>14</v>
      </c>
      <c r="O1481">
        <v>23</v>
      </c>
      <c r="P1481">
        <v>23</v>
      </c>
      <c r="Q1481">
        <v>12</v>
      </c>
      <c r="R1481">
        <v>3</v>
      </c>
      <c r="S1481">
        <v>50</v>
      </c>
      <c r="T1481" s="3">
        <v>70</v>
      </c>
      <c r="U1481" t="s">
        <v>16</v>
      </c>
      <c r="V1481" t="s">
        <v>16</v>
      </c>
    </row>
    <row r="1482" spans="1:22" x14ac:dyDescent="0.25">
      <c r="A1482" t="s">
        <v>880</v>
      </c>
      <c r="B1482" t="s">
        <v>881</v>
      </c>
      <c r="C1482" t="s">
        <v>883</v>
      </c>
      <c r="D1482" t="s">
        <v>2752</v>
      </c>
      <c r="E1482" t="s">
        <v>2753</v>
      </c>
      <c r="F1482">
        <v>2005</v>
      </c>
      <c r="G1482">
        <v>2005</v>
      </c>
      <c r="H1482" t="s">
        <v>17</v>
      </c>
      <c r="I1482" t="s">
        <v>16</v>
      </c>
      <c r="J1482">
        <v>0</v>
      </c>
      <c r="K1482" t="s">
        <v>17</v>
      </c>
      <c r="L1482">
        <v>0</v>
      </c>
      <c r="M1482">
        <v>0</v>
      </c>
      <c r="N1482">
        <v>14</v>
      </c>
      <c r="O1482">
        <v>15</v>
      </c>
      <c r="P1482">
        <v>6</v>
      </c>
      <c r="Q1482">
        <v>12</v>
      </c>
      <c r="R1482">
        <v>3</v>
      </c>
      <c r="S1482">
        <v>50</v>
      </c>
      <c r="T1482" s="3">
        <v>57</v>
      </c>
      <c r="U1482" t="s">
        <v>16</v>
      </c>
      <c r="V1482" t="s">
        <v>16</v>
      </c>
    </row>
    <row r="1483" spans="1:22" x14ac:dyDescent="0.25">
      <c r="A1483" t="s">
        <v>880</v>
      </c>
      <c r="B1483" t="s">
        <v>881</v>
      </c>
      <c r="C1483" t="s">
        <v>883</v>
      </c>
      <c r="D1483" t="s">
        <v>2752</v>
      </c>
      <c r="E1483" t="s">
        <v>2753</v>
      </c>
      <c r="F1483">
        <v>2005</v>
      </c>
      <c r="G1483">
        <v>2005</v>
      </c>
      <c r="H1483" t="s">
        <v>17</v>
      </c>
      <c r="I1483" t="s">
        <v>16</v>
      </c>
      <c r="J1483">
        <v>0</v>
      </c>
      <c r="K1483" t="s">
        <v>17</v>
      </c>
      <c r="L1483">
        <v>0</v>
      </c>
      <c r="M1483">
        <v>0</v>
      </c>
      <c r="N1483">
        <v>14</v>
      </c>
      <c r="O1483">
        <v>20</v>
      </c>
      <c r="P1483">
        <v>10</v>
      </c>
      <c r="Q1483">
        <v>12</v>
      </c>
      <c r="R1483">
        <v>3</v>
      </c>
      <c r="S1483">
        <v>50</v>
      </c>
      <c r="T1483" s="3">
        <v>62</v>
      </c>
      <c r="U1483" t="s">
        <v>16</v>
      </c>
      <c r="V1483" t="s">
        <v>16</v>
      </c>
    </row>
    <row r="1484" spans="1:22" x14ac:dyDescent="0.25">
      <c r="A1484" t="s">
        <v>880</v>
      </c>
      <c r="B1484" t="s">
        <v>881</v>
      </c>
      <c r="C1484" t="s">
        <v>883</v>
      </c>
      <c r="D1484" t="s">
        <v>2752</v>
      </c>
      <c r="E1484" t="s">
        <v>2753</v>
      </c>
      <c r="F1484">
        <v>2005</v>
      </c>
      <c r="G1484">
        <v>2005</v>
      </c>
      <c r="H1484" t="s">
        <v>17</v>
      </c>
      <c r="I1484" t="s">
        <v>16</v>
      </c>
      <c r="J1484">
        <v>0</v>
      </c>
      <c r="K1484" t="s">
        <v>17</v>
      </c>
      <c r="L1484">
        <v>0</v>
      </c>
      <c r="M1484">
        <v>0</v>
      </c>
      <c r="N1484">
        <v>14</v>
      </c>
      <c r="O1484">
        <v>30</v>
      </c>
      <c r="P1484">
        <v>20</v>
      </c>
      <c r="Q1484">
        <v>12</v>
      </c>
      <c r="R1484">
        <v>3</v>
      </c>
      <c r="S1484">
        <v>50</v>
      </c>
      <c r="T1484" s="3">
        <v>0</v>
      </c>
      <c r="U1484" t="s">
        <v>16</v>
      </c>
      <c r="V1484" t="s">
        <v>16</v>
      </c>
    </row>
    <row r="1485" spans="1:22" x14ac:dyDescent="0.25">
      <c r="A1485" t="s">
        <v>880</v>
      </c>
      <c r="B1485" t="s">
        <v>881</v>
      </c>
      <c r="C1485" t="s">
        <v>883</v>
      </c>
      <c r="D1485" t="s">
        <v>2752</v>
      </c>
      <c r="E1485" t="s">
        <v>2753</v>
      </c>
      <c r="F1485">
        <v>2005</v>
      </c>
      <c r="G1485">
        <v>2005</v>
      </c>
      <c r="H1485" t="s">
        <v>17</v>
      </c>
      <c r="I1485">
        <v>5</v>
      </c>
      <c r="J1485">
        <v>112</v>
      </c>
      <c r="K1485" t="s">
        <v>17</v>
      </c>
      <c r="L1485">
        <v>0</v>
      </c>
      <c r="M1485">
        <v>0</v>
      </c>
      <c r="N1485">
        <v>14</v>
      </c>
      <c r="O1485">
        <v>10</v>
      </c>
      <c r="P1485">
        <v>10</v>
      </c>
      <c r="Q1485">
        <v>12</v>
      </c>
      <c r="R1485">
        <v>3</v>
      </c>
      <c r="S1485">
        <v>50</v>
      </c>
      <c r="T1485" s="3">
        <v>80</v>
      </c>
      <c r="U1485" t="s">
        <v>16</v>
      </c>
      <c r="V1485" t="s">
        <v>16</v>
      </c>
    </row>
    <row r="1486" spans="1:22" x14ac:dyDescent="0.25">
      <c r="A1486" t="s">
        <v>880</v>
      </c>
      <c r="B1486" t="s">
        <v>881</v>
      </c>
      <c r="C1486" t="s">
        <v>883</v>
      </c>
      <c r="D1486" t="s">
        <v>2752</v>
      </c>
      <c r="E1486" t="s">
        <v>2753</v>
      </c>
      <c r="F1486">
        <v>2005</v>
      </c>
      <c r="G1486">
        <v>2005</v>
      </c>
      <c r="H1486" t="s">
        <v>17</v>
      </c>
      <c r="I1486">
        <v>5</v>
      </c>
      <c r="J1486">
        <v>112</v>
      </c>
      <c r="K1486" t="s">
        <v>17</v>
      </c>
      <c r="L1486">
        <v>0</v>
      </c>
      <c r="M1486">
        <v>0</v>
      </c>
      <c r="N1486">
        <v>14</v>
      </c>
      <c r="O1486">
        <v>23</v>
      </c>
      <c r="P1486">
        <v>23</v>
      </c>
      <c r="Q1486">
        <v>12</v>
      </c>
      <c r="R1486">
        <v>3</v>
      </c>
      <c r="S1486">
        <v>50</v>
      </c>
      <c r="T1486" s="3">
        <v>98</v>
      </c>
      <c r="U1486" t="s">
        <v>16</v>
      </c>
      <c r="V1486" t="s">
        <v>16</v>
      </c>
    </row>
    <row r="1487" spans="1:22" x14ac:dyDescent="0.25">
      <c r="A1487" t="s">
        <v>880</v>
      </c>
      <c r="B1487" t="s">
        <v>881</v>
      </c>
      <c r="C1487" t="s">
        <v>883</v>
      </c>
      <c r="D1487" t="s">
        <v>2752</v>
      </c>
      <c r="E1487" t="s">
        <v>2753</v>
      </c>
      <c r="F1487">
        <v>2005</v>
      </c>
      <c r="G1487">
        <v>2005</v>
      </c>
      <c r="H1487" t="s">
        <v>17</v>
      </c>
      <c r="I1487">
        <v>5</v>
      </c>
      <c r="J1487">
        <v>112</v>
      </c>
      <c r="K1487" t="s">
        <v>17</v>
      </c>
      <c r="L1487">
        <v>0</v>
      </c>
      <c r="M1487">
        <v>0</v>
      </c>
      <c r="N1487">
        <v>14</v>
      </c>
      <c r="O1487">
        <v>15</v>
      </c>
      <c r="P1487">
        <v>6</v>
      </c>
      <c r="Q1487">
        <v>12</v>
      </c>
      <c r="R1487">
        <v>3</v>
      </c>
      <c r="S1487">
        <v>50</v>
      </c>
      <c r="T1487" s="3">
        <v>98</v>
      </c>
      <c r="U1487" t="s">
        <v>16</v>
      </c>
      <c r="V1487" t="s">
        <v>16</v>
      </c>
    </row>
    <row r="1488" spans="1:22" x14ac:dyDescent="0.25">
      <c r="A1488" t="s">
        <v>880</v>
      </c>
      <c r="B1488" t="s">
        <v>881</v>
      </c>
      <c r="C1488" t="s">
        <v>883</v>
      </c>
      <c r="D1488" t="s">
        <v>2752</v>
      </c>
      <c r="E1488" t="s">
        <v>2753</v>
      </c>
      <c r="F1488">
        <v>2005</v>
      </c>
      <c r="G1488">
        <v>2005</v>
      </c>
      <c r="H1488" t="s">
        <v>17</v>
      </c>
      <c r="I1488">
        <v>5</v>
      </c>
      <c r="J1488">
        <v>112</v>
      </c>
      <c r="K1488" t="s">
        <v>17</v>
      </c>
      <c r="L1488">
        <v>0</v>
      </c>
      <c r="M1488">
        <v>0</v>
      </c>
      <c r="N1488">
        <v>14</v>
      </c>
      <c r="O1488">
        <v>20</v>
      </c>
      <c r="P1488">
        <v>10</v>
      </c>
      <c r="Q1488">
        <v>12</v>
      </c>
      <c r="R1488">
        <v>3</v>
      </c>
      <c r="S1488">
        <v>50</v>
      </c>
      <c r="T1488" s="3">
        <v>99</v>
      </c>
      <c r="U1488" t="s">
        <v>16</v>
      </c>
      <c r="V1488" t="s">
        <v>16</v>
      </c>
    </row>
    <row r="1489" spans="1:22" x14ac:dyDescent="0.25">
      <c r="A1489" t="s">
        <v>880</v>
      </c>
      <c r="B1489" t="s">
        <v>881</v>
      </c>
      <c r="C1489" t="s">
        <v>883</v>
      </c>
      <c r="D1489" t="s">
        <v>2752</v>
      </c>
      <c r="E1489" t="s">
        <v>2753</v>
      </c>
      <c r="F1489">
        <v>2005</v>
      </c>
      <c r="G1489">
        <v>2005</v>
      </c>
      <c r="H1489" t="s">
        <v>17</v>
      </c>
      <c r="I1489">
        <v>5</v>
      </c>
      <c r="J1489">
        <v>112</v>
      </c>
      <c r="K1489" t="s">
        <v>17</v>
      </c>
      <c r="L1489">
        <v>0</v>
      </c>
      <c r="M1489">
        <v>0</v>
      </c>
      <c r="N1489">
        <v>14</v>
      </c>
      <c r="O1489">
        <v>30</v>
      </c>
      <c r="P1489">
        <v>20</v>
      </c>
      <c r="Q1489">
        <v>12</v>
      </c>
      <c r="R1489">
        <v>3</v>
      </c>
      <c r="S1489">
        <v>50</v>
      </c>
      <c r="T1489" s="3">
        <v>78</v>
      </c>
      <c r="U1489" t="s">
        <v>16</v>
      </c>
      <c r="V1489" t="s">
        <v>16</v>
      </c>
    </row>
    <row r="1490" spans="1:22" x14ac:dyDescent="0.25">
      <c r="A1490" t="s">
        <v>880</v>
      </c>
      <c r="B1490" t="s">
        <v>881</v>
      </c>
      <c r="C1490" t="s">
        <v>883</v>
      </c>
      <c r="D1490" t="s">
        <v>2752</v>
      </c>
      <c r="E1490" t="s">
        <v>2753</v>
      </c>
      <c r="F1490">
        <v>2005</v>
      </c>
      <c r="G1490">
        <v>2005</v>
      </c>
      <c r="H1490" t="s">
        <v>17</v>
      </c>
      <c r="I1490">
        <v>23</v>
      </c>
      <c r="J1490">
        <v>112</v>
      </c>
      <c r="K1490" t="s">
        <v>17</v>
      </c>
      <c r="L1490">
        <v>0</v>
      </c>
      <c r="M1490">
        <v>0</v>
      </c>
      <c r="N1490">
        <v>14</v>
      </c>
      <c r="O1490">
        <v>10</v>
      </c>
      <c r="P1490">
        <v>10</v>
      </c>
      <c r="Q1490">
        <v>12</v>
      </c>
      <c r="R1490">
        <v>3</v>
      </c>
      <c r="S1490">
        <v>50</v>
      </c>
      <c r="T1490" s="3">
        <v>39</v>
      </c>
      <c r="U1490" t="s">
        <v>16</v>
      </c>
      <c r="V1490" t="s">
        <v>16</v>
      </c>
    </row>
    <row r="1491" spans="1:22" x14ac:dyDescent="0.25">
      <c r="A1491" t="s">
        <v>880</v>
      </c>
      <c r="B1491" t="s">
        <v>881</v>
      </c>
      <c r="C1491" t="s">
        <v>883</v>
      </c>
      <c r="D1491" t="s">
        <v>2752</v>
      </c>
      <c r="E1491" t="s">
        <v>2753</v>
      </c>
      <c r="F1491">
        <v>2005</v>
      </c>
      <c r="G1491">
        <v>2005</v>
      </c>
      <c r="H1491" t="s">
        <v>17</v>
      </c>
      <c r="I1491">
        <v>23</v>
      </c>
      <c r="J1491">
        <v>112</v>
      </c>
      <c r="K1491" t="s">
        <v>17</v>
      </c>
      <c r="L1491">
        <v>0</v>
      </c>
      <c r="M1491">
        <v>0</v>
      </c>
      <c r="N1491">
        <v>14</v>
      </c>
      <c r="O1491">
        <v>23</v>
      </c>
      <c r="P1491">
        <v>23</v>
      </c>
      <c r="Q1491">
        <v>12</v>
      </c>
      <c r="R1491">
        <v>3</v>
      </c>
      <c r="S1491">
        <v>50</v>
      </c>
      <c r="T1491" s="3">
        <v>82</v>
      </c>
      <c r="U1491" t="s">
        <v>16</v>
      </c>
      <c r="V1491" t="s">
        <v>16</v>
      </c>
    </row>
    <row r="1492" spans="1:22" x14ac:dyDescent="0.25">
      <c r="A1492" t="s">
        <v>880</v>
      </c>
      <c r="B1492" t="s">
        <v>881</v>
      </c>
      <c r="C1492" t="s">
        <v>883</v>
      </c>
      <c r="D1492" t="s">
        <v>2752</v>
      </c>
      <c r="E1492" t="s">
        <v>2753</v>
      </c>
      <c r="F1492">
        <v>2005</v>
      </c>
      <c r="G1492">
        <v>2005</v>
      </c>
      <c r="H1492" t="s">
        <v>17</v>
      </c>
      <c r="I1492">
        <v>23</v>
      </c>
      <c r="J1492">
        <v>112</v>
      </c>
      <c r="K1492" t="s">
        <v>17</v>
      </c>
      <c r="L1492">
        <v>0</v>
      </c>
      <c r="M1492">
        <v>0</v>
      </c>
      <c r="N1492">
        <v>14</v>
      </c>
      <c r="O1492">
        <v>15</v>
      </c>
      <c r="P1492">
        <v>6</v>
      </c>
      <c r="Q1492">
        <v>12</v>
      </c>
      <c r="R1492">
        <v>3</v>
      </c>
      <c r="S1492">
        <v>50</v>
      </c>
      <c r="T1492" s="3">
        <v>71</v>
      </c>
      <c r="U1492" t="s">
        <v>16</v>
      </c>
      <c r="V1492" t="s">
        <v>16</v>
      </c>
    </row>
    <row r="1493" spans="1:22" x14ac:dyDescent="0.25">
      <c r="A1493" t="s">
        <v>880</v>
      </c>
      <c r="B1493" t="s">
        <v>881</v>
      </c>
      <c r="C1493" t="s">
        <v>883</v>
      </c>
      <c r="D1493" t="s">
        <v>2752</v>
      </c>
      <c r="E1493" t="s">
        <v>2753</v>
      </c>
      <c r="F1493">
        <v>2005</v>
      </c>
      <c r="G1493">
        <v>2005</v>
      </c>
      <c r="H1493" t="s">
        <v>17</v>
      </c>
      <c r="I1493">
        <v>23</v>
      </c>
      <c r="J1493">
        <v>112</v>
      </c>
      <c r="K1493" t="s">
        <v>17</v>
      </c>
      <c r="L1493">
        <v>0</v>
      </c>
      <c r="M1493">
        <v>0</v>
      </c>
      <c r="N1493">
        <v>14</v>
      </c>
      <c r="O1493">
        <v>20</v>
      </c>
      <c r="P1493">
        <v>10</v>
      </c>
      <c r="Q1493">
        <v>12</v>
      </c>
      <c r="R1493">
        <v>3</v>
      </c>
      <c r="S1493">
        <v>50</v>
      </c>
      <c r="T1493" s="3">
        <v>76</v>
      </c>
      <c r="U1493" t="s">
        <v>16</v>
      </c>
      <c r="V1493" t="s">
        <v>16</v>
      </c>
    </row>
    <row r="1494" spans="1:22" x14ac:dyDescent="0.25">
      <c r="A1494" t="s">
        <v>880</v>
      </c>
      <c r="B1494" t="s">
        <v>881</v>
      </c>
      <c r="C1494" t="s">
        <v>883</v>
      </c>
      <c r="D1494" t="s">
        <v>2752</v>
      </c>
      <c r="E1494" t="s">
        <v>2753</v>
      </c>
      <c r="F1494">
        <v>2005</v>
      </c>
      <c r="G1494">
        <v>2005</v>
      </c>
      <c r="H1494" t="s">
        <v>17</v>
      </c>
      <c r="I1494">
        <v>23</v>
      </c>
      <c r="J1494">
        <v>112</v>
      </c>
      <c r="K1494" t="s">
        <v>17</v>
      </c>
      <c r="L1494">
        <v>0</v>
      </c>
      <c r="M1494">
        <v>0</v>
      </c>
      <c r="N1494">
        <v>14</v>
      </c>
      <c r="O1494">
        <v>30</v>
      </c>
      <c r="P1494">
        <v>20</v>
      </c>
      <c r="Q1494">
        <v>12</v>
      </c>
      <c r="R1494">
        <v>3</v>
      </c>
      <c r="S1494">
        <v>50</v>
      </c>
      <c r="T1494" s="3">
        <v>53</v>
      </c>
      <c r="U1494" t="s">
        <v>16</v>
      </c>
      <c r="V1494" t="s">
        <v>16</v>
      </c>
    </row>
    <row r="1495" spans="1:22" x14ac:dyDescent="0.25">
      <c r="A1495" t="s">
        <v>880</v>
      </c>
      <c r="B1495" t="s">
        <v>420</v>
      </c>
      <c r="C1495" t="s">
        <v>781</v>
      </c>
      <c r="D1495" t="s">
        <v>2395</v>
      </c>
      <c r="E1495" t="s">
        <v>2843</v>
      </c>
      <c r="F1495">
        <v>2005</v>
      </c>
      <c r="G1495">
        <v>2005</v>
      </c>
      <c r="H1495" t="s">
        <v>17</v>
      </c>
      <c r="I1495" t="s">
        <v>16</v>
      </c>
      <c r="J1495">
        <v>0</v>
      </c>
      <c r="K1495" t="s">
        <v>17</v>
      </c>
      <c r="L1495">
        <v>0</v>
      </c>
      <c r="M1495">
        <v>0</v>
      </c>
      <c r="N1495">
        <v>14</v>
      </c>
      <c r="O1495">
        <v>10</v>
      </c>
      <c r="P1495">
        <v>10</v>
      </c>
      <c r="Q1495">
        <v>12</v>
      </c>
      <c r="R1495">
        <v>3</v>
      </c>
      <c r="S1495">
        <v>50</v>
      </c>
      <c r="T1495" s="3">
        <v>0</v>
      </c>
      <c r="U1495" t="s">
        <v>16</v>
      </c>
      <c r="V1495" t="s">
        <v>16</v>
      </c>
    </row>
    <row r="1496" spans="1:22" x14ac:dyDescent="0.25">
      <c r="A1496" t="s">
        <v>880</v>
      </c>
      <c r="B1496" t="s">
        <v>420</v>
      </c>
      <c r="C1496" t="s">
        <v>781</v>
      </c>
      <c r="D1496" t="s">
        <v>2395</v>
      </c>
      <c r="E1496" t="s">
        <v>2843</v>
      </c>
      <c r="F1496">
        <v>2005</v>
      </c>
      <c r="G1496">
        <v>2005</v>
      </c>
      <c r="H1496" t="s">
        <v>17</v>
      </c>
      <c r="I1496" t="s">
        <v>16</v>
      </c>
      <c r="J1496">
        <v>0</v>
      </c>
      <c r="K1496" t="s">
        <v>17</v>
      </c>
      <c r="L1496">
        <v>0</v>
      </c>
      <c r="M1496">
        <v>0</v>
      </c>
      <c r="N1496">
        <v>14</v>
      </c>
      <c r="O1496">
        <v>23</v>
      </c>
      <c r="P1496">
        <v>23</v>
      </c>
      <c r="Q1496">
        <v>12</v>
      </c>
      <c r="R1496">
        <v>3</v>
      </c>
      <c r="S1496">
        <v>50</v>
      </c>
      <c r="T1496" s="3">
        <v>0</v>
      </c>
      <c r="U1496" t="s">
        <v>16</v>
      </c>
      <c r="V1496" t="s">
        <v>16</v>
      </c>
    </row>
    <row r="1497" spans="1:22" x14ac:dyDescent="0.25">
      <c r="A1497" t="s">
        <v>880</v>
      </c>
      <c r="B1497" t="s">
        <v>420</v>
      </c>
      <c r="C1497" t="s">
        <v>781</v>
      </c>
      <c r="D1497" t="s">
        <v>2395</v>
      </c>
      <c r="E1497" t="s">
        <v>2843</v>
      </c>
      <c r="F1497">
        <v>2005</v>
      </c>
      <c r="G1497">
        <v>2005</v>
      </c>
      <c r="H1497" t="s">
        <v>17</v>
      </c>
      <c r="I1497" t="s">
        <v>16</v>
      </c>
      <c r="J1497">
        <v>0</v>
      </c>
      <c r="K1497" t="s">
        <v>17</v>
      </c>
      <c r="L1497">
        <v>0</v>
      </c>
      <c r="M1497">
        <v>0</v>
      </c>
      <c r="N1497">
        <v>14</v>
      </c>
      <c r="O1497">
        <v>15</v>
      </c>
      <c r="P1497">
        <v>6</v>
      </c>
      <c r="Q1497">
        <v>12</v>
      </c>
      <c r="R1497">
        <v>3</v>
      </c>
      <c r="S1497">
        <v>50</v>
      </c>
      <c r="T1497" s="3">
        <v>0</v>
      </c>
      <c r="U1497" t="s">
        <v>16</v>
      </c>
      <c r="V1497" t="s">
        <v>16</v>
      </c>
    </row>
    <row r="1498" spans="1:22" x14ac:dyDescent="0.25">
      <c r="A1498" t="s">
        <v>880</v>
      </c>
      <c r="B1498" t="s">
        <v>420</v>
      </c>
      <c r="C1498" t="s">
        <v>781</v>
      </c>
      <c r="D1498" t="s">
        <v>2395</v>
      </c>
      <c r="E1498" t="s">
        <v>2843</v>
      </c>
      <c r="F1498">
        <v>2005</v>
      </c>
      <c r="G1498">
        <v>2005</v>
      </c>
      <c r="H1498" t="s">
        <v>17</v>
      </c>
      <c r="I1498" t="s">
        <v>16</v>
      </c>
      <c r="J1498">
        <v>0</v>
      </c>
      <c r="K1498" t="s">
        <v>17</v>
      </c>
      <c r="L1498">
        <v>0</v>
      </c>
      <c r="M1498">
        <v>0</v>
      </c>
      <c r="N1498">
        <v>14</v>
      </c>
      <c r="O1498">
        <v>20</v>
      </c>
      <c r="P1498">
        <v>10</v>
      </c>
      <c r="Q1498">
        <v>12</v>
      </c>
      <c r="R1498">
        <v>3</v>
      </c>
      <c r="S1498">
        <v>50</v>
      </c>
      <c r="T1498" s="3">
        <v>0</v>
      </c>
      <c r="U1498" t="s">
        <v>16</v>
      </c>
      <c r="V1498" t="s">
        <v>16</v>
      </c>
    </row>
    <row r="1499" spans="1:22" x14ac:dyDescent="0.25">
      <c r="A1499" t="s">
        <v>880</v>
      </c>
      <c r="B1499" t="s">
        <v>420</v>
      </c>
      <c r="C1499" t="s">
        <v>781</v>
      </c>
      <c r="D1499" t="s">
        <v>2395</v>
      </c>
      <c r="E1499" t="s">
        <v>2843</v>
      </c>
      <c r="F1499">
        <v>2005</v>
      </c>
      <c r="G1499">
        <v>2005</v>
      </c>
      <c r="H1499" t="s">
        <v>17</v>
      </c>
      <c r="I1499" t="s">
        <v>16</v>
      </c>
      <c r="J1499">
        <v>0</v>
      </c>
      <c r="K1499" t="s">
        <v>17</v>
      </c>
      <c r="L1499">
        <v>0</v>
      </c>
      <c r="M1499">
        <v>0</v>
      </c>
      <c r="N1499">
        <v>14</v>
      </c>
      <c r="O1499">
        <v>30</v>
      </c>
      <c r="P1499">
        <v>20</v>
      </c>
      <c r="Q1499">
        <v>12</v>
      </c>
      <c r="R1499">
        <v>3</v>
      </c>
      <c r="S1499">
        <v>50</v>
      </c>
      <c r="T1499" s="3">
        <v>0</v>
      </c>
      <c r="U1499" t="s">
        <v>16</v>
      </c>
      <c r="V1499" t="s">
        <v>16</v>
      </c>
    </row>
    <row r="1500" spans="1:22" x14ac:dyDescent="0.25">
      <c r="A1500" t="s">
        <v>880</v>
      </c>
      <c r="B1500" t="s">
        <v>420</v>
      </c>
      <c r="C1500" t="s">
        <v>781</v>
      </c>
      <c r="D1500" t="s">
        <v>2395</v>
      </c>
      <c r="E1500" t="s">
        <v>2843</v>
      </c>
      <c r="F1500">
        <v>2005</v>
      </c>
      <c r="G1500">
        <v>2005</v>
      </c>
      <c r="H1500" t="s">
        <v>17</v>
      </c>
      <c r="I1500">
        <v>5</v>
      </c>
      <c r="J1500">
        <v>112</v>
      </c>
      <c r="K1500" t="s">
        <v>17</v>
      </c>
      <c r="L1500">
        <v>0</v>
      </c>
      <c r="M1500">
        <v>0</v>
      </c>
      <c r="N1500">
        <v>14</v>
      </c>
      <c r="O1500">
        <v>10</v>
      </c>
      <c r="P1500">
        <v>10</v>
      </c>
      <c r="Q1500">
        <v>12</v>
      </c>
      <c r="R1500">
        <v>3</v>
      </c>
      <c r="S1500">
        <v>50</v>
      </c>
      <c r="T1500" s="3">
        <v>2</v>
      </c>
      <c r="U1500" t="s">
        <v>16</v>
      </c>
      <c r="V1500" t="s">
        <v>16</v>
      </c>
    </row>
    <row r="1501" spans="1:22" x14ac:dyDescent="0.25">
      <c r="A1501" t="s">
        <v>880</v>
      </c>
      <c r="B1501" t="s">
        <v>420</v>
      </c>
      <c r="C1501" t="s">
        <v>781</v>
      </c>
      <c r="D1501" t="s">
        <v>2395</v>
      </c>
      <c r="E1501" t="s">
        <v>2843</v>
      </c>
      <c r="F1501">
        <v>2005</v>
      </c>
      <c r="G1501">
        <v>2005</v>
      </c>
      <c r="H1501" t="s">
        <v>17</v>
      </c>
      <c r="I1501">
        <v>5</v>
      </c>
      <c r="J1501">
        <v>112</v>
      </c>
      <c r="K1501" t="s">
        <v>17</v>
      </c>
      <c r="L1501">
        <v>0</v>
      </c>
      <c r="M1501">
        <v>0</v>
      </c>
      <c r="N1501">
        <v>14</v>
      </c>
      <c r="O1501">
        <v>23</v>
      </c>
      <c r="P1501">
        <v>23</v>
      </c>
      <c r="Q1501">
        <v>12</v>
      </c>
      <c r="R1501">
        <v>3</v>
      </c>
      <c r="S1501">
        <v>50</v>
      </c>
      <c r="T1501" s="3">
        <v>0</v>
      </c>
      <c r="U1501" t="s">
        <v>16</v>
      </c>
      <c r="V1501" t="s">
        <v>16</v>
      </c>
    </row>
    <row r="1502" spans="1:22" x14ac:dyDescent="0.25">
      <c r="A1502" t="s">
        <v>880</v>
      </c>
      <c r="B1502" t="s">
        <v>420</v>
      </c>
      <c r="C1502" t="s">
        <v>781</v>
      </c>
      <c r="D1502" t="s">
        <v>2395</v>
      </c>
      <c r="E1502" t="s">
        <v>2843</v>
      </c>
      <c r="F1502">
        <v>2005</v>
      </c>
      <c r="G1502">
        <v>2005</v>
      </c>
      <c r="H1502" t="s">
        <v>17</v>
      </c>
      <c r="I1502">
        <v>5</v>
      </c>
      <c r="J1502">
        <v>112</v>
      </c>
      <c r="K1502" t="s">
        <v>17</v>
      </c>
      <c r="L1502">
        <v>0</v>
      </c>
      <c r="M1502">
        <v>0</v>
      </c>
      <c r="N1502">
        <v>14</v>
      </c>
      <c r="O1502">
        <v>15</v>
      </c>
      <c r="P1502">
        <v>6</v>
      </c>
      <c r="Q1502">
        <v>12</v>
      </c>
      <c r="R1502">
        <v>3</v>
      </c>
      <c r="S1502">
        <v>50</v>
      </c>
      <c r="T1502" s="3">
        <v>0</v>
      </c>
      <c r="U1502" t="s">
        <v>16</v>
      </c>
      <c r="V1502" t="s">
        <v>16</v>
      </c>
    </row>
    <row r="1503" spans="1:22" x14ac:dyDescent="0.25">
      <c r="A1503" t="s">
        <v>880</v>
      </c>
      <c r="B1503" t="s">
        <v>420</v>
      </c>
      <c r="C1503" t="s">
        <v>781</v>
      </c>
      <c r="D1503" t="s">
        <v>2395</v>
      </c>
      <c r="E1503" t="s">
        <v>2843</v>
      </c>
      <c r="F1503">
        <v>2005</v>
      </c>
      <c r="G1503">
        <v>2005</v>
      </c>
      <c r="H1503" t="s">
        <v>17</v>
      </c>
      <c r="I1503">
        <v>5</v>
      </c>
      <c r="J1503">
        <v>112</v>
      </c>
      <c r="K1503" t="s">
        <v>17</v>
      </c>
      <c r="L1503">
        <v>0</v>
      </c>
      <c r="M1503">
        <v>0</v>
      </c>
      <c r="N1503">
        <v>14</v>
      </c>
      <c r="O1503">
        <v>20</v>
      </c>
      <c r="P1503">
        <v>10</v>
      </c>
      <c r="Q1503">
        <v>12</v>
      </c>
      <c r="R1503">
        <v>3</v>
      </c>
      <c r="S1503">
        <v>50</v>
      </c>
      <c r="T1503" s="3">
        <v>0</v>
      </c>
      <c r="U1503" t="s">
        <v>16</v>
      </c>
      <c r="V1503" t="s">
        <v>16</v>
      </c>
    </row>
    <row r="1504" spans="1:22" x14ac:dyDescent="0.25">
      <c r="A1504" t="s">
        <v>880</v>
      </c>
      <c r="B1504" t="s">
        <v>420</v>
      </c>
      <c r="C1504" t="s">
        <v>781</v>
      </c>
      <c r="D1504" t="s">
        <v>2395</v>
      </c>
      <c r="E1504" t="s">
        <v>2843</v>
      </c>
      <c r="F1504">
        <v>2005</v>
      </c>
      <c r="G1504">
        <v>2005</v>
      </c>
      <c r="H1504" t="s">
        <v>17</v>
      </c>
      <c r="I1504">
        <v>5</v>
      </c>
      <c r="J1504">
        <v>112</v>
      </c>
      <c r="K1504" t="s">
        <v>17</v>
      </c>
      <c r="L1504">
        <v>0</v>
      </c>
      <c r="M1504">
        <v>0</v>
      </c>
      <c r="N1504">
        <v>14</v>
      </c>
      <c r="O1504">
        <v>30</v>
      </c>
      <c r="P1504">
        <v>20</v>
      </c>
      <c r="Q1504">
        <v>12</v>
      </c>
      <c r="R1504">
        <v>3</v>
      </c>
      <c r="S1504">
        <v>50</v>
      </c>
      <c r="T1504" s="3">
        <v>0</v>
      </c>
      <c r="U1504" t="s">
        <v>16</v>
      </c>
      <c r="V1504" t="s">
        <v>16</v>
      </c>
    </row>
    <row r="1505" spans="1:22" x14ac:dyDescent="0.25">
      <c r="A1505" t="s">
        <v>880</v>
      </c>
      <c r="B1505" t="s">
        <v>420</v>
      </c>
      <c r="C1505" t="s">
        <v>781</v>
      </c>
      <c r="D1505" t="s">
        <v>2395</v>
      </c>
      <c r="E1505" t="s">
        <v>2843</v>
      </c>
      <c r="F1505">
        <v>2005</v>
      </c>
      <c r="G1505">
        <v>2005</v>
      </c>
      <c r="H1505" t="s">
        <v>17</v>
      </c>
      <c r="I1505">
        <v>23</v>
      </c>
      <c r="J1505">
        <v>112</v>
      </c>
      <c r="K1505" t="s">
        <v>17</v>
      </c>
      <c r="L1505">
        <v>0</v>
      </c>
      <c r="M1505">
        <v>0</v>
      </c>
      <c r="N1505">
        <v>14</v>
      </c>
      <c r="O1505">
        <v>10</v>
      </c>
      <c r="P1505">
        <v>10</v>
      </c>
      <c r="Q1505">
        <v>12</v>
      </c>
      <c r="R1505">
        <v>3</v>
      </c>
      <c r="S1505">
        <v>50</v>
      </c>
      <c r="T1505" s="3">
        <v>1</v>
      </c>
      <c r="U1505" t="s">
        <v>16</v>
      </c>
      <c r="V1505" t="s">
        <v>16</v>
      </c>
    </row>
    <row r="1506" spans="1:22" x14ac:dyDescent="0.25">
      <c r="A1506" t="s">
        <v>880</v>
      </c>
      <c r="B1506" t="s">
        <v>420</v>
      </c>
      <c r="C1506" t="s">
        <v>781</v>
      </c>
      <c r="D1506" t="s">
        <v>2395</v>
      </c>
      <c r="E1506" t="s">
        <v>2843</v>
      </c>
      <c r="F1506">
        <v>2005</v>
      </c>
      <c r="G1506">
        <v>2005</v>
      </c>
      <c r="H1506" t="s">
        <v>17</v>
      </c>
      <c r="I1506">
        <v>23</v>
      </c>
      <c r="J1506">
        <v>112</v>
      </c>
      <c r="K1506" t="s">
        <v>17</v>
      </c>
      <c r="L1506">
        <v>0</v>
      </c>
      <c r="M1506">
        <v>0</v>
      </c>
      <c r="N1506">
        <v>14</v>
      </c>
      <c r="O1506">
        <v>23</v>
      </c>
      <c r="P1506">
        <v>23</v>
      </c>
      <c r="Q1506">
        <v>12</v>
      </c>
      <c r="R1506">
        <v>3</v>
      </c>
      <c r="S1506">
        <v>50</v>
      </c>
      <c r="T1506" s="3">
        <v>1</v>
      </c>
      <c r="U1506" t="s">
        <v>16</v>
      </c>
      <c r="V1506" t="s">
        <v>16</v>
      </c>
    </row>
    <row r="1507" spans="1:22" x14ac:dyDescent="0.25">
      <c r="A1507" t="s">
        <v>880</v>
      </c>
      <c r="B1507" t="s">
        <v>420</v>
      </c>
      <c r="C1507" t="s">
        <v>781</v>
      </c>
      <c r="D1507" t="s">
        <v>2395</v>
      </c>
      <c r="E1507" t="s">
        <v>2843</v>
      </c>
      <c r="F1507">
        <v>2005</v>
      </c>
      <c r="G1507">
        <v>2005</v>
      </c>
      <c r="H1507" t="s">
        <v>17</v>
      </c>
      <c r="I1507">
        <v>23</v>
      </c>
      <c r="J1507">
        <v>112</v>
      </c>
      <c r="K1507" t="s">
        <v>17</v>
      </c>
      <c r="L1507">
        <v>0</v>
      </c>
      <c r="M1507">
        <v>0</v>
      </c>
      <c r="N1507">
        <v>14</v>
      </c>
      <c r="O1507">
        <v>15</v>
      </c>
      <c r="P1507">
        <v>6</v>
      </c>
      <c r="Q1507">
        <v>12</v>
      </c>
      <c r="R1507">
        <v>3</v>
      </c>
      <c r="S1507">
        <v>50</v>
      </c>
      <c r="T1507" s="3">
        <v>2</v>
      </c>
      <c r="U1507" t="s">
        <v>16</v>
      </c>
      <c r="V1507" t="s">
        <v>16</v>
      </c>
    </row>
    <row r="1508" spans="1:22" x14ac:dyDescent="0.25">
      <c r="A1508" t="s">
        <v>880</v>
      </c>
      <c r="B1508" t="s">
        <v>420</v>
      </c>
      <c r="C1508" t="s">
        <v>781</v>
      </c>
      <c r="D1508" t="s">
        <v>2395</v>
      </c>
      <c r="E1508" t="s">
        <v>2843</v>
      </c>
      <c r="F1508">
        <v>2005</v>
      </c>
      <c r="G1508">
        <v>2005</v>
      </c>
      <c r="H1508" t="s">
        <v>17</v>
      </c>
      <c r="I1508">
        <v>23</v>
      </c>
      <c r="J1508">
        <v>112</v>
      </c>
      <c r="K1508" t="s">
        <v>17</v>
      </c>
      <c r="L1508">
        <v>0</v>
      </c>
      <c r="M1508">
        <v>0</v>
      </c>
      <c r="N1508">
        <v>14</v>
      </c>
      <c r="O1508">
        <v>20</v>
      </c>
      <c r="P1508">
        <v>10</v>
      </c>
      <c r="Q1508">
        <v>12</v>
      </c>
      <c r="R1508">
        <v>3</v>
      </c>
      <c r="S1508">
        <v>50</v>
      </c>
      <c r="T1508" s="3">
        <v>72</v>
      </c>
      <c r="U1508" t="s">
        <v>16</v>
      </c>
      <c r="V1508" t="s">
        <v>16</v>
      </c>
    </row>
    <row r="1509" spans="1:22" x14ac:dyDescent="0.25">
      <c r="A1509" t="s">
        <v>880</v>
      </c>
      <c r="B1509" t="s">
        <v>420</v>
      </c>
      <c r="C1509" t="s">
        <v>781</v>
      </c>
      <c r="D1509" t="s">
        <v>2395</v>
      </c>
      <c r="E1509" t="s">
        <v>2843</v>
      </c>
      <c r="F1509">
        <v>2005</v>
      </c>
      <c r="G1509">
        <v>2005</v>
      </c>
      <c r="H1509" t="s">
        <v>17</v>
      </c>
      <c r="I1509">
        <v>23</v>
      </c>
      <c r="J1509">
        <v>112</v>
      </c>
      <c r="K1509" t="s">
        <v>17</v>
      </c>
      <c r="L1509">
        <v>0</v>
      </c>
      <c r="M1509">
        <v>0</v>
      </c>
      <c r="N1509">
        <v>14</v>
      </c>
      <c r="O1509">
        <v>30</v>
      </c>
      <c r="P1509">
        <v>20</v>
      </c>
      <c r="Q1509">
        <v>12</v>
      </c>
      <c r="R1509">
        <v>3</v>
      </c>
      <c r="S1509">
        <v>50</v>
      </c>
      <c r="T1509" s="3">
        <v>40</v>
      </c>
      <c r="U1509" t="s">
        <v>16</v>
      </c>
      <c r="V1509" t="s">
        <v>16</v>
      </c>
    </row>
    <row r="1510" spans="1:22" x14ac:dyDescent="0.25">
      <c r="A1510" t="s">
        <v>880</v>
      </c>
      <c r="B1510" t="s">
        <v>882</v>
      </c>
      <c r="C1510" t="s">
        <v>781</v>
      </c>
      <c r="D1510" t="s">
        <v>2395</v>
      </c>
      <c r="E1510" t="s">
        <v>2843</v>
      </c>
      <c r="F1510">
        <v>2005</v>
      </c>
      <c r="G1510">
        <v>2005</v>
      </c>
      <c r="H1510" t="s">
        <v>17</v>
      </c>
      <c r="I1510" t="s">
        <v>16</v>
      </c>
      <c r="J1510">
        <v>0</v>
      </c>
      <c r="K1510" t="s">
        <v>17</v>
      </c>
      <c r="L1510">
        <v>0</v>
      </c>
      <c r="M1510">
        <v>0</v>
      </c>
      <c r="N1510">
        <v>14</v>
      </c>
      <c r="O1510">
        <v>10</v>
      </c>
      <c r="P1510">
        <v>10</v>
      </c>
      <c r="Q1510">
        <v>12</v>
      </c>
      <c r="R1510">
        <v>3</v>
      </c>
      <c r="S1510">
        <v>50</v>
      </c>
      <c r="T1510" s="3">
        <v>0</v>
      </c>
      <c r="U1510" t="s">
        <v>16</v>
      </c>
      <c r="V1510" t="s">
        <v>16</v>
      </c>
    </row>
    <row r="1511" spans="1:22" x14ac:dyDescent="0.25">
      <c r="A1511" t="s">
        <v>880</v>
      </c>
      <c r="B1511" t="s">
        <v>882</v>
      </c>
      <c r="C1511" t="s">
        <v>781</v>
      </c>
      <c r="D1511" t="s">
        <v>2395</v>
      </c>
      <c r="E1511" t="s">
        <v>2843</v>
      </c>
      <c r="F1511">
        <v>2005</v>
      </c>
      <c r="G1511">
        <v>2005</v>
      </c>
      <c r="H1511" t="s">
        <v>17</v>
      </c>
      <c r="I1511" t="s">
        <v>16</v>
      </c>
      <c r="J1511">
        <v>0</v>
      </c>
      <c r="K1511" t="s">
        <v>17</v>
      </c>
      <c r="L1511">
        <v>0</v>
      </c>
      <c r="M1511">
        <v>0</v>
      </c>
      <c r="N1511">
        <v>14</v>
      </c>
      <c r="O1511">
        <v>23</v>
      </c>
      <c r="P1511">
        <v>23</v>
      </c>
      <c r="Q1511">
        <v>12</v>
      </c>
      <c r="R1511">
        <v>3</v>
      </c>
      <c r="S1511">
        <v>50</v>
      </c>
      <c r="T1511" s="3">
        <v>0</v>
      </c>
      <c r="U1511" t="s">
        <v>16</v>
      </c>
      <c r="V1511" t="s">
        <v>16</v>
      </c>
    </row>
    <row r="1512" spans="1:22" x14ac:dyDescent="0.25">
      <c r="A1512" t="s">
        <v>880</v>
      </c>
      <c r="B1512" t="s">
        <v>882</v>
      </c>
      <c r="C1512" t="s">
        <v>781</v>
      </c>
      <c r="D1512" t="s">
        <v>2395</v>
      </c>
      <c r="E1512" t="s">
        <v>2843</v>
      </c>
      <c r="F1512">
        <v>2005</v>
      </c>
      <c r="G1512">
        <v>2005</v>
      </c>
      <c r="H1512" t="s">
        <v>17</v>
      </c>
      <c r="I1512" t="s">
        <v>16</v>
      </c>
      <c r="J1512">
        <v>0</v>
      </c>
      <c r="K1512" t="s">
        <v>17</v>
      </c>
      <c r="L1512">
        <v>0</v>
      </c>
      <c r="M1512">
        <v>0</v>
      </c>
      <c r="N1512">
        <v>14</v>
      </c>
      <c r="O1512">
        <v>15</v>
      </c>
      <c r="P1512">
        <v>6</v>
      </c>
      <c r="Q1512">
        <v>12</v>
      </c>
      <c r="R1512">
        <v>3</v>
      </c>
      <c r="S1512">
        <v>50</v>
      </c>
      <c r="T1512" s="3">
        <v>0</v>
      </c>
      <c r="U1512" t="s">
        <v>16</v>
      </c>
      <c r="V1512" t="s">
        <v>16</v>
      </c>
    </row>
    <row r="1513" spans="1:22" x14ac:dyDescent="0.25">
      <c r="A1513" t="s">
        <v>880</v>
      </c>
      <c r="B1513" t="s">
        <v>882</v>
      </c>
      <c r="C1513" t="s">
        <v>781</v>
      </c>
      <c r="D1513" t="s">
        <v>2395</v>
      </c>
      <c r="E1513" t="s">
        <v>2843</v>
      </c>
      <c r="F1513">
        <v>2005</v>
      </c>
      <c r="G1513">
        <v>2005</v>
      </c>
      <c r="H1513" t="s">
        <v>17</v>
      </c>
      <c r="I1513" t="s">
        <v>16</v>
      </c>
      <c r="J1513">
        <v>0</v>
      </c>
      <c r="K1513" t="s">
        <v>17</v>
      </c>
      <c r="L1513">
        <v>0</v>
      </c>
      <c r="M1513">
        <v>0</v>
      </c>
      <c r="N1513">
        <v>14</v>
      </c>
      <c r="O1513">
        <v>20</v>
      </c>
      <c r="P1513">
        <v>10</v>
      </c>
      <c r="Q1513">
        <v>12</v>
      </c>
      <c r="R1513">
        <v>3</v>
      </c>
      <c r="S1513">
        <v>50</v>
      </c>
      <c r="T1513" s="3">
        <v>2</v>
      </c>
      <c r="U1513" t="s">
        <v>16</v>
      </c>
      <c r="V1513" t="s">
        <v>16</v>
      </c>
    </row>
    <row r="1514" spans="1:22" x14ac:dyDescent="0.25">
      <c r="A1514" t="s">
        <v>880</v>
      </c>
      <c r="B1514" t="s">
        <v>882</v>
      </c>
      <c r="C1514" t="s">
        <v>781</v>
      </c>
      <c r="D1514" t="s">
        <v>2395</v>
      </c>
      <c r="E1514" t="s">
        <v>2843</v>
      </c>
      <c r="F1514">
        <v>2005</v>
      </c>
      <c r="G1514">
        <v>2005</v>
      </c>
      <c r="H1514" t="s">
        <v>17</v>
      </c>
      <c r="I1514" t="s">
        <v>16</v>
      </c>
      <c r="J1514">
        <v>0</v>
      </c>
      <c r="K1514" t="s">
        <v>17</v>
      </c>
      <c r="L1514">
        <v>0</v>
      </c>
      <c r="M1514">
        <v>0</v>
      </c>
      <c r="N1514">
        <v>14</v>
      </c>
      <c r="O1514">
        <v>30</v>
      </c>
      <c r="P1514">
        <v>20</v>
      </c>
      <c r="Q1514">
        <v>12</v>
      </c>
      <c r="R1514">
        <v>3</v>
      </c>
      <c r="S1514">
        <v>50</v>
      </c>
      <c r="T1514" s="3">
        <v>0</v>
      </c>
      <c r="U1514" t="s">
        <v>16</v>
      </c>
      <c r="V1514" t="s">
        <v>16</v>
      </c>
    </row>
    <row r="1515" spans="1:22" x14ac:dyDescent="0.25">
      <c r="A1515" t="s">
        <v>880</v>
      </c>
      <c r="B1515" t="s">
        <v>882</v>
      </c>
      <c r="C1515" t="s">
        <v>781</v>
      </c>
      <c r="D1515" t="s">
        <v>2395</v>
      </c>
      <c r="E1515" t="s">
        <v>2843</v>
      </c>
      <c r="F1515">
        <v>2005</v>
      </c>
      <c r="G1515">
        <v>2005</v>
      </c>
      <c r="H1515" t="s">
        <v>17</v>
      </c>
      <c r="I1515">
        <v>5</v>
      </c>
      <c r="J1515">
        <v>112</v>
      </c>
      <c r="K1515" t="s">
        <v>17</v>
      </c>
      <c r="L1515">
        <v>0</v>
      </c>
      <c r="M1515">
        <v>0</v>
      </c>
      <c r="N1515">
        <v>14</v>
      </c>
      <c r="O1515">
        <v>10</v>
      </c>
      <c r="P1515">
        <v>10</v>
      </c>
      <c r="Q1515">
        <v>12</v>
      </c>
      <c r="R1515">
        <v>3</v>
      </c>
      <c r="S1515">
        <v>50</v>
      </c>
      <c r="T1515" s="3">
        <v>0</v>
      </c>
      <c r="U1515" t="s">
        <v>16</v>
      </c>
      <c r="V1515" t="s">
        <v>16</v>
      </c>
    </row>
    <row r="1516" spans="1:22" x14ac:dyDescent="0.25">
      <c r="A1516" t="s">
        <v>880</v>
      </c>
      <c r="B1516" t="s">
        <v>882</v>
      </c>
      <c r="C1516" t="s">
        <v>781</v>
      </c>
      <c r="D1516" t="s">
        <v>2395</v>
      </c>
      <c r="E1516" t="s">
        <v>2843</v>
      </c>
      <c r="F1516">
        <v>2005</v>
      </c>
      <c r="G1516">
        <v>2005</v>
      </c>
      <c r="H1516" t="s">
        <v>17</v>
      </c>
      <c r="I1516">
        <v>5</v>
      </c>
      <c r="J1516">
        <v>112</v>
      </c>
      <c r="K1516" t="s">
        <v>17</v>
      </c>
      <c r="L1516">
        <v>0</v>
      </c>
      <c r="M1516">
        <v>0</v>
      </c>
      <c r="N1516">
        <v>14</v>
      </c>
      <c r="O1516">
        <v>23</v>
      </c>
      <c r="P1516">
        <v>23</v>
      </c>
      <c r="Q1516">
        <v>12</v>
      </c>
      <c r="R1516">
        <v>3</v>
      </c>
      <c r="S1516">
        <v>50</v>
      </c>
      <c r="T1516" s="3">
        <v>0</v>
      </c>
      <c r="U1516" t="s">
        <v>16</v>
      </c>
      <c r="V1516" t="s">
        <v>16</v>
      </c>
    </row>
    <row r="1517" spans="1:22" x14ac:dyDescent="0.25">
      <c r="A1517" t="s">
        <v>880</v>
      </c>
      <c r="B1517" t="s">
        <v>882</v>
      </c>
      <c r="C1517" t="s">
        <v>781</v>
      </c>
      <c r="D1517" t="s">
        <v>2395</v>
      </c>
      <c r="E1517" t="s">
        <v>2843</v>
      </c>
      <c r="F1517">
        <v>2005</v>
      </c>
      <c r="G1517">
        <v>2005</v>
      </c>
      <c r="H1517" t="s">
        <v>17</v>
      </c>
      <c r="I1517">
        <v>5</v>
      </c>
      <c r="J1517">
        <v>112</v>
      </c>
      <c r="K1517" t="s">
        <v>17</v>
      </c>
      <c r="L1517">
        <v>0</v>
      </c>
      <c r="M1517">
        <v>0</v>
      </c>
      <c r="N1517">
        <v>14</v>
      </c>
      <c r="O1517">
        <v>15</v>
      </c>
      <c r="P1517">
        <v>6</v>
      </c>
      <c r="Q1517">
        <v>12</v>
      </c>
      <c r="R1517">
        <v>3</v>
      </c>
      <c r="S1517">
        <v>50</v>
      </c>
      <c r="T1517" s="3">
        <v>1</v>
      </c>
      <c r="U1517" t="s">
        <v>16</v>
      </c>
      <c r="V1517" t="s">
        <v>16</v>
      </c>
    </row>
    <row r="1518" spans="1:22" x14ac:dyDescent="0.25">
      <c r="A1518" t="s">
        <v>880</v>
      </c>
      <c r="B1518" t="s">
        <v>882</v>
      </c>
      <c r="C1518" t="s">
        <v>781</v>
      </c>
      <c r="D1518" t="s">
        <v>2395</v>
      </c>
      <c r="E1518" t="s">
        <v>2843</v>
      </c>
      <c r="F1518">
        <v>2005</v>
      </c>
      <c r="G1518">
        <v>2005</v>
      </c>
      <c r="H1518" t="s">
        <v>17</v>
      </c>
      <c r="I1518">
        <v>5</v>
      </c>
      <c r="J1518">
        <v>112</v>
      </c>
      <c r="K1518" t="s">
        <v>17</v>
      </c>
      <c r="L1518">
        <v>0</v>
      </c>
      <c r="M1518">
        <v>0</v>
      </c>
      <c r="N1518">
        <v>14</v>
      </c>
      <c r="O1518">
        <v>20</v>
      </c>
      <c r="P1518">
        <v>10</v>
      </c>
      <c r="Q1518">
        <v>12</v>
      </c>
      <c r="R1518">
        <v>3</v>
      </c>
      <c r="S1518">
        <v>50</v>
      </c>
      <c r="T1518" s="3">
        <v>70</v>
      </c>
      <c r="U1518" t="s">
        <v>16</v>
      </c>
      <c r="V1518" t="s">
        <v>16</v>
      </c>
    </row>
    <row r="1519" spans="1:22" x14ac:dyDescent="0.25">
      <c r="A1519" t="s">
        <v>880</v>
      </c>
      <c r="B1519" t="s">
        <v>882</v>
      </c>
      <c r="C1519" t="s">
        <v>781</v>
      </c>
      <c r="D1519" t="s">
        <v>2395</v>
      </c>
      <c r="E1519" t="s">
        <v>2843</v>
      </c>
      <c r="F1519">
        <v>2005</v>
      </c>
      <c r="G1519">
        <v>2005</v>
      </c>
      <c r="H1519" t="s">
        <v>17</v>
      </c>
      <c r="I1519">
        <v>5</v>
      </c>
      <c r="J1519">
        <v>112</v>
      </c>
      <c r="K1519" t="s">
        <v>17</v>
      </c>
      <c r="L1519">
        <v>0</v>
      </c>
      <c r="M1519">
        <v>0</v>
      </c>
      <c r="N1519">
        <v>14</v>
      </c>
      <c r="O1519">
        <v>30</v>
      </c>
      <c r="P1519">
        <v>20</v>
      </c>
      <c r="Q1519">
        <v>12</v>
      </c>
      <c r="R1519">
        <v>3</v>
      </c>
      <c r="S1519">
        <v>50</v>
      </c>
      <c r="T1519" s="3">
        <v>0</v>
      </c>
      <c r="U1519" t="s">
        <v>16</v>
      </c>
      <c r="V1519" t="s">
        <v>16</v>
      </c>
    </row>
    <row r="1520" spans="1:22" x14ac:dyDescent="0.25">
      <c r="A1520" t="s">
        <v>880</v>
      </c>
      <c r="B1520" t="s">
        <v>882</v>
      </c>
      <c r="C1520" t="s">
        <v>781</v>
      </c>
      <c r="D1520" t="s">
        <v>2395</v>
      </c>
      <c r="E1520" t="s">
        <v>2843</v>
      </c>
      <c r="F1520">
        <v>2005</v>
      </c>
      <c r="G1520">
        <v>2005</v>
      </c>
      <c r="H1520" t="s">
        <v>17</v>
      </c>
      <c r="I1520">
        <v>23</v>
      </c>
      <c r="J1520">
        <v>112</v>
      </c>
      <c r="K1520" t="s">
        <v>17</v>
      </c>
      <c r="L1520">
        <v>0</v>
      </c>
      <c r="M1520">
        <v>0</v>
      </c>
      <c r="N1520">
        <v>14</v>
      </c>
      <c r="O1520">
        <v>10</v>
      </c>
      <c r="P1520">
        <v>10</v>
      </c>
      <c r="Q1520">
        <v>12</v>
      </c>
      <c r="R1520">
        <v>3</v>
      </c>
      <c r="S1520">
        <v>50</v>
      </c>
      <c r="T1520" s="3">
        <v>2</v>
      </c>
      <c r="U1520" t="s">
        <v>16</v>
      </c>
      <c r="V1520" t="s">
        <v>16</v>
      </c>
    </row>
    <row r="1521" spans="1:22" x14ac:dyDescent="0.25">
      <c r="A1521" t="s">
        <v>880</v>
      </c>
      <c r="B1521" t="s">
        <v>882</v>
      </c>
      <c r="C1521" t="s">
        <v>781</v>
      </c>
      <c r="D1521" t="s">
        <v>2395</v>
      </c>
      <c r="E1521" t="s">
        <v>2843</v>
      </c>
      <c r="F1521">
        <v>2005</v>
      </c>
      <c r="G1521">
        <v>2005</v>
      </c>
      <c r="H1521" t="s">
        <v>17</v>
      </c>
      <c r="I1521">
        <v>23</v>
      </c>
      <c r="J1521">
        <v>112</v>
      </c>
      <c r="K1521" t="s">
        <v>17</v>
      </c>
      <c r="L1521">
        <v>0</v>
      </c>
      <c r="M1521">
        <v>0</v>
      </c>
      <c r="N1521">
        <v>14</v>
      </c>
      <c r="O1521">
        <v>23</v>
      </c>
      <c r="P1521">
        <v>23</v>
      </c>
      <c r="Q1521">
        <v>12</v>
      </c>
      <c r="R1521">
        <v>3</v>
      </c>
      <c r="S1521">
        <v>50</v>
      </c>
      <c r="T1521" s="3">
        <v>35</v>
      </c>
      <c r="U1521" t="s">
        <v>16</v>
      </c>
      <c r="V1521" t="s">
        <v>16</v>
      </c>
    </row>
    <row r="1522" spans="1:22" x14ac:dyDescent="0.25">
      <c r="A1522" t="s">
        <v>880</v>
      </c>
      <c r="B1522" t="s">
        <v>882</v>
      </c>
      <c r="C1522" t="s">
        <v>781</v>
      </c>
      <c r="D1522" t="s">
        <v>2395</v>
      </c>
      <c r="E1522" t="s">
        <v>2843</v>
      </c>
      <c r="F1522">
        <v>2005</v>
      </c>
      <c r="G1522">
        <v>2005</v>
      </c>
      <c r="H1522" t="s">
        <v>17</v>
      </c>
      <c r="I1522">
        <v>23</v>
      </c>
      <c r="J1522">
        <v>112</v>
      </c>
      <c r="K1522" t="s">
        <v>17</v>
      </c>
      <c r="L1522">
        <v>0</v>
      </c>
      <c r="M1522">
        <v>0</v>
      </c>
      <c r="N1522">
        <v>14</v>
      </c>
      <c r="O1522">
        <v>15</v>
      </c>
      <c r="P1522">
        <v>6</v>
      </c>
      <c r="Q1522">
        <v>12</v>
      </c>
      <c r="R1522">
        <v>3</v>
      </c>
      <c r="S1522">
        <v>50</v>
      </c>
      <c r="T1522" s="3">
        <v>5</v>
      </c>
      <c r="U1522" t="s">
        <v>16</v>
      </c>
      <c r="V1522" t="s">
        <v>16</v>
      </c>
    </row>
    <row r="1523" spans="1:22" x14ac:dyDescent="0.25">
      <c r="A1523" t="s">
        <v>880</v>
      </c>
      <c r="B1523" t="s">
        <v>882</v>
      </c>
      <c r="C1523" t="s">
        <v>781</v>
      </c>
      <c r="D1523" t="s">
        <v>2395</v>
      </c>
      <c r="E1523" t="s">
        <v>2843</v>
      </c>
      <c r="F1523">
        <v>2005</v>
      </c>
      <c r="G1523">
        <v>2005</v>
      </c>
      <c r="H1523" t="s">
        <v>17</v>
      </c>
      <c r="I1523">
        <v>23</v>
      </c>
      <c r="J1523">
        <v>112</v>
      </c>
      <c r="K1523" t="s">
        <v>17</v>
      </c>
      <c r="L1523">
        <v>0</v>
      </c>
      <c r="M1523">
        <v>0</v>
      </c>
      <c r="N1523">
        <v>14</v>
      </c>
      <c r="O1523">
        <v>20</v>
      </c>
      <c r="P1523">
        <v>10</v>
      </c>
      <c r="Q1523">
        <v>12</v>
      </c>
      <c r="R1523">
        <v>3</v>
      </c>
      <c r="S1523">
        <v>50</v>
      </c>
      <c r="T1523" s="3">
        <v>100</v>
      </c>
      <c r="U1523" t="s">
        <v>16</v>
      </c>
      <c r="V1523" t="s">
        <v>16</v>
      </c>
    </row>
    <row r="1524" spans="1:22" x14ac:dyDescent="0.25">
      <c r="A1524" t="s">
        <v>880</v>
      </c>
      <c r="B1524" t="s">
        <v>882</v>
      </c>
      <c r="C1524" t="s">
        <v>781</v>
      </c>
      <c r="D1524" t="s">
        <v>2395</v>
      </c>
      <c r="E1524" t="s">
        <v>2843</v>
      </c>
      <c r="F1524">
        <v>2005</v>
      </c>
      <c r="G1524">
        <v>2005</v>
      </c>
      <c r="H1524" t="s">
        <v>17</v>
      </c>
      <c r="I1524">
        <v>23</v>
      </c>
      <c r="J1524">
        <v>112</v>
      </c>
      <c r="K1524" t="s">
        <v>17</v>
      </c>
      <c r="L1524">
        <v>0</v>
      </c>
      <c r="M1524">
        <v>0</v>
      </c>
      <c r="N1524">
        <v>14</v>
      </c>
      <c r="O1524">
        <v>30</v>
      </c>
      <c r="P1524">
        <v>20</v>
      </c>
      <c r="Q1524">
        <v>12</v>
      </c>
      <c r="R1524">
        <v>3</v>
      </c>
      <c r="S1524">
        <v>50</v>
      </c>
      <c r="T1524" s="3">
        <v>57</v>
      </c>
      <c r="U1524" t="s">
        <v>16</v>
      </c>
      <c r="V1524" t="s">
        <v>16</v>
      </c>
    </row>
    <row r="1525" spans="1:22" x14ac:dyDescent="0.25">
      <c r="A1525" t="s">
        <v>880</v>
      </c>
      <c r="B1525" t="s">
        <v>881</v>
      </c>
      <c r="C1525" t="s">
        <v>883</v>
      </c>
      <c r="D1525" t="s">
        <v>2752</v>
      </c>
      <c r="E1525" t="s">
        <v>2753</v>
      </c>
      <c r="F1525">
        <v>2005</v>
      </c>
      <c r="G1525">
        <v>2005</v>
      </c>
      <c r="H1525" t="s">
        <v>17</v>
      </c>
      <c r="I1525" t="s">
        <v>16</v>
      </c>
      <c r="J1525">
        <v>0</v>
      </c>
      <c r="K1525" t="s">
        <v>17</v>
      </c>
      <c r="L1525">
        <v>0</v>
      </c>
      <c r="M1525">
        <v>0</v>
      </c>
      <c r="N1525">
        <v>14</v>
      </c>
      <c r="O1525">
        <v>10</v>
      </c>
      <c r="P1525">
        <v>10</v>
      </c>
      <c r="Q1525">
        <v>0</v>
      </c>
      <c r="R1525">
        <v>3</v>
      </c>
      <c r="S1525">
        <v>50</v>
      </c>
      <c r="T1525" s="3">
        <v>3</v>
      </c>
      <c r="U1525" t="s">
        <v>16</v>
      </c>
      <c r="V1525" t="s">
        <v>16</v>
      </c>
    </row>
    <row r="1526" spans="1:22" x14ac:dyDescent="0.25">
      <c r="A1526" t="s">
        <v>880</v>
      </c>
      <c r="B1526" t="s">
        <v>881</v>
      </c>
      <c r="C1526" t="s">
        <v>883</v>
      </c>
      <c r="D1526" t="s">
        <v>2752</v>
      </c>
      <c r="E1526" t="s">
        <v>2753</v>
      </c>
      <c r="F1526">
        <v>2005</v>
      </c>
      <c r="G1526">
        <v>2005</v>
      </c>
      <c r="H1526" t="s">
        <v>17</v>
      </c>
      <c r="I1526" t="s">
        <v>16</v>
      </c>
      <c r="J1526">
        <v>0</v>
      </c>
      <c r="K1526" t="s">
        <v>17</v>
      </c>
      <c r="L1526">
        <v>0</v>
      </c>
      <c r="M1526">
        <v>0</v>
      </c>
      <c r="N1526">
        <v>14</v>
      </c>
      <c r="O1526">
        <v>23</v>
      </c>
      <c r="P1526">
        <v>23</v>
      </c>
      <c r="Q1526">
        <v>0</v>
      </c>
      <c r="R1526">
        <v>3</v>
      </c>
      <c r="S1526">
        <v>50</v>
      </c>
      <c r="T1526" s="3">
        <v>9</v>
      </c>
      <c r="U1526" t="s">
        <v>16</v>
      </c>
      <c r="V1526" t="s">
        <v>16</v>
      </c>
    </row>
    <row r="1527" spans="1:22" x14ac:dyDescent="0.25">
      <c r="A1527" t="s">
        <v>880</v>
      </c>
      <c r="B1527" t="s">
        <v>881</v>
      </c>
      <c r="C1527" t="s">
        <v>883</v>
      </c>
      <c r="D1527" t="s">
        <v>2752</v>
      </c>
      <c r="E1527" t="s">
        <v>2753</v>
      </c>
      <c r="F1527">
        <v>2005</v>
      </c>
      <c r="G1527">
        <v>2005</v>
      </c>
      <c r="H1527" t="s">
        <v>17</v>
      </c>
      <c r="I1527" t="s">
        <v>16</v>
      </c>
      <c r="J1527">
        <v>0</v>
      </c>
      <c r="K1527" t="s">
        <v>17</v>
      </c>
      <c r="L1527">
        <v>0</v>
      </c>
      <c r="M1527">
        <v>0</v>
      </c>
      <c r="N1527">
        <v>14</v>
      </c>
      <c r="O1527">
        <v>15</v>
      </c>
      <c r="P1527">
        <v>6</v>
      </c>
      <c r="Q1527">
        <v>0</v>
      </c>
      <c r="R1527">
        <v>3</v>
      </c>
      <c r="S1527">
        <v>50</v>
      </c>
      <c r="T1527" s="3">
        <v>3</v>
      </c>
      <c r="U1527" t="s">
        <v>16</v>
      </c>
      <c r="V1527" t="s">
        <v>16</v>
      </c>
    </row>
    <row r="1528" spans="1:22" x14ac:dyDescent="0.25">
      <c r="A1528" t="s">
        <v>880</v>
      </c>
      <c r="B1528" t="s">
        <v>881</v>
      </c>
      <c r="C1528" t="s">
        <v>883</v>
      </c>
      <c r="D1528" t="s">
        <v>2752</v>
      </c>
      <c r="E1528" t="s">
        <v>2753</v>
      </c>
      <c r="F1528">
        <v>2005</v>
      </c>
      <c r="G1528">
        <v>2005</v>
      </c>
      <c r="H1528" t="s">
        <v>17</v>
      </c>
      <c r="I1528" t="s">
        <v>16</v>
      </c>
      <c r="J1528">
        <v>0</v>
      </c>
      <c r="K1528" t="s">
        <v>17</v>
      </c>
      <c r="L1528">
        <v>0</v>
      </c>
      <c r="M1528">
        <v>0</v>
      </c>
      <c r="N1528">
        <v>14</v>
      </c>
      <c r="O1528">
        <v>20</v>
      </c>
      <c r="P1528">
        <v>10</v>
      </c>
      <c r="Q1528">
        <v>0</v>
      </c>
      <c r="R1528">
        <v>3</v>
      </c>
      <c r="S1528">
        <v>50</v>
      </c>
      <c r="T1528" s="3">
        <v>2</v>
      </c>
      <c r="U1528" t="s">
        <v>16</v>
      </c>
      <c r="V1528" t="s">
        <v>16</v>
      </c>
    </row>
    <row r="1529" spans="1:22" x14ac:dyDescent="0.25">
      <c r="A1529" t="s">
        <v>880</v>
      </c>
      <c r="B1529" t="s">
        <v>881</v>
      </c>
      <c r="C1529" t="s">
        <v>883</v>
      </c>
      <c r="D1529" t="s">
        <v>2752</v>
      </c>
      <c r="E1529" t="s">
        <v>2753</v>
      </c>
      <c r="F1529">
        <v>2005</v>
      </c>
      <c r="G1529">
        <v>2005</v>
      </c>
      <c r="H1529" t="s">
        <v>17</v>
      </c>
      <c r="I1529" t="s">
        <v>16</v>
      </c>
      <c r="J1529">
        <v>0</v>
      </c>
      <c r="K1529" t="s">
        <v>17</v>
      </c>
      <c r="L1529">
        <v>0</v>
      </c>
      <c r="M1529">
        <v>0</v>
      </c>
      <c r="N1529">
        <v>14</v>
      </c>
      <c r="O1529">
        <v>30</v>
      </c>
      <c r="P1529">
        <v>20</v>
      </c>
      <c r="Q1529">
        <v>0</v>
      </c>
      <c r="R1529">
        <v>3</v>
      </c>
      <c r="S1529">
        <v>50</v>
      </c>
      <c r="T1529" s="3">
        <v>1</v>
      </c>
      <c r="U1529" t="s">
        <v>16</v>
      </c>
      <c r="V1529" t="s">
        <v>16</v>
      </c>
    </row>
    <row r="1530" spans="1:22" x14ac:dyDescent="0.25">
      <c r="A1530" t="s">
        <v>880</v>
      </c>
      <c r="B1530" t="s">
        <v>881</v>
      </c>
      <c r="C1530" t="s">
        <v>883</v>
      </c>
      <c r="D1530" t="s">
        <v>2752</v>
      </c>
      <c r="E1530" t="s">
        <v>2753</v>
      </c>
      <c r="F1530">
        <v>2005</v>
      </c>
      <c r="G1530">
        <v>2005</v>
      </c>
      <c r="H1530" t="s">
        <v>17</v>
      </c>
      <c r="I1530">
        <v>5</v>
      </c>
      <c r="J1530">
        <v>112</v>
      </c>
      <c r="K1530" t="s">
        <v>17</v>
      </c>
      <c r="L1530">
        <v>0</v>
      </c>
      <c r="M1530">
        <v>0</v>
      </c>
      <c r="N1530">
        <v>14</v>
      </c>
      <c r="O1530">
        <v>10</v>
      </c>
      <c r="P1530">
        <v>10</v>
      </c>
      <c r="Q1530">
        <v>0</v>
      </c>
      <c r="R1530">
        <v>3</v>
      </c>
      <c r="S1530">
        <v>50</v>
      </c>
      <c r="T1530" s="3">
        <v>5</v>
      </c>
      <c r="U1530" t="s">
        <v>16</v>
      </c>
      <c r="V1530" t="s">
        <v>16</v>
      </c>
    </row>
    <row r="1531" spans="1:22" x14ac:dyDescent="0.25">
      <c r="A1531" t="s">
        <v>880</v>
      </c>
      <c r="B1531" t="s">
        <v>881</v>
      </c>
      <c r="C1531" t="s">
        <v>883</v>
      </c>
      <c r="D1531" t="s">
        <v>2752</v>
      </c>
      <c r="E1531" t="s">
        <v>2753</v>
      </c>
      <c r="F1531">
        <v>2005</v>
      </c>
      <c r="G1531">
        <v>2005</v>
      </c>
      <c r="H1531" t="s">
        <v>17</v>
      </c>
      <c r="I1531">
        <v>5</v>
      </c>
      <c r="J1531">
        <v>112</v>
      </c>
      <c r="K1531" t="s">
        <v>17</v>
      </c>
      <c r="L1531">
        <v>0</v>
      </c>
      <c r="M1531">
        <v>0</v>
      </c>
      <c r="N1531">
        <v>14</v>
      </c>
      <c r="O1531">
        <v>23</v>
      </c>
      <c r="P1531">
        <v>23</v>
      </c>
      <c r="Q1531">
        <v>0</v>
      </c>
      <c r="R1531">
        <v>3</v>
      </c>
      <c r="S1531">
        <v>50</v>
      </c>
      <c r="T1531" s="3">
        <v>9</v>
      </c>
      <c r="U1531" t="s">
        <v>16</v>
      </c>
      <c r="V1531" t="s">
        <v>16</v>
      </c>
    </row>
    <row r="1532" spans="1:22" x14ac:dyDescent="0.25">
      <c r="A1532" t="s">
        <v>880</v>
      </c>
      <c r="B1532" t="s">
        <v>881</v>
      </c>
      <c r="C1532" t="s">
        <v>883</v>
      </c>
      <c r="D1532" t="s">
        <v>2752</v>
      </c>
      <c r="E1532" t="s">
        <v>2753</v>
      </c>
      <c r="F1532">
        <v>2005</v>
      </c>
      <c r="G1532">
        <v>2005</v>
      </c>
      <c r="H1532" t="s">
        <v>17</v>
      </c>
      <c r="I1532">
        <v>5</v>
      </c>
      <c r="J1532">
        <v>112</v>
      </c>
      <c r="K1532" t="s">
        <v>17</v>
      </c>
      <c r="L1532">
        <v>0</v>
      </c>
      <c r="M1532">
        <v>0</v>
      </c>
      <c r="N1532">
        <v>14</v>
      </c>
      <c r="O1532">
        <v>15</v>
      </c>
      <c r="P1532">
        <v>6</v>
      </c>
      <c r="Q1532">
        <v>0</v>
      </c>
      <c r="R1532">
        <v>3</v>
      </c>
      <c r="S1532">
        <v>50</v>
      </c>
      <c r="T1532" s="3">
        <v>3</v>
      </c>
      <c r="U1532" t="s">
        <v>16</v>
      </c>
      <c r="V1532" t="s">
        <v>16</v>
      </c>
    </row>
    <row r="1533" spans="1:22" x14ac:dyDescent="0.25">
      <c r="A1533" t="s">
        <v>880</v>
      </c>
      <c r="B1533" t="s">
        <v>881</v>
      </c>
      <c r="C1533" t="s">
        <v>883</v>
      </c>
      <c r="D1533" t="s">
        <v>2752</v>
      </c>
      <c r="E1533" t="s">
        <v>2753</v>
      </c>
      <c r="F1533">
        <v>2005</v>
      </c>
      <c r="G1533">
        <v>2005</v>
      </c>
      <c r="H1533" t="s">
        <v>17</v>
      </c>
      <c r="I1533">
        <v>5</v>
      </c>
      <c r="J1533">
        <v>112</v>
      </c>
      <c r="K1533" t="s">
        <v>17</v>
      </c>
      <c r="L1533">
        <v>0</v>
      </c>
      <c r="M1533">
        <v>0</v>
      </c>
      <c r="N1533">
        <v>14</v>
      </c>
      <c r="O1533">
        <v>20</v>
      </c>
      <c r="P1533">
        <v>10</v>
      </c>
      <c r="Q1533">
        <v>0</v>
      </c>
      <c r="R1533">
        <v>3</v>
      </c>
      <c r="S1533">
        <v>50</v>
      </c>
      <c r="T1533" s="3">
        <v>11</v>
      </c>
      <c r="U1533" t="s">
        <v>16</v>
      </c>
      <c r="V1533" t="s">
        <v>16</v>
      </c>
    </row>
    <row r="1534" spans="1:22" x14ac:dyDescent="0.25">
      <c r="A1534" t="s">
        <v>880</v>
      </c>
      <c r="B1534" t="s">
        <v>881</v>
      </c>
      <c r="C1534" t="s">
        <v>883</v>
      </c>
      <c r="D1534" t="s">
        <v>2752</v>
      </c>
      <c r="E1534" t="s">
        <v>2753</v>
      </c>
      <c r="F1534">
        <v>2005</v>
      </c>
      <c r="G1534">
        <v>2005</v>
      </c>
      <c r="H1534" t="s">
        <v>17</v>
      </c>
      <c r="I1534">
        <v>5</v>
      </c>
      <c r="J1534">
        <v>112</v>
      </c>
      <c r="K1534" t="s">
        <v>17</v>
      </c>
      <c r="L1534">
        <v>0</v>
      </c>
      <c r="M1534">
        <v>0</v>
      </c>
      <c r="N1534">
        <v>14</v>
      </c>
      <c r="O1534">
        <v>30</v>
      </c>
      <c r="P1534">
        <v>20</v>
      </c>
      <c r="Q1534">
        <v>0</v>
      </c>
      <c r="R1534">
        <v>3</v>
      </c>
      <c r="S1534">
        <v>50</v>
      </c>
      <c r="T1534" s="3">
        <v>13</v>
      </c>
      <c r="U1534" t="s">
        <v>16</v>
      </c>
      <c r="V1534" t="s">
        <v>16</v>
      </c>
    </row>
    <row r="1535" spans="1:22" x14ac:dyDescent="0.25">
      <c r="A1535" t="s">
        <v>880</v>
      </c>
      <c r="B1535" t="s">
        <v>881</v>
      </c>
      <c r="C1535" t="s">
        <v>883</v>
      </c>
      <c r="D1535" t="s">
        <v>2752</v>
      </c>
      <c r="E1535" t="s">
        <v>2753</v>
      </c>
      <c r="F1535">
        <v>2005</v>
      </c>
      <c r="G1535">
        <v>2005</v>
      </c>
      <c r="H1535" t="s">
        <v>17</v>
      </c>
      <c r="I1535">
        <v>23</v>
      </c>
      <c r="J1535">
        <v>112</v>
      </c>
      <c r="K1535" t="s">
        <v>17</v>
      </c>
      <c r="L1535">
        <v>0</v>
      </c>
      <c r="M1535">
        <v>0</v>
      </c>
      <c r="N1535">
        <v>14</v>
      </c>
      <c r="O1535">
        <v>10</v>
      </c>
      <c r="P1535">
        <v>10</v>
      </c>
      <c r="Q1535">
        <v>0</v>
      </c>
      <c r="R1535">
        <v>3</v>
      </c>
      <c r="S1535">
        <v>50</v>
      </c>
      <c r="T1535" s="3">
        <v>0</v>
      </c>
      <c r="U1535" t="s">
        <v>16</v>
      </c>
      <c r="V1535" t="s">
        <v>16</v>
      </c>
    </row>
    <row r="1536" spans="1:22" x14ac:dyDescent="0.25">
      <c r="A1536" t="s">
        <v>880</v>
      </c>
      <c r="B1536" t="s">
        <v>881</v>
      </c>
      <c r="C1536" t="s">
        <v>883</v>
      </c>
      <c r="D1536" t="s">
        <v>2752</v>
      </c>
      <c r="E1536" t="s">
        <v>2753</v>
      </c>
      <c r="F1536">
        <v>2005</v>
      </c>
      <c r="G1536">
        <v>2005</v>
      </c>
      <c r="H1536" t="s">
        <v>17</v>
      </c>
      <c r="I1536">
        <v>23</v>
      </c>
      <c r="J1536">
        <v>112</v>
      </c>
      <c r="K1536" t="s">
        <v>17</v>
      </c>
      <c r="L1536">
        <v>0</v>
      </c>
      <c r="M1536">
        <v>0</v>
      </c>
      <c r="N1536">
        <v>14</v>
      </c>
      <c r="O1536">
        <v>23</v>
      </c>
      <c r="P1536">
        <v>23</v>
      </c>
      <c r="Q1536">
        <v>0</v>
      </c>
      <c r="R1536">
        <v>3</v>
      </c>
      <c r="S1536">
        <v>50</v>
      </c>
      <c r="T1536" s="3">
        <v>1</v>
      </c>
      <c r="U1536" t="s">
        <v>16</v>
      </c>
      <c r="V1536" t="s">
        <v>16</v>
      </c>
    </row>
    <row r="1537" spans="1:22" x14ac:dyDescent="0.25">
      <c r="A1537" t="s">
        <v>880</v>
      </c>
      <c r="B1537" t="s">
        <v>881</v>
      </c>
      <c r="C1537" t="s">
        <v>883</v>
      </c>
      <c r="D1537" t="s">
        <v>2752</v>
      </c>
      <c r="E1537" t="s">
        <v>2753</v>
      </c>
      <c r="F1537">
        <v>2005</v>
      </c>
      <c r="G1537">
        <v>2005</v>
      </c>
      <c r="H1537" t="s">
        <v>17</v>
      </c>
      <c r="I1537">
        <v>23</v>
      </c>
      <c r="J1537">
        <v>112</v>
      </c>
      <c r="K1537" t="s">
        <v>17</v>
      </c>
      <c r="L1537">
        <v>0</v>
      </c>
      <c r="M1537">
        <v>0</v>
      </c>
      <c r="N1537">
        <v>14</v>
      </c>
      <c r="O1537">
        <v>15</v>
      </c>
      <c r="P1537">
        <v>6</v>
      </c>
      <c r="Q1537">
        <v>0</v>
      </c>
      <c r="R1537">
        <v>3</v>
      </c>
      <c r="S1537">
        <v>50</v>
      </c>
      <c r="T1537" s="3">
        <v>1</v>
      </c>
      <c r="U1537" t="s">
        <v>16</v>
      </c>
      <c r="V1537" t="s">
        <v>16</v>
      </c>
    </row>
    <row r="1538" spans="1:22" x14ac:dyDescent="0.25">
      <c r="A1538" t="s">
        <v>880</v>
      </c>
      <c r="B1538" t="s">
        <v>881</v>
      </c>
      <c r="C1538" t="s">
        <v>883</v>
      </c>
      <c r="D1538" t="s">
        <v>2752</v>
      </c>
      <c r="E1538" t="s">
        <v>2753</v>
      </c>
      <c r="F1538">
        <v>2005</v>
      </c>
      <c r="G1538">
        <v>2005</v>
      </c>
      <c r="H1538" t="s">
        <v>17</v>
      </c>
      <c r="I1538">
        <v>23</v>
      </c>
      <c r="J1538">
        <v>112</v>
      </c>
      <c r="K1538" t="s">
        <v>17</v>
      </c>
      <c r="L1538">
        <v>0</v>
      </c>
      <c r="M1538">
        <v>0</v>
      </c>
      <c r="N1538">
        <v>14</v>
      </c>
      <c r="O1538">
        <v>20</v>
      </c>
      <c r="P1538">
        <v>10</v>
      </c>
      <c r="Q1538">
        <v>0</v>
      </c>
      <c r="R1538">
        <v>3</v>
      </c>
      <c r="S1538">
        <v>50</v>
      </c>
      <c r="T1538" s="3">
        <v>6</v>
      </c>
      <c r="U1538" t="s">
        <v>16</v>
      </c>
      <c r="V1538" t="s">
        <v>16</v>
      </c>
    </row>
    <row r="1539" spans="1:22" x14ac:dyDescent="0.25">
      <c r="A1539" t="s">
        <v>880</v>
      </c>
      <c r="B1539" t="s">
        <v>881</v>
      </c>
      <c r="C1539" t="s">
        <v>883</v>
      </c>
      <c r="D1539" t="s">
        <v>2752</v>
      </c>
      <c r="E1539" t="s">
        <v>2753</v>
      </c>
      <c r="F1539">
        <v>2005</v>
      </c>
      <c r="G1539">
        <v>2005</v>
      </c>
      <c r="H1539" t="s">
        <v>17</v>
      </c>
      <c r="I1539">
        <v>23</v>
      </c>
      <c r="J1539">
        <v>112</v>
      </c>
      <c r="K1539" t="s">
        <v>17</v>
      </c>
      <c r="L1539">
        <v>0</v>
      </c>
      <c r="M1539">
        <v>0</v>
      </c>
      <c r="N1539">
        <v>14</v>
      </c>
      <c r="O1539">
        <v>30</v>
      </c>
      <c r="P1539">
        <v>20</v>
      </c>
      <c r="Q1539">
        <v>0</v>
      </c>
      <c r="R1539">
        <v>3</v>
      </c>
      <c r="S1539">
        <v>50</v>
      </c>
      <c r="T1539" s="3">
        <v>4</v>
      </c>
      <c r="U1539" t="s">
        <v>16</v>
      </c>
      <c r="V1539" t="s">
        <v>16</v>
      </c>
    </row>
    <row r="1540" spans="1:22" x14ac:dyDescent="0.25">
      <c r="A1540" t="s">
        <v>880</v>
      </c>
      <c r="B1540" t="s">
        <v>420</v>
      </c>
      <c r="C1540" t="s">
        <v>781</v>
      </c>
      <c r="D1540" t="s">
        <v>2395</v>
      </c>
      <c r="E1540" t="s">
        <v>2843</v>
      </c>
      <c r="F1540">
        <v>2005</v>
      </c>
      <c r="G1540">
        <v>2005</v>
      </c>
      <c r="H1540" t="s">
        <v>17</v>
      </c>
      <c r="I1540" t="s">
        <v>16</v>
      </c>
      <c r="J1540">
        <v>0</v>
      </c>
      <c r="K1540" t="s">
        <v>17</v>
      </c>
      <c r="L1540">
        <v>0</v>
      </c>
      <c r="M1540">
        <v>0</v>
      </c>
      <c r="N1540">
        <v>14</v>
      </c>
      <c r="O1540">
        <v>10</v>
      </c>
      <c r="P1540">
        <v>10</v>
      </c>
      <c r="Q1540">
        <v>0</v>
      </c>
      <c r="R1540">
        <v>3</v>
      </c>
      <c r="S1540">
        <v>50</v>
      </c>
      <c r="T1540" s="3">
        <v>1</v>
      </c>
      <c r="U1540" t="s">
        <v>16</v>
      </c>
      <c r="V1540" t="s">
        <v>16</v>
      </c>
    </row>
    <row r="1541" spans="1:22" x14ac:dyDescent="0.25">
      <c r="A1541" t="s">
        <v>880</v>
      </c>
      <c r="B1541" t="s">
        <v>420</v>
      </c>
      <c r="C1541" t="s">
        <v>781</v>
      </c>
      <c r="D1541" t="s">
        <v>2395</v>
      </c>
      <c r="E1541" t="s">
        <v>2843</v>
      </c>
      <c r="F1541">
        <v>2005</v>
      </c>
      <c r="G1541">
        <v>2005</v>
      </c>
      <c r="H1541" t="s">
        <v>17</v>
      </c>
      <c r="I1541" t="s">
        <v>16</v>
      </c>
      <c r="J1541">
        <v>0</v>
      </c>
      <c r="K1541" t="s">
        <v>17</v>
      </c>
      <c r="L1541">
        <v>0</v>
      </c>
      <c r="M1541">
        <v>0</v>
      </c>
      <c r="N1541">
        <v>14</v>
      </c>
      <c r="O1541">
        <v>23</v>
      </c>
      <c r="P1541">
        <v>23</v>
      </c>
      <c r="Q1541">
        <v>0</v>
      </c>
      <c r="R1541">
        <v>3</v>
      </c>
      <c r="S1541">
        <v>50</v>
      </c>
      <c r="T1541" s="3">
        <v>1</v>
      </c>
      <c r="U1541" t="s">
        <v>16</v>
      </c>
      <c r="V1541" t="s">
        <v>16</v>
      </c>
    </row>
    <row r="1542" spans="1:22" x14ac:dyDescent="0.25">
      <c r="A1542" t="s">
        <v>880</v>
      </c>
      <c r="B1542" t="s">
        <v>420</v>
      </c>
      <c r="C1542" t="s">
        <v>781</v>
      </c>
      <c r="D1542" t="s">
        <v>2395</v>
      </c>
      <c r="E1542" t="s">
        <v>2843</v>
      </c>
      <c r="F1542">
        <v>2005</v>
      </c>
      <c r="G1542">
        <v>2005</v>
      </c>
      <c r="H1542" t="s">
        <v>17</v>
      </c>
      <c r="I1542" t="s">
        <v>16</v>
      </c>
      <c r="J1542">
        <v>0</v>
      </c>
      <c r="K1542" t="s">
        <v>17</v>
      </c>
      <c r="L1542">
        <v>0</v>
      </c>
      <c r="M1542">
        <v>0</v>
      </c>
      <c r="N1542">
        <v>14</v>
      </c>
      <c r="O1542">
        <v>15</v>
      </c>
      <c r="P1542">
        <v>6</v>
      </c>
      <c r="Q1542">
        <v>0</v>
      </c>
      <c r="R1542">
        <v>3</v>
      </c>
      <c r="S1542">
        <v>50</v>
      </c>
      <c r="T1542" s="3">
        <v>1</v>
      </c>
      <c r="U1542" t="s">
        <v>16</v>
      </c>
      <c r="V1542" t="s">
        <v>16</v>
      </c>
    </row>
    <row r="1543" spans="1:22" x14ac:dyDescent="0.25">
      <c r="A1543" t="s">
        <v>880</v>
      </c>
      <c r="B1543" t="s">
        <v>420</v>
      </c>
      <c r="C1543" t="s">
        <v>781</v>
      </c>
      <c r="D1543" t="s">
        <v>2395</v>
      </c>
      <c r="E1543" t="s">
        <v>2843</v>
      </c>
      <c r="F1543">
        <v>2005</v>
      </c>
      <c r="G1543">
        <v>2005</v>
      </c>
      <c r="H1543" t="s">
        <v>17</v>
      </c>
      <c r="I1543" t="s">
        <v>16</v>
      </c>
      <c r="J1543">
        <v>0</v>
      </c>
      <c r="K1543" t="s">
        <v>17</v>
      </c>
      <c r="L1543">
        <v>0</v>
      </c>
      <c r="M1543">
        <v>0</v>
      </c>
      <c r="N1543">
        <v>14</v>
      </c>
      <c r="O1543">
        <v>20</v>
      </c>
      <c r="P1543">
        <v>10</v>
      </c>
      <c r="Q1543">
        <v>0</v>
      </c>
      <c r="R1543">
        <v>3</v>
      </c>
      <c r="S1543">
        <v>50</v>
      </c>
      <c r="T1543" s="3">
        <v>1</v>
      </c>
      <c r="U1543" t="s">
        <v>16</v>
      </c>
      <c r="V1543" t="s">
        <v>16</v>
      </c>
    </row>
    <row r="1544" spans="1:22" x14ac:dyDescent="0.25">
      <c r="A1544" t="s">
        <v>880</v>
      </c>
      <c r="B1544" t="s">
        <v>420</v>
      </c>
      <c r="C1544" t="s">
        <v>781</v>
      </c>
      <c r="D1544" t="s">
        <v>2395</v>
      </c>
      <c r="E1544" t="s">
        <v>2843</v>
      </c>
      <c r="F1544">
        <v>2005</v>
      </c>
      <c r="G1544">
        <v>2005</v>
      </c>
      <c r="H1544" t="s">
        <v>17</v>
      </c>
      <c r="I1544" t="s">
        <v>16</v>
      </c>
      <c r="J1544">
        <v>0</v>
      </c>
      <c r="K1544" t="s">
        <v>17</v>
      </c>
      <c r="L1544">
        <v>0</v>
      </c>
      <c r="M1544">
        <v>0</v>
      </c>
      <c r="N1544">
        <v>14</v>
      </c>
      <c r="O1544">
        <v>30</v>
      </c>
      <c r="P1544">
        <v>20</v>
      </c>
      <c r="Q1544">
        <v>0</v>
      </c>
      <c r="R1544">
        <v>3</v>
      </c>
      <c r="S1544">
        <v>50</v>
      </c>
      <c r="T1544" s="3">
        <v>1</v>
      </c>
      <c r="U1544" t="s">
        <v>16</v>
      </c>
      <c r="V1544" t="s">
        <v>16</v>
      </c>
    </row>
    <row r="1545" spans="1:22" x14ac:dyDescent="0.25">
      <c r="A1545" t="s">
        <v>880</v>
      </c>
      <c r="B1545" t="s">
        <v>420</v>
      </c>
      <c r="C1545" t="s">
        <v>781</v>
      </c>
      <c r="D1545" t="s">
        <v>2395</v>
      </c>
      <c r="E1545" t="s">
        <v>2843</v>
      </c>
      <c r="F1545">
        <v>2005</v>
      </c>
      <c r="G1545">
        <v>2005</v>
      </c>
      <c r="H1545" t="s">
        <v>17</v>
      </c>
      <c r="I1545">
        <v>5</v>
      </c>
      <c r="J1545">
        <v>112</v>
      </c>
      <c r="K1545" t="s">
        <v>17</v>
      </c>
      <c r="L1545">
        <v>0</v>
      </c>
      <c r="M1545">
        <v>0</v>
      </c>
      <c r="N1545">
        <v>14</v>
      </c>
      <c r="O1545">
        <v>10</v>
      </c>
      <c r="P1545">
        <v>10</v>
      </c>
      <c r="Q1545">
        <v>0</v>
      </c>
      <c r="R1545">
        <v>3</v>
      </c>
      <c r="S1545">
        <v>50</v>
      </c>
      <c r="T1545" s="3">
        <v>1</v>
      </c>
      <c r="U1545" t="s">
        <v>16</v>
      </c>
      <c r="V1545" t="s">
        <v>16</v>
      </c>
    </row>
    <row r="1546" spans="1:22" x14ac:dyDescent="0.25">
      <c r="A1546" t="s">
        <v>880</v>
      </c>
      <c r="B1546" t="s">
        <v>420</v>
      </c>
      <c r="C1546" t="s">
        <v>781</v>
      </c>
      <c r="D1546" t="s">
        <v>2395</v>
      </c>
      <c r="E1546" t="s">
        <v>2843</v>
      </c>
      <c r="F1546">
        <v>2005</v>
      </c>
      <c r="G1546">
        <v>2005</v>
      </c>
      <c r="H1546" t="s">
        <v>17</v>
      </c>
      <c r="I1546">
        <v>5</v>
      </c>
      <c r="J1546">
        <v>112</v>
      </c>
      <c r="K1546" t="s">
        <v>17</v>
      </c>
      <c r="L1546">
        <v>0</v>
      </c>
      <c r="M1546">
        <v>0</v>
      </c>
      <c r="N1546">
        <v>14</v>
      </c>
      <c r="O1546">
        <v>23</v>
      </c>
      <c r="P1546">
        <v>23</v>
      </c>
      <c r="Q1546">
        <v>0</v>
      </c>
      <c r="R1546">
        <v>3</v>
      </c>
      <c r="S1546">
        <v>50</v>
      </c>
      <c r="T1546" s="3">
        <v>0</v>
      </c>
      <c r="U1546" t="s">
        <v>16</v>
      </c>
      <c r="V1546" t="s">
        <v>16</v>
      </c>
    </row>
    <row r="1547" spans="1:22" x14ac:dyDescent="0.25">
      <c r="A1547" t="s">
        <v>880</v>
      </c>
      <c r="B1547" t="s">
        <v>420</v>
      </c>
      <c r="C1547" t="s">
        <v>781</v>
      </c>
      <c r="D1547" t="s">
        <v>2395</v>
      </c>
      <c r="E1547" t="s">
        <v>2843</v>
      </c>
      <c r="F1547">
        <v>2005</v>
      </c>
      <c r="G1547">
        <v>2005</v>
      </c>
      <c r="H1547" t="s">
        <v>17</v>
      </c>
      <c r="I1547">
        <v>5</v>
      </c>
      <c r="J1547">
        <v>112</v>
      </c>
      <c r="K1547" t="s">
        <v>17</v>
      </c>
      <c r="L1547">
        <v>0</v>
      </c>
      <c r="M1547">
        <v>0</v>
      </c>
      <c r="N1547">
        <v>14</v>
      </c>
      <c r="O1547">
        <v>15</v>
      </c>
      <c r="P1547">
        <v>6</v>
      </c>
      <c r="Q1547">
        <v>0</v>
      </c>
      <c r="R1547">
        <v>3</v>
      </c>
      <c r="S1547">
        <v>50</v>
      </c>
      <c r="T1547" s="3">
        <v>1</v>
      </c>
      <c r="U1547" t="s">
        <v>16</v>
      </c>
      <c r="V1547" t="s">
        <v>16</v>
      </c>
    </row>
    <row r="1548" spans="1:22" x14ac:dyDescent="0.25">
      <c r="A1548" t="s">
        <v>880</v>
      </c>
      <c r="B1548" t="s">
        <v>420</v>
      </c>
      <c r="C1548" t="s">
        <v>781</v>
      </c>
      <c r="D1548" t="s">
        <v>2395</v>
      </c>
      <c r="E1548" t="s">
        <v>2843</v>
      </c>
      <c r="F1548">
        <v>2005</v>
      </c>
      <c r="G1548">
        <v>2005</v>
      </c>
      <c r="H1548" t="s">
        <v>17</v>
      </c>
      <c r="I1548">
        <v>5</v>
      </c>
      <c r="J1548">
        <v>112</v>
      </c>
      <c r="K1548" t="s">
        <v>17</v>
      </c>
      <c r="L1548">
        <v>0</v>
      </c>
      <c r="M1548">
        <v>0</v>
      </c>
      <c r="N1548">
        <v>14</v>
      </c>
      <c r="O1548">
        <v>20</v>
      </c>
      <c r="P1548">
        <v>10</v>
      </c>
      <c r="Q1548">
        <v>0</v>
      </c>
      <c r="R1548">
        <v>3</v>
      </c>
      <c r="S1548">
        <v>50</v>
      </c>
      <c r="T1548" s="3">
        <v>0</v>
      </c>
      <c r="U1548" t="s">
        <v>16</v>
      </c>
      <c r="V1548" t="s">
        <v>16</v>
      </c>
    </row>
    <row r="1549" spans="1:22" x14ac:dyDescent="0.25">
      <c r="A1549" t="s">
        <v>880</v>
      </c>
      <c r="B1549" t="s">
        <v>420</v>
      </c>
      <c r="C1549" t="s">
        <v>781</v>
      </c>
      <c r="D1549" t="s">
        <v>2395</v>
      </c>
      <c r="E1549" t="s">
        <v>2843</v>
      </c>
      <c r="F1549">
        <v>2005</v>
      </c>
      <c r="G1549">
        <v>2005</v>
      </c>
      <c r="H1549" t="s">
        <v>17</v>
      </c>
      <c r="I1549">
        <v>5</v>
      </c>
      <c r="J1549">
        <v>112</v>
      </c>
      <c r="K1549" t="s">
        <v>17</v>
      </c>
      <c r="L1549">
        <v>0</v>
      </c>
      <c r="M1549">
        <v>0</v>
      </c>
      <c r="N1549">
        <v>14</v>
      </c>
      <c r="O1549">
        <v>30</v>
      </c>
      <c r="P1549">
        <v>20</v>
      </c>
      <c r="Q1549">
        <v>0</v>
      </c>
      <c r="R1549">
        <v>3</v>
      </c>
      <c r="S1549">
        <v>50</v>
      </c>
      <c r="T1549" s="3">
        <v>0</v>
      </c>
      <c r="U1549" t="s">
        <v>16</v>
      </c>
      <c r="V1549" t="s">
        <v>16</v>
      </c>
    </row>
    <row r="1550" spans="1:22" x14ac:dyDescent="0.25">
      <c r="A1550" t="s">
        <v>880</v>
      </c>
      <c r="B1550" t="s">
        <v>420</v>
      </c>
      <c r="C1550" t="s">
        <v>781</v>
      </c>
      <c r="D1550" t="s">
        <v>2395</v>
      </c>
      <c r="E1550" t="s">
        <v>2843</v>
      </c>
      <c r="F1550">
        <v>2005</v>
      </c>
      <c r="G1550">
        <v>2005</v>
      </c>
      <c r="H1550" t="s">
        <v>17</v>
      </c>
      <c r="I1550">
        <v>23</v>
      </c>
      <c r="J1550">
        <v>112</v>
      </c>
      <c r="K1550" t="s">
        <v>17</v>
      </c>
      <c r="L1550">
        <v>0</v>
      </c>
      <c r="M1550">
        <v>0</v>
      </c>
      <c r="N1550">
        <v>14</v>
      </c>
      <c r="O1550">
        <v>10</v>
      </c>
      <c r="P1550">
        <v>10</v>
      </c>
      <c r="Q1550">
        <v>0</v>
      </c>
      <c r="R1550">
        <v>3</v>
      </c>
      <c r="S1550">
        <v>50</v>
      </c>
      <c r="T1550" s="3">
        <v>3</v>
      </c>
      <c r="U1550" t="s">
        <v>16</v>
      </c>
      <c r="V1550" t="s">
        <v>16</v>
      </c>
    </row>
    <row r="1551" spans="1:22" x14ac:dyDescent="0.25">
      <c r="A1551" t="s">
        <v>880</v>
      </c>
      <c r="B1551" t="s">
        <v>420</v>
      </c>
      <c r="C1551" t="s">
        <v>781</v>
      </c>
      <c r="D1551" t="s">
        <v>2395</v>
      </c>
      <c r="E1551" t="s">
        <v>2843</v>
      </c>
      <c r="F1551">
        <v>2005</v>
      </c>
      <c r="G1551">
        <v>2005</v>
      </c>
      <c r="H1551" t="s">
        <v>17</v>
      </c>
      <c r="I1551">
        <v>23</v>
      </c>
      <c r="J1551">
        <v>112</v>
      </c>
      <c r="K1551" t="s">
        <v>17</v>
      </c>
      <c r="L1551">
        <v>0</v>
      </c>
      <c r="M1551">
        <v>0</v>
      </c>
      <c r="N1551">
        <v>14</v>
      </c>
      <c r="O1551">
        <v>23</v>
      </c>
      <c r="P1551">
        <v>23</v>
      </c>
      <c r="Q1551">
        <v>0</v>
      </c>
      <c r="R1551">
        <v>3</v>
      </c>
      <c r="S1551">
        <v>50</v>
      </c>
      <c r="T1551" s="3">
        <v>1</v>
      </c>
      <c r="U1551" t="s">
        <v>16</v>
      </c>
      <c r="V1551" t="s">
        <v>16</v>
      </c>
    </row>
    <row r="1552" spans="1:22" x14ac:dyDescent="0.25">
      <c r="A1552" t="s">
        <v>880</v>
      </c>
      <c r="B1552" t="s">
        <v>420</v>
      </c>
      <c r="C1552" t="s">
        <v>781</v>
      </c>
      <c r="D1552" t="s">
        <v>2395</v>
      </c>
      <c r="E1552" t="s">
        <v>2843</v>
      </c>
      <c r="F1552">
        <v>2005</v>
      </c>
      <c r="G1552">
        <v>2005</v>
      </c>
      <c r="H1552" t="s">
        <v>17</v>
      </c>
      <c r="I1552">
        <v>23</v>
      </c>
      <c r="J1552">
        <v>112</v>
      </c>
      <c r="K1552" t="s">
        <v>17</v>
      </c>
      <c r="L1552">
        <v>0</v>
      </c>
      <c r="M1552">
        <v>0</v>
      </c>
      <c r="N1552">
        <v>14</v>
      </c>
      <c r="O1552">
        <v>15</v>
      </c>
      <c r="P1552">
        <v>6</v>
      </c>
      <c r="Q1552">
        <v>0</v>
      </c>
      <c r="R1552">
        <v>3</v>
      </c>
      <c r="S1552">
        <v>50</v>
      </c>
      <c r="T1552" s="3">
        <v>0</v>
      </c>
      <c r="U1552" t="s">
        <v>16</v>
      </c>
      <c r="V1552" t="s">
        <v>16</v>
      </c>
    </row>
    <row r="1553" spans="1:22" x14ac:dyDescent="0.25">
      <c r="A1553" t="s">
        <v>880</v>
      </c>
      <c r="B1553" t="s">
        <v>420</v>
      </c>
      <c r="C1553" t="s">
        <v>781</v>
      </c>
      <c r="D1553" t="s">
        <v>2395</v>
      </c>
      <c r="E1553" t="s">
        <v>2843</v>
      </c>
      <c r="F1553">
        <v>2005</v>
      </c>
      <c r="G1553">
        <v>2005</v>
      </c>
      <c r="H1553" t="s">
        <v>17</v>
      </c>
      <c r="I1553">
        <v>23</v>
      </c>
      <c r="J1553">
        <v>112</v>
      </c>
      <c r="K1553" t="s">
        <v>17</v>
      </c>
      <c r="L1553">
        <v>0</v>
      </c>
      <c r="M1553">
        <v>0</v>
      </c>
      <c r="N1553">
        <v>14</v>
      </c>
      <c r="O1553">
        <v>20</v>
      </c>
      <c r="P1553">
        <v>10</v>
      </c>
      <c r="Q1553">
        <v>0</v>
      </c>
      <c r="R1553">
        <v>3</v>
      </c>
      <c r="S1553">
        <v>50</v>
      </c>
      <c r="T1553" s="3">
        <v>95</v>
      </c>
      <c r="U1553" t="s">
        <v>16</v>
      </c>
      <c r="V1553" t="s">
        <v>16</v>
      </c>
    </row>
    <row r="1554" spans="1:22" x14ac:dyDescent="0.25">
      <c r="A1554" t="s">
        <v>880</v>
      </c>
      <c r="B1554" t="s">
        <v>420</v>
      </c>
      <c r="C1554" t="s">
        <v>781</v>
      </c>
      <c r="D1554" t="s">
        <v>2395</v>
      </c>
      <c r="E1554" t="s">
        <v>2843</v>
      </c>
      <c r="F1554">
        <v>2005</v>
      </c>
      <c r="G1554">
        <v>2005</v>
      </c>
      <c r="H1554" t="s">
        <v>17</v>
      </c>
      <c r="I1554">
        <v>23</v>
      </c>
      <c r="J1554">
        <v>112</v>
      </c>
      <c r="K1554" t="s">
        <v>17</v>
      </c>
      <c r="L1554">
        <v>0</v>
      </c>
      <c r="M1554">
        <v>0</v>
      </c>
      <c r="N1554">
        <v>14</v>
      </c>
      <c r="O1554">
        <v>30</v>
      </c>
      <c r="P1554">
        <v>20</v>
      </c>
      <c r="Q1554">
        <v>0</v>
      </c>
      <c r="R1554">
        <v>3</v>
      </c>
      <c r="S1554">
        <v>50</v>
      </c>
      <c r="T1554" s="3">
        <v>48</v>
      </c>
      <c r="U1554" t="s">
        <v>16</v>
      </c>
      <c r="V1554" t="s">
        <v>16</v>
      </c>
    </row>
    <row r="1555" spans="1:22" x14ac:dyDescent="0.25">
      <c r="A1555" t="s">
        <v>880</v>
      </c>
      <c r="B1555" t="s">
        <v>882</v>
      </c>
      <c r="C1555" t="s">
        <v>781</v>
      </c>
      <c r="D1555" t="s">
        <v>2395</v>
      </c>
      <c r="E1555" t="s">
        <v>2843</v>
      </c>
      <c r="F1555">
        <v>2005</v>
      </c>
      <c r="G1555">
        <v>2005</v>
      </c>
      <c r="H1555" t="s">
        <v>17</v>
      </c>
      <c r="I1555" t="s">
        <v>16</v>
      </c>
      <c r="J1555">
        <v>0</v>
      </c>
      <c r="K1555" t="s">
        <v>17</v>
      </c>
      <c r="L1555">
        <v>0</v>
      </c>
      <c r="M1555">
        <v>0</v>
      </c>
      <c r="N1555">
        <v>14</v>
      </c>
      <c r="O1555">
        <v>10</v>
      </c>
      <c r="P1555">
        <v>10</v>
      </c>
      <c r="Q1555">
        <v>0</v>
      </c>
      <c r="R1555">
        <v>3</v>
      </c>
      <c r="S1555">
        <v>50</v>
      </c>
      <c r="T1555" s="3">
        <v>0</v>
      </c>
      <c r="U1555" t="s">
        <v>16</v>
      </c>
      <c r="V1555" t="s">
        <v>16</v>
      </c>
    </row>
    <row r="1556" spans="1:22" x14ac:dyDescent="0.25">
      <c r="A1556" t="s">
        <v>880</v>
      </c>
      <c r="B1556" t="s">
        <v>882</v>
      </c>
      <c r="C1556" t="s">
        <v>781</v>
      </c>
      <c r="D1556" t="s">
        <v>2395</v>
      </c>
      <c r="E1556" t="s">
        <v>2843</v>
      </c>
      <c r="F1556">
        <v>2005</v>
      </c>
      <c r="G1556">
        <v>2005</v>
      </c>
      <c r="H1556" t="s">
        <v>17</v>
      </c>
      <c r="I1556" t="s">
        <v>16</v>
      </c>
      <c r="J1556">
        <v>0</v>
      </c>
      <c r="K1556" t="s">
        <v>17</v>
      </c>
      <c r="L1556">
        <v>0</v>
      </c>
      <c r="M1556">
        <v>0</v>
      </c>
      <c r="N1556">
        <v>14</v>
      </c>
      <c r="O1556">
        <v>23</v>
      </c>
      <c r="P1556">
        <v>23</v>
      </c>
      <c r="Q1556">
        <v>0</v>
      </c>
      <c r="R1556">
        <v>3</v>
      </c>
      <c r="S1556">
        <v>50</v>
      </c>
      <c r="T1556" s="3">
        <v>0</v>
      </c>
      <c r="U1556" t="s">
        <v>16</v>
      </c>
      <c r="V1556" t="s">
        <v>16</v>
      </c>
    </row>
    <row r="1557" spans="1:22" x14ac:dyDescent="0.25">
      <c r="A1557" t="s">
        <v>880</v>
      </c>
      <c r="B1557" t="s">
        <v>882</v>
      </c>
      <c r="C1557" t="s">
        <v>781</v>
      </c>
      <c r="D1557" t="s">
        <v>2395</v>
      </c>
      <c r="E1557" t="s">
        <v>2843</v>
      </c>
      <c r="F1557">
        <v>2005</v>
      </c>
      <c r="G1557">
        <v>2005</v>
      </c>
      <c r="H1557" t="s">
        <v>17</v>
      </c>
      <c r="I1557" t="s">
        <v>16</v>
      </c>
      <c r="J1557">
        <v>0</v>
      </c>
      <c r="K1557" t="s">
        <v>17</v>
      </c>
      <c r="L1557">
        <v>0</v>
      </c>
      <c r="M1557">
        <v>0</v>
      </c>
      <c r="N1557">
        <v>14</v>
      </c>
      <c r="O1557">
        <v>15</v>
      </c>
      <c r="P1557">
        <v>6</v>
      </c>
      <c r="Q1557">
        <v>0</v>
      </c>
      <c r="R1557">
        <v>3</v>
      </c>
      <c r="S1557">
        <v>50</v>
      </c>
      <c r="T1557" s="3">
        <v>0</v>
      </c>
      <c r="U1557" t="s">
        <v>16</v>
      </c>
      <c r="V1557" t="s">
        <v>16</v>
      </c>
    </row>
    <row r="1558" spans="1:22" x14ac:dyDescent="0.25">
      <c r="A1558" t="s">
        <v>880</v>
      </c>
      <c r="B1558" t="s">
        <v>882</v>
      </c>
      <c r="C1558" t="s">
        <v>781</v>
      </c>
      <c r="D1558" t="s">
        <v>2395</v>
      </c>
      <c r="E1558" t="s">
        <v>2843</v>
      </c>
      <c r="F1558">
        <v>2005</v>
      </c>
      <c r="G1558">
        <v>2005</v>
      </c>
      <c r="H1558" t="s">
        <v>17</v>
      </c>
      <c r="I1558" t="s">
        <v>16</v>
      </c>
      <c r="J1558">
        <v>0</v>
      </c>
      <c r="K1558" t="s">
        <v>17</v>
      </c>
      <c r="L1558">
        <v>0</v>
      </c>
      <c r="M1558">
        <v>0</v>
      </c>
      <c r="N1558">
        <v>14</v>
      </c>
      <c r="O1558">
        <v>20</v>
      </c>
      <c r="P1558">
        <v>10</v>
      </c>
      <c r="Q1558">
        <v>0</v>
      </c>
      <c r="R1558">
        <v>3</v>
      </c>
      <c r="S1558">
        <v>50</v>
      </c>
      <c r="T1558" s="3">
        <v>0</v>
      </c>
      <c r="U1558" t="s">
        <v>16</v>
      </c>
      <c r="V1558" t="s">
        <v>16</v>
      </c>
    </row>
    <row r="1559" spans="1:22" x14ac:dyDescent="0.25">
      <c r="A1559" t="s">
        <v>880</v>
      </c>
      <c r="B1559" t="s">
        <v>882</v>
      </c>
      <c r="C1559" t="s">
        <v>781</v>
      </c>
      <c r="D1559" t="s">
        <v>2395</v>
      </c>
      <c r="E1559" t="s">
        <v>2843</v>
      </c>
      <c r="F1559">
        <v>2005</v>
      </c>
      <c r="G1559">
        <v>2005</v>
      </c>
      <c r="H1559" t="s">
        <v>17</v>
      </c>
      <c r="I1559" t="s">
        <v>16</v>
      </c>
      <c r="J1559">
        <v>0</v>
      </c>
      <c r="K1559" t="s">
        <v>17</v>
      </c>
      <c r="L1559">
        <v>0</v>
      </c>
      <c r="M1559">
        <v>0</v>
      </c>
      <c r="N1559">
        <v>14</v>
      </c>
      <c r="O1559">
        <v>30</v>
      </c>
      <c r="P1559">
        <v>20</v>
      </c>
      <c r="Q1559">
        <v>0</v>
      </c>
      <c r="R1559">
        <v>3</v>
      </c>
      <c r="S1559">
        <v>50</v>
      </c>
      <c r="T1559" s="3">
        <v>0</v>
      </c>
      <c r="U1559" t="s">
        <v>16</v>
      </c>
      <c r="V1559" t="s">
        <v>16</v>
      </c>
    </row>
    <row r="1560" spans="1:22" x14ac:dyDescent="0.25">
      <c r="A1560" t="s">
        <v>880</v>
      </c>
      <c r="B1560" t="s">
        <v>882</v>
      </c>
      <c r="C1560" t="s">
        <v>781</v>
      </c>
      <c r="D1560" t="s">
        <v>2395</v>
      </c>
      <c r="E1560" t="s">
        <v>2843</v>
      </c>
      <c r="F1560">
        <v>2005</v>
      </c>
      <c r="G1560">
        <v>2005</v>
      </c>
      <c r="H1560" t="s">
        <v>17</v>
      </c>
      <c r="I1560">
        <v>5</v>
      </c>
      <c r="J1560">
        <v>112</v>
      </c>
      <c r="K1560" t="s">
        <v>17</v>
      </c>
      <c r="L1560">
        <v>0</v>
      </c>
      <c r="M1560">
        <v>0</v>
      </c>
      <c r="N1560">
        <v>14</v>
      </c>
      <c r="O1560">
        <v>10</v>
      </c>
      <c r="P1560">
        <v>10</v>
      </c>
      <c r="Q1560">
        <v>0</v>
      </c>
      <c r="R1560">
        <v>3</v>
      </c>
      <c r="S1560">
        <v>50</v>
      </c>
      <c r="T1560" s="3">
        <v>0</v>
      </c>
      <c r="U1560" t="s">
        <v>16</v>
      </c>
      <c r="V1560" t="s">
        <v>16</v>
      </c>
    </row>
    <row r="1561" spans="1:22" x14ac:dyDescent="0.25">
      <c r="A1561" t="s">
        <v>880</v>
      </c>
      <c r="B1561" t="s">
        <v>882</v>
      </c>
      <c r="C1561" t="s">
        <v>781</v>
      </c>
      <c r="D1561" t="s">
        <v>2395</v>
      </c>
      <c r="E1561" t="s">
        <v>2843</v>
      </c>
      <c r="F1561">
        <v>2005</v>
      </c>
      <c r="G1561">
        <v>2005</v>
      </c>
      <c r="H1561" t="s">
        <v>17</v>
      </c>
      <c r="I1561">
        <v>5</v>
      </c>
      <c r="J1561">
        <v>112</v>
      </c>
      <c r="K1561" t="s">
        <v>17</v>
      </c>
      <c r="L1561">
        <v>0</v>
      </c>
      <c r="M1561">
        <v>0</v>
      </c>
      <c r="N1561">
        <v>14</v>
      </c>
      <c r="O1561">
        <v>23</v>
      </c>
      <c r="P1561">
        <v>23</v>
      </c>
      <c r="Q1561">
        <v>0</v>
      </c>
      <c r="R1561">
        <v>3</v>
      </c>
      <c r="S1561">
        <v>50</v>
      </c>
      <c r="T1561" s="3">
        <v>0</v>
      </c>
      <c r="U1561" t="s">
        <v>16</v>
      </c>
      <c r="V1561" t="s">
        <v>16</v>
      </c>
    </row>
    <row r="1562" spans="1:22" x14ac:dyDescent="0.25">
      <c r="A1562" t="s">
        <v>880</v>
      </c>
      <c r="B1562" t="s">
        <v>882</v>
      </c>
      <c r="C1562" t="s">
        <v>781</v>
      </c>
      <c r="D1562" t="s">
        <v>2395</v>
      </c>
      <c r="E1562" t="s">
        <v>2843</v>
      </c>
      <c r="F1562">
        <v>2005</v>
      </c>
      <c r="G1562">
        <v>2005</v>
      </c>
      <c r="H1562" t="s">
        <v>17</v>
      </c>
      <c r="I1562">
        <v>5</v>
      </c>
      <c r="J1562">
        <v>112</v>
      </c>
      <c r="K1562" t="s">
        <v>17</v>
      </c>
      <c r="L1562">
        <v>0</v>
      </c>
      <c r="M1562">
        <v>0</v>
      </c>
      <c r="N1562">
        <v>14</v>
      </c>
      <c r="O1562">
        <v>15</v>
      </c>
      <c r="P1562">
        <v>6</v>
      </c>
      <c r="Q1562">
        <v>0</v>
      </c>
      <c r="R1562">
        <v>3</v>
      </c>
      <c r="S1562">
        <v>50</v>
      </c>
      <c r="T1562" s="3">
        <v>0</v>
      </c>
      <c r="U1562" t="s">
        <v>16</v>
      </c>
      <c r="V1562" t="s">
        <v>16</v>
      </c>
    </row>
    <row r="1563" spans="1:22" x14ac:dyDescent="0.25">
      <c r="A1563" t="s">
        <v>880</v>
      </c>
      <c r="B1563" t="s">
        <v>882</v>
      </c>
      <c r="C1563" t="s">
        <v>781</v>
      </c>
      <c r="D1563" t="s">
        <v>2395</v>
      </c>
      <c r="E1563" t="s">
        <v>2843</v>
      </c>
      <c r="F1563">
        <v>2005</v>
      </c>
      <c r="G1563">
        <v>2005</v>
      </c>
      <c r="H1563" t="s">
        <v>17</v>
      </c>
      <c r="I1563">
        <v>5</v>
      </c>
      <c r="J1563">
        <v>112</v>
      </c>
      <c r="K1563" t="s">
        <v>17</v>
      </c>
      <c r="L1563">
        <v>0</v>
      </c>
      <c r="M1563">
        <v>0</v>
      </c>
      <c r="N1563">
        <v>14</v>
      </c>
      <c r="O1563">
        <v>20</v>
      </c>
      <c r="P1563">
        <v>10</v>
      </c>
      <c r="Q1563">
        <v>0</v>
      </c>
      <c r="R1563">
        <v>3</v>
      </c>
      <c r="S1563">
        <v>50</v>
      </c>
      <c r="T1563" s="3">
        <v>0</v>
      </c>
      <c r="U1563" t="s">
        <v>16</v>
      </c>
      <c r="V1563" t="s">
        <v>16</v>
      </c>
    </row>
    <row r="1564" spans="1:22" x14ac:dyDescent="0.25">
      <c r="A1564" t="s">
        <v>880</v>
      </c>
      <c r="B1564" t="s">
        <v>882</v>
      </c>
      <c r="C1564" t="s">
        <v>781</v>
      </c>
      <c r="D1564" t="s">
        <v>2395</v>
      </c>
      <c r="E1564" t="s">
        <v>2843</v>
      </c>
      <c r="F1564">
        <v>2005</v>
      </c>
      <c r="G1564">
        <v>2005</v>
      </c>
      <c r="H1564" t="s">
        <v>17</v>
      </c>
      <c r="I1564">
        <v>5</v>
      </c>
      <c r="J1564">
        <v>112</v>
      </c>
      <c r="K1564" t="s">
        <v>17</v>
      </c>
      <c r="L1564">
        <v>0</v>
      </c>
      <c r="M1564">
        <v>0</v>
      </c>
      <c r="N1564">
        <v>14</v>
      </c>
      <c r="O1564">
        <v>30</v>
      </c>
      <c r="P1564">
        <v>20</v>
      </c>
      <c r="Q1564">
        <v>0</v>
      </c>
      <c r="R1564">
        <v>3</v>
      </c>
      <c r="S1564">
        <v>50</v>
      </c>
      <c r="T1564" s="3">
        <v>0</v>
      </c>
      <c r="U1564" t="s">
        <v>16</v>
      </c>
      <c r="V1564" t="s">
        <v>16</v>
      </c>
    </row>
    <row r="1565" spans="1:22" x14ac:dyDescent="0.25">
      <c r="A1565" t="s">
        <v>880</v>
      </c>
      <c r="B1565" t="s">
        <v>882</v>
      </c>
      <c r="C1565" t="s">
        <v>781</v>
      </c>
      <c r="D1565" t="s">
        <v>2395</v>
      </c>
      <c r="E1565" t="s">
        <v>2843</v>
      </c>
      <c r="F1565">
        <v>2005</v>
      </c>
      <c r="G1565">
        <v>2005</v>
      </c>
      <c r="H1565" t="s">
        <v>17</v>
      </c>
      <c r="I1565">
        <v>23</v>
      </c>
      <c r="J1565">
        <v>112</v>
      </c>
      <c r="K1565" t="s">
        <v>17</v>
      </c>
      <c r="L1565">
        <v>0</v>
      </c>
      <c r="M1565">
        <v>0</v>
      </c>
      <c r="N1565">
        <v>14</v>
      </c>
      <c r="O1565">
        <v>10</v>
      </c>
      <c r="P1565">
        <v>10</v>
      </c>
      <c r="Q1565">
        <v>0</v>
      </c>
      <c r="R1565">
        <v>3</v>
      </c>
      <c r="S1565">
        <v>50</v>
      </c>
      <c r="T1565" s="3">
        <v>0</v>
      </c>
      <c r="U1565" t="s">
        <v>16</v>
      </c>
      <c r="V1565" t="s">
        <v>16</v>
      </c>
    </row>
    <row r="1566" spans="1:22" x14ac:dyDescent="0.25">
      <c r="A1566" t="s">
        <v>880</v>
      </c>
      <c r="B1566" t="s">
        <v>882</v>
      </c>
      <c r="C1566" t="s">
        <v>781</v>
      </c>
      <c r="D1566" t="s">
        <v>2395</v>
      </c>
      <c r="E1566" t="s">
        <v>2843</v>
      </c>
      <c r="F1566">
        <v>2005</v>
      </c>
      <c r="G1566">
        <v>2005</v>
      </c>
      <c r="H1566" t="s">
        <v>17</v>
      </c>
      <c r="I1566">
        <v>23</v>
      </c>
      <c r="J1566">
        <v>112</v>
      </c>
      <c r="K1566" t="s">
        <v>17</v>
      </c>
      <c r="L1566">
        <v>0</v>
      </c>
      <c r="M1566">
        <v>0</v>
      </c>
      <c r="N1566">
        <v>14</v>
      </c>
      <c r="O1566">
        <v>23</v>
      </c>
      <c r="P1566">
        <v>23</v>
      </c>
      <c r="Q1566">
        <v>0</v>
      </c>
      <c r="R1566">
        <v>3</v>
      </c>
      <c r="S1566">
        <v>50</v>
      </c>
      <c r="T1566" s="3">
        <v>0</v>
      </c>
      <c r="U1566" t="s">
        <v>16</v>
      </c>
      <c r="V1566" t="s">
        <v>16</v>
      </c>
    </row>
    <row r="1567" spans="1:22" x14ac:dyDescent="0.25">
      <c r="A1567" t="s">
        <v>880</v>
      </c>
      <c r="B1567" t="s">
        <v>882</v>
      </c>
      <c r="C1567" t="s">
        <v>781</v>
      </c>
      <c r="D1567" t="s">
        <v>2395</v>
      </c>
      <c r="E1567" t="s">
        <v>2843</v>
      </c>
      <c r="F1567">
        <v>2005</v>
      </c>
      <c r="G1567">
        <v>2005</v>
      </c>
      <c r="H1567" t="s">
        <v>17</v>
      </c>
      <c r="I1567">
        <v>23</v>
      </c>
      <c r="J1567">
        <v>112</v>
      </c>
      <c r="K1567" t="s">
        <v>17</v>
      </c>
      <c r="L1567">
        <v>0</v>
      </c>
      <c r="M1567">
        <v>0</v>
      </c>
      <c r="N1567">
        <v>14</v>
      </c>
      <c r="O1567">
        <v>15</v>
      </c>
      <c r="P1567">
        <v>6</v>
      </c>
      <c r="Q1567">
        <v>0</v>
      </c>
      <c r="R1567">
        <v>3</v>
      </c>
      <c r="S1567">
        <v>50</v>
      </c>
      <c r="T1567" s="3">
        <v>0</v>
      </c>
      <c r="U1567" t="s">
        <v>16</v>
      </c>
      <c r="V1567" t="s">
        <v>16</v>
      </c>
    </row>
    <row r="1568" spans="1:22" x14ac:dyDescent="0.25">
      <c r="A1568" t="s">
        <v>880</v>
      </c>
      <c r="B1568" t="s">
        <v>882</v>
      </c>
      <c r="C1568" t="s">
        <v>781</v>
      </c>
      <c r="D1568" t="s">
        <v>2395</v>
      </c>
      <c r="E1568" t="s">
        <v>2843</v>
      </c>
      <c r="F1568">
        <v>2005</v>
      </c>
      <c r="G1568">
        <v>2005</v>
      </c>
      <c r="H1568" t="s">
        <v>17</v>
      </c>
      <c r="I1568">
        <v>23</v>
      </c>
      <c r="J1568">
        <v>112</v>
      </c>
      <c r="K1568" t="s">
        <v>17</v>
      </c>
      <c r="L1568">
        <v>0</v>
      </c>
      <c r="M1568">
        <v>0</v>
      </c>
      <c r="N1568">
        <v>14</v>
      </c>
      <c r="O1568">
        <v>20</v>
      </c>
      <c r="P1568">
        <v>10</v>
      </c>
      <c r="Q1568">
        <v>0</v>
      </c>
      <c r="R1568">
        <v>3</v>
      </c>
      <c r="S1568">
        <v>50</v>
      </c>
      <c r="T1568" s="3">
        <v>0</v>
      </c>
      <c r="U1568" t="s">
        <v>16</v>
      </c>
      <c r="V1568" t="s">
        <v>16</v>
      </c>
    </row>
    <row r="1569" spans="1:22" x14ac:dyDescent="0.25">
      <c r="A1569" t="s">
        <v>880</v>
      </c>
      <c r="B1569" t="s">
        <v>882</v>
      </c>
      <c r="C1569" t="s">
        <v>781</v>
      </c>
      <c r="D1569" t="s">
        <v>2395</v>
      </c>
      <c r="E1569" t="s">
        <v>2843</v>
      </c>
      <c r="F1569">
        <v>2005</v>
      </c>
      <c r="G1569">
        <v>2005</v>
      </c>
      <c r="H1569" t="s">
        <v>17</v>
      </c>
      <c r="I1569">
        <v>23</v>
      </c>
      <c r="J1569">
        <v>112</v>
      </c>
      <c r="K1569" t="s">
        <v>17</v>
      </c>
      <c r="L1569">
        <v>0</v>
      </c>
      <c r="M1569">
        <v>0</v>
      </c>
      <c r="N1569">
        <v>14</v>
      </c>
      <c r="O1569">
        <v>30</v>
      </c>
      <c r="P1569">
        <v>20</v>
      </c>
      <c r="Q1569">
        <v>0</v>
      </c>
      <c r="R1569">
        <v>3</v>
      </c>
      <c r="S1569">
        <v>50</v>
      </c>
      <c r="T1569" s="3">
        <v>1</v>
      </c>
      <c r="U1569" t="s">
        <v>16</v>
      </c>
      <c r="V1569" t="s">
        <v>16</v>
      </c>
    </row>
    <row r="1570" spans="1:22" x14ac:dyDescent="0.25">
      <c r="A1570" t="s">
        <v>884</v>
      </c>
      <c r="B1570" t="s">
        <v>642</v>
      </c>
      <c r="C1570" t="s">
        <v>885</v>
      </c>
      <c r="D1570" t="s">
        <v>2844</v>
      </c>
      <c r="E1570" t="s">
        <v>2845</v>
      </c>
      <c r="F1570">
        <v>2006</v>
      </c>
      <c r="G1570">
        <v>2006</v>
      </c>
      <c r="H1570" t="s">
        <v>15</v>
      </c>
      <c r="I1570" t="s">
        <v>16</v>
      </c>
      <c r="J1570">
        <v>0</v>
      </c>
      <c r="K1570" t="s">
        <v>17</v>
      </c>
      <c r="L1570">
        <v>0</v>
      </c>
      <c r="M1570">
        <v>0</v>
      </c>
      <c r="N1570">
        <v>37</v>
      </c>
      <c r="O1570">
        <v>15</v>
      </c>
      <c r="P1570">
        <v>15</v>
      </c>
      <c r="Q1570">
        <v>0</v>
      </c>
      <c r="R1570">
        <v>4</v>
      </c>
      <c r="S1570">
        <v>100</v>
      </c>
      <c r="T1570" s="3">
        <v>15</v>
      </c>
      <c r="U1570" t="s">
        <v>16</v>
      </c>
      <c r="V1570" t="s">
        <v>16</v>
      </c>
    </row>
    <row r="1571" spans="1:22" x14ac:dyDescent="0.25">
      <c r="A1571" t="s">
        <v>884</v>
      </c>
      <c r="B1571" t="s">
        <v>642</v>
      </c>
      <c r="C1571" t="s">
        <v>885</v>
      </c>
      <c r="D1571" t="s">
        <v>2844</v>
      </c>
      <c r="E1571" t="s">
        <v>2845</v>
      </c>
      <c r="F1571">
        <v>2006</v>
      </c>
      <c r="G1571">
        <v>2006</v>
      </c>
      <c r="H1571" t="s">
        <v>15</v>
      </c>
      <c r="I1571" t="s">
        <v>16</v>
      </c>
      <c r="J1571">
        <v>0</v>
      </c>
      <c r="K1571" t="s">
        <v>15</v>
      </c>
      <c r="L1571">
        <v>0</v>
      </c>
      <c r="M1571">
        <v>0</v>
      </c>
      <c r="N1571">
        <v>37</v>
      </c>
      <c r="O1571">
        <v>15</v>
      </c>
      <c r="P1571">
        <v>15</v>
      </c>
      <c r="Q1571">
        <v>0</v>
      </c>
      <c r="R1571">
        <v>4</v>
      </c>
      <c r="S1571">
        <v>100</v>
      </c>
      <c r="T1571" s="3">
        <v>83</v>
      </c>
      <c r="U1571" t="s">
        <v>16</v>
      </c>
      <c r="V1571" t="s">
        <v>16</v>
      </c>
    </row>
    <row r="1572" spans="1:22" x14ac:dyDescent="0.25">
      <c r="A1572" t="s">
        <v>886</v>
      </c>
      <c r="B1572" t="s">
        <v>491</v>
      </c>
      <c r="C1572" t="s">
        <v>889</v>
      </c>
      <c r="D1572" t="s">
        <v>2846</v>
      </c>
      <c r="E1572" t="s">
        <v>2847</v>
      </c>
      <c r="F1572">
        <v>2008</v>
      </c>
      <c r="G1572">
        <v>2008</v>
      </c>
      <c r="H1572" t="s">
        <v>15</v>
      </c>
      <c r="I1572" t="s">
        <v>16</v>
      </c>
      <c r="J1572">
        <v>0</v>
      </c>
      <c r="K1572" t="s">
        <v>17</v>
      </c>
      <c r="L1572">
        <v>0</v>
      </c>
      <c r="M1572">
        <v>0</v>
      </c>
      <c r="N1572">
        <v>80</v>
      </c>
      <c r="O1572">
        <v>24</v>
      </c>
      <c r="P1572">
        <v>16</v>
      </c>
      <c r="Q1572">
        <v>16</v>
      </c>
      <c r="R1572">
        <v>5</v>
      </c>
      <c r="S1572">
        <v>25</v>
      </c>
      <c r="T1572" s="3">
        <v>1</v>
      </c>
      <c r="U1572" t="s">
        <v>16</v>
      </c>
      <c r="V1572" t="s">
        <v>16</v>
      </c>
    </row>
    <row r="1573" spans="1:22" x14ac:dyDescent="0.25">
      <c r="A1573" t="s">
        <v>886</v>
      </c>
      <c r="B1573" t="s">
        <v>887</v>
      </c>
      <c r="C1573" t="s">
        <v>889</v>
      </c>
      <c r="D1573" t="s">
        <v>2846</v>
      </c>
      <c r="E1573" t="s">
        <v>2847</v>
      </c>
      <c r="F1573">
        <v>2008</v>
      </c>
      <c r="G1573">
        <v>2008</v>
      </c>
      <c r="H1573" t="s">
        <v>15</v>
      </c>
      <c r="I1573" t="s">
        <v>16</v>
      </c>
      <c r="J1573">
        <v>0</v>
      </c>
      <c r="K1573" t="s">
        <v>17</v>
      </c>
      <c r="L1573">
        <v>0</v>
      </c>
      <c r="M1573">
        <v>0</v>
      </c>
      <c r="N1573">
        <v>80</v>
      </c>
      <c r="O1573">
        <v>24</v>
      </c>
      <c r="P1573">
        <v>16</v>
      </c>
      <c r="Q1573">
        <v>16</v>
      </c>
      <c r="R1573">
        <v>5</v>
      </c>
      <c r="S1573">
        <v>25</v>
      </c>
      <c r="T1573" s="3">
        <v>57</v>
      </c>
      <c r="U1573" t="s">
        <v>16</v>
      </c>
      <c r="V1573" t="s">
        <v>16</v>
      </c>
    </row>
    <row r="1574" spans="1:22" x14ac:dyDescent="0.25">
      <c r="A1574" t="s">
        <v>886</v>
      </c>
      <c r="B1574" t="s">
        <v>888</v>
      </c>
      <c r="C1574" t="s">
        <v>889</v>
      </c>
      <c r="D1574" t="s">
        <v>2846</v>
      </c>
      <c r="E1574" t="s">
        <v>2847</v>
      </c>
      <c r="F1574">
        <v>2008</v>
      </c>
      <c r="G1574">
        <v>2008</v>
      </c>
      <c r="H1574" t="s">
        <v>15</v>
      </c>
      <c r="I1574" t="s">
        <v>16</v>
      </c>
      <c r="J1574">
        <v>0</v>
      </c>
      <c r="K1574" t="s">
        <v>17</v>
      </c>
      <c r="L1574">
        <v>0</v>
      </c>
      <c r="M1574">
        <v>0</v>
      </c>
      <c r="N1574">
        <v>80</v>
      </c>
      <c r="O1574">
        <v>24</v>
      </c>
      <c r="P1574">
        <v>16</v>
      </c>
      <c r="Q1574">
        <v>16</v>
      </c>
      <c r="R1574">
        <v>5</v>
      </c>
      <c r="S1574">
        <v>25</v>
      </c>
      <c r="T1574" s="3">
        <v>28</v>
      </c>
      <c r="U1574" t="s">
        <v>16</v>
      </c>
      <c r="V1574" t="s">
        <v>16</v>
      </c>
    </row>
    <row r="1575" spans="1:22" x14ac:dyDescent="0.25">
      <c r="A1575" t="s">
        <v>886</v>
      </c>
      <c r="B1575" t="s">
        <v>491</v>
      </c>
      <c r="C1575" t="s">
        <v>889</v>
      </c>
      <c r="D1575" t="s">
        <v>2846</v>
      </c>
      <c r="E1575" t="s">
        <v>2847</v>
      </c>
      <c r="F1575">
        <v>2008</v>
      </c>
      <c r="G1575">
        <v>2008</v>
      </c>
      <c r="H1575" t="s">
        <v>15</v>
      </c>
      <c r="I1575" t="s">
        <v>16</v>
      </c>
      <c r="J1575">
        <v>0</v>
      </c>
      <c r="K1575" t="s">
        <v>15</v>
      </c>
      <c r="L1575">
        <v>0</v>
      </c>
      <c r="M1575">
        <v>0</v>
      </c>
      <c r="N1575">
        <v>80</v>
      </c>
      <c r="O1575">
        <v>24</v>
      </c>
      <c r="P1575">
        <v>16</v>
      </c>
      <c r="Q1575">
        <v>16</v>
      </c>
      <c r="R1575">
        <v>5</v>
      </c>
      <c r="S1575">
        <v>25</v>
      </c>
      <c r="T1575">
        <v>7</v>
      </c>
      <c r="U1575" t="s">
        <v>16</v>
      </c>
      <c r="V1575" t="s">
        <v>16</v>
      </c>
    </row>
    <row r="1576" spans="1:22" x14ac:dyDescent="0.25">
      <c r="A1576" t="s">
        <v>886</v>
      </c>
      <c r="B1576" t="s">
        <v>887</v>
      </c>
      <c r="C1576" t="s">
        <v>889</v>
      </c>
      <c r="D1576" t="s">
        <v>2846</v>
      </c>
      <c r="E1576" t="s">
        <v>2847</v>
      </c>
      <c r="F1576">
        <v>2008</v>
      </c>
      <c r="G1576">
        <v>2008</v>
      </c>
      <c r="H1576" t="s">
        <v>15</v>
      </c>
      <c r="I1576" t="s">
        <v>16</v>
      </c>
      <c r="J1576">
        <v>0</v>
      </c>
      <c r="K1576" t="s">
        <v>15</v>
      </c>
      <c r="L1576">
        <v>0</v>
      </c>
      <c r="M1576">
        <v>0</v>
      </c>
      <c r="N1576">
        <v>80</v>
      </c>
      <c r="O1576">
        <v>24</v>
      </c>
      <c r="P1576">
        <v>16</v>
      </c>
      <c r="Q1576">
        <v>16</v>
      </c>
      <c r="R1576">
        <v>5</v>
      </c>
      <c r="S1576">
        <v>25</v>
      </c>
      <c r="T1576">
        <v>95</v>
      </c>
      <c r="U1576" t="s">
        <v>16</v>
      </c>
      <c r="V1576" t="s">
        <v>16</v>
      </c>
    </row>
    <row r="1577" spans="1:22" x14ac:dyDescent="0.25">
      <c r="A1577" t="s">
        <v>886</v>
      </c>
      <c r="B1577" t="s">
        <v>888</v>
      </c>
      <c r="C1577" t="s">
        <v>889</v>
      </c>
      <c r="D1577" t="s">
        <v>2846</v>
      </c>
      <c r="E1577" t="s">
        <v>2847</v>
      </c>
      <c r="F1577">
        <v>2008</v>
      </c>
      <c r="G1577">
        <v>2008</v>
      </c>
      <c r="H1577" t="s">
        <v>15</v>
      </c>
      <c r="I1577" t="s">
        <v>16</v>
      </c>
      <c r="J1577">
        <v>0</v>
      </c>
      <c r="K1577" t="s">
        <v>15</v>
      </c>
      <c r="L1577">
        <v>0</v>
      </c>
      <c r="M1577">
        <v>0</v>
      </c>
      <c r="N1577">
        <v>80</v>
      </c>
      <c r="O1577">
        <v>24</v>
      </c>
      <c r="P1577">
        <v>16</v>
      </c>
      <c r="Q1577">
        <v>16</v>
      </c>
      <c r="R1577">
        <v>5</v>
      </c>
      <c r="S1577">
        <v>25</v>
      </c>
      <c r="T1577">
        <v>35</v>
      </c>
      <c r="U1577" t="s">
        <v>16</v>
      </c>
      <c r="V1577" t="s">
        <v>16</v>
      </c>
    </row>
    <row r="1578" spans="1:22" x14ac:dyDescent="0.25">
      <c r="A1578" t="s">
        <v>890</v>
      </c>
      <c r="B1578" t="s">
        <v>319</v>
      </c>
      <c r="C1578" t="s">
        <v>891</v>
      </c>
      <c r="D1578" t="s">
        <v>2848</v>
      </c>
      <c r="E1578" t="s">
        <v>2849</v>
      </c>
      <c r="F1578">
        <v>2007</v>
      </c>
      <c r="G1578">
        <v>2007</v>
      </c>
      <c r="H1578" t="s">
        <v>15</v>
      </c>
      <c r="I1578" t="s">
        <v>16</v>
      </c>
      <c r="J1578">
        <v>0</v>
      </c>
      <c r="K1578" t="s">
        <v>17</v>
      </c>
      <c r="L1578">
        <v>0</v>
      </c>
      <c r="M1578">
        <v>0</v>
      </c>
      <c r="N1578">
        <v>21</v>
      </c>
      <c r="O1578">
        <v>21</v>
      </c>
      <c r="P1578">
        <v>19</v>
      </c>
      <c r="Q1578">
        <v>16</v>
      </c>
      <c r="R1578">
        <v>3</v>
      </c>
      <c r="S1578">
        <v>10</v>
      </c>
      <c r="T1578">
        <v>0</v>
      </c>
      <c r="U1578" t="s">
        <v>16</v>
      </c>
      <c r="V1578" t="s">
        <v>16</v>
      </c>
    </row>
    <row r="1579" spans="1:22" x14ac:dyDescent="0.25">
      <c r="A1579" t="s">
        <v>890</v>
      </c>
      <c r="B1579" t="s">
        <v>319</v>
      </c>
      <c r="C1579" t="s">
        <v>891</v>
      </c>
      <c r="D1579" t="s">
        <v>2848</v>
      </c>
      <c r="E1579" t="s">
        <v>2849</v>
      </c>
      <c r="F1579">
        <v>2007</v>
      </c>
      <c r="G1579">
        <v>2007</v>
      </c>
      <c r="H1579" t="s">
        <v>15</v>
      </c>
      <c r="I1579" t="s">
        <v>16</v>
      </c>
      <c r="J1579">
        <v>0</v>
      </c>
      <c r="K1579" t="s">
        <v>15</v>
      </c>
      <c r="L1579">
        <v>0</v>
      </c>
      <c r="M1579">
        <v>0</v>
      </c>
      <c r="N1579">
        <v>21</v>
      </c>
      <c r="O1579">
        <v>21</v>
      </c>
      <c r="P1579">
        <v>19</v>
      </c>
      <c r="Q1579">
        <v>16</v>
      </c>
      <c r="R1579">
        <v>3</v>
      </c>
      <c r="S1579">
        <v>10</v>
      </c>
      <c r="T1579">
        <v>100</v>
      </c>
      <c r="U1579" t="s">
        <v>16</v>
      </c>
      <c r="V1579" t="s">
        <v>16</v>
      </c>
    </row>
    <row r="1580" spans="1:22" x14ac:dyDescent="0.25">
      <c r="A1580" t="s">
        <v>892</v>
      </c>
      <c r="B1580" t="s">
        <v>418</v>
      </c>
      <c r="C1580" t="s">
        <v>893</v>
      </c>
      <c r="D1580" s="3" t="s">
        <v>2850</v>
      </c>
      <c r="E1580" s="3" t="s">
        <v>2851</v>
      </c>
      <c r="F1580">
        <v>2006</v>
      </c>
      <c r="G1580">
        <v>2006</v>
      </c>
      <c r="H1580" t="s">
        <v>17</v>
      </c>
      <c r="I1580" t="s">
        <v>16</v>
      </c>
      <c r="J1580">
        <v>0</v>
      </c>
      <c r="K1580" t="s">
        <v>17</v>
      </c>
      <c r="L1580">
        <v>0</v>
      </c>
      <c r="M1580">
        <v>0</v>
      </c>
      <c r="N1580">
        <v>350</v>
      </c>
      <c r="O1580">
        <v>4</v>
      </c>
      <c r="P1580">
        <v>4</v>
      </c>
      <c r="Q1580">
        <v>12</v>
      </c>
      <c r="R1580">
        <v>3</v>
      </c>
      <c r="S1580">
        <v>50</v>
      </c>
      <c r="T1580">
        <v>0</v>
      </c>
      <c r="U1580" t="s">
        <v>16</v>
      </c>
      <c r="V1580" t="s">
        <v>16</v>
      </c>
    </row>
    <row r="1581" spans="1:22" x14ac:dyDescent="0.25">
      <c r="A1581" t="s">
        <v>892</v>
      </c>
      <c r="B1581" t="s">
        <v>418</v>
      </c>
      <c r="C1581" t="s">
        <v>894</v>
      </c>
      <c r="D1581" s="3" t="s">
        <v>2852</v>
      </c>
      <c r="E1581" s="3" t="s">
        <v>2853</v>
      </c>
      <c r="F1581">
        <v>2006</v>
      </c>
      <c r="G1581">
        <v>2006</v>
      </c>
      <c r="H1581" t="s">
        <v>17</v>
      </c>
      <c r="I1581" t="s">
        <v>16</v>
      </c>
      <c r="J1581">
        <v>0</v>
      </c>
      <c r="K1581" t="s">
        <v>17</v>
      </c>
      <c r="L1581">
        <v>0</v>
      </c>
      <c r="M1581">
        <v>0</v>
      </c>
      <c r="N1581">
        <v>350</v>
      </c>
      <c r="O1581">
        <v>4</v>
      </c>
      <c r="P1581">
        <v>4</v>
      </c>
      <c r="Q1581">
        <v>12</v>
      </c>
      <c r="R1581">
        <v>3</v>
      </c>
      <c r="S1581">
        <v>50</v>
      </c>
      <c r="T1581">
        <v>0</v>
      </c>
      <c r="U1581" t="s">
        <v>16</v>
      </c>
      <c r="V1581" t="s">
        <v>16</v>
      </c>
    </row>
    <row r="1582" spans="1:22" x14ac:dyDescent="0.25">
      <c r="A1582" t="s">
        <v>892</v>
      </c>
      <c r="B1582" t="s">
        <v>418</v>
      </c>
      <c r="C1582" t="s">
        <v>895</v>
      </c>
      <c r="D1582" s="3" t="s">
        <v>2854</v>
      </c>
      <c r="E1582" s="3" t="s">
        <v>2855</v>
      </c>
      <c r="F1582">
        <v>2006</v>
      </c>
      <c r="G1582">
        <v>2006</v>
      </c>
      <c r="H1582" t="s">
        <v>17</v>
      </c>
      <c r="I1582" t="s">
        <v>16</v>
      </c>
      <c r="J1582">
        <v>0</v>
      </c>
      <c r="K1582" t="s">
        <v>17</v>
      </c>
      <c r="L1582">
        <v>0</v>
      </c>
      <c r="M1582">
        <v>0</v>
      </c>
      <c r="N1582">
        <v>350</v>
      </c>
      <c r="O1582">
        <v>4</v>
      </c>
      <c r="P1582">
        <v>4</v>
      </c>
      <c r="Q1582">
        <v>12</v>
      </c>
      <c r="R1582">
        <v>3</v>
      </c>
      <c r="S1582">
        <v>50</v>
      </c>
      <c r="T1582">
        <v>0</v>
      </c>
      <c r="U1582" t="s">
        <v>16</v>
      </c>
      <c r="V1582" t="s">
        <v>16</v>
      </c>
    </row>
    <row r="1583" spans="1:22" x14ac:dyDescent="0.25">
      <c r="A1583" t="s">
        <v>892</v>
      </c>
      <c r="B1583" t="s">
        <v>418</v>
      </c>
      <c r="C1583" t="s">
        <v>896</v>
      </c>
      <c r="D1583" s="3" t="s">
        <v>2856</v>
      </c>
      <c r="E1583" s="3" t="s">
        <v>2857</v>
      </c>
      <c r="F1583">
        <v>2006</v>
      </c>
      <c r="G1583">
        <v>2006</v>
      </c>
      <c r="H1583" t="s">
        <v>17</v>
      </c>
      <c r="I1583" t="s">
        <v>16</v>
      </c>
      <c r="J1583">
        <v>0</v>
      </c>
      <c r="K1583" t="s">
        <v>17</v>
      </c>
      <c r="L1583">
        <v>0</v>
      </c>
      <c r="M1583">
        <v>0</v>
      </c>
      <c r="N1583">
        <v>350</v>
      </c>
      <c r="O1583">
        <v>4</v>
      </c>
      <c r="P1583">
        <v>4</v>
      </c>
      <c r="Q1583">
        <v>12</v>
      </c>
      <c r="R1583">
        <v>3</v>
      </c>
      <c r="S1583">
        <v>50</v>
      </c>
      <c r="T1583">
        <v>0</v>
      </c>
      <c r="U1583" t="s">
        <v>16</v>
      </c>
      <c r="V1583" t="s">
        <v>16</v>
      </c>
    </row>
    <row r="1584" spans="1:22" x14ac:dyDescent="0.25">
      <c r="A1584" t="s">
        <v>892</v>
      </c>
      <c r="B1584" t="s">
        <v>418</v>
      </c>
      <c r="C1584" t="s">
        <v>893</v>
      </c>
      <c r="D1584" s="3" t="s">
        <v>2850</v>
      </c>
      <c r="E1584" s="3" t="s">
        <v>2851</v>
      </c>
      <c r="F1584">
        <v>2006</v>
      </c>
      <c r="G1584">
        <v>2006</v>
      </c>
      <c r="H1584" t="s">
        <v>17</v>
      </c>
      <c r="I1584" t="s">
        <v>16</v>
      </c>
      <c r="J1584">
        <v>0</v>
      </c>
      <c r="K1584" t="s">
        <v>17</v>
      </c>
      <c r="L1584">
        <v>0</v>
      </c>
      <c r="M1584">
        <v>0</v>
      </c>
      <c r="N1584">
        <v>350</v>
      </c>
      <c r="O1584">
        <v>10</v>
      </c>
      <c r="P1584">
        <v>10</v>
      </c>
      <c r="Q1584">
        <v>12</v>
      </c>
      <c r="R1584">
        <v>3</v>
      </c>
      <c r="S1584">
        <v>50</v>
      </c>
      <c r="T1584">
        <v>20</v>
      </c>
      <c r="U1584" t="s">
        <v>16</v>
      </c>
      <c r="V1584" t="s">
        <v>16</v>
      </c>
    </row>
    <row r="1585" spans="1:22" x14ac:dyDescent="0.25">
      <c r="A1585" t="s">
        <v>892</v>
      </c>
      <c r="B1585" t="s">
        <v>418</v>
      </c>
      <c r="C1585" t="s">
        <v>894</v>
      </c>
      <c r="D1585" s="3" t="s">
        <v>2852</v>
      </c>
      <c r="E1585" s="3" t="s">
        <v>2853</v>
      </c>
      <c r="F1585">
        <v>2006</v>
      </c>
      <c r="G1585">
        <v>2006</v>
      </c>
      <c r="H1585" t="s">
        <v>17</v>
      </c>
      <c r="I1585" t="s">
        <v>16</v>
      </c>
      <c r="J1585">
        <v>0</v>
      </c>
      <c r="K1585" t="s">
        <v>17</v>
      </c>
      <c r="L1585">
        <v>0</v>
      </c>
      <c r="M1585">
        <v>0</v>
      </c>
      <c r="N1585">
        <v>350</v>
      </c>
      <c r="O1585">
        <v>10</v>
      </c>
      <c r="P1585">
        <v>10</v>
      </c>
      <c r="Q1585">
        <v>12</v>
      </c>
      <c r="R1585">
        <v>3</v>
      </c>
      <c r="S1585">
        <v>50</v>
      </c>
      <c r="T1585">
        <v>20</v>
      </c>
      <c r="U1585" t="s">
        <v>16</v>
      </c>
      <c r="V1585" t="s">
        <v>16</v>
      </c>
    </row>
    <row r="1586" spans="1:22" x14ac:dyDescent="0.25">
      <c r="A1586" t="s">
        <v>892</v>
      </c>
      <c r="B1586" t="s">
        <v>418</v>
      </c>
      <c r="C1586" t="s">
        <v>895</v>
      </c>
      <c r="D1586" s="3" t="s">
        <v>2854</v>
      </c>
      <c r="E1586" s="3" t="s">
        <v>2855</v>
      </c>
      <c r="F1586">
        <v>2006</v>
      </c>
      <c r="G1586">
        <v>2006</v>
      </c>
      <c r="H1586" t="s">
        <v>17</v>
      </c>
      <c r="I1586" t="s">
        <v>16</v>
      </c>
      <c r="J1586">
        <v>0</v>
      </c>
      <c r="K1586" t="s">
        <v>17</v>
      </c>
      <c r="L1586">
        <v>0</v>
      </c>
      <c r="M1586">
        <v>0</v>
      </c>
      <c r="N1586">
        <v>350</v>
      </c>
      <c r="O1586">
        <v>10</v>
      </c>
      <c r="P1586">
        <v>10</v>
      </c>
      <c r="Q1586">
        <v>12</v>
      </c>
      <c r="R1586">
        <v>3</v>
      </c>
      <c r="S1586">
        <v>50</v>
      </c>
      <c r="T1586">
        <v>20</v>
      </c>
      <c r="U1586" t="s">
        <v>16</v>
      </c>
      <c r="V1586" t="s">
        <v>16</v>
      </c>
    </row>
    <row r="1587" spans="1:22" x14ac:dyDescent="0.25">
      <c r="A1587" t="s">
        <v>892</v>
      </c>
      <c r="B1587" t="s">
        <v>418</v>
      </c>
      <c r="C1587" t="s">
        <v>896</v>
      </c>
      <c r="D1587" s="3" t="s">
        <v>2856</v>
      </c>
      <c r="E1587" s="3" t="s">
        <v>2857</v>
      </c>
      <c r="F1587">
        <v>2006</v>
      </c>
      <c r="G1587">
        <v>2006</v>
      </c>
      <c r="H1587" t="s">
        <v>17</v>
      </c>
      <c r="I1587" t="s">
        <v>16</v>
      </c>
      <c r="J1587">
        <v>0</v>
      </c>
      <c r="K1587" t="s">
        <v>17</v>
      </c>
      <c r="L1587">
        <v>0</v>
      </c>
      <c r="M1587">
        <v>0</v>
      </c>
      <c r="N1587">
        <v>350</v>
      </c>
      <c r="O1587">
        <v>10</v>
      </c>
      <c r="P1587">
        <v>10</v>
      </c>
      <c r="Q1587">
        <v>12</v>
      </c>
      <c r="R1587">
        <v>3</v>
      </c>
      <c r="S1587">
        <v>50</v>
      </c>
      <c r="T1587">
        <v>60</v>
      </c>
      <c r="U1587" t="s">
        <v>16</v>
      </c>
      <c r="V1587" t="s">
        <v>16</v>
      </c>
    </row>
    <row r="1588" spans="1:22" x14ac:dyDescent="0.25">
      <c r="A1588" t="s">
        <v>892</v>
      </c>
      <c r="B1588" t="s">
        <v>418</v>
      </c>
      <c r="C1588" t="s">
        <v>893</v>
      </c>
      <c r="D1588" s="3" t="s">
        <v>2850</v>
      </c>
      <c r="E1588" s="3" t="s">
        <v>2851</v>
      </c>
      <c r="F1588">
        <v>2006</v>
      </c>
      <c r="G1588">
        <v>2006</v>
      </c>
      <c r="H1588" t="s">
        <v>17</v>
      </c>
      <c r="I1588" t="s">
        <v>16</v>
      </c>
      <c r="J1588">
        <v>0</v>
      </c>
      <c r="K1588" t="s">
        <v>17</v>
      </c>
      <c r="L1588">
        <v>0</v>
      </c>
      <c r="M1588">
        <v>0</v>
      </c>
      <c r="N1588">
        <v>350</v>
      </c>
      <c r="O1588">
        <v>15</v>
      </c>
      <c r="P1588">
        <v>15</v>
      </c>
      <c r="Q1588">
        <v>12</v>
      </c>
      <c r="R1588">
        <v>3</v>
      </c>
      <c r="S1588">
        <v>50</v>
      </c>
      <c r="T1588">
        <v>100</v>
      </c>
      <c r="U1588" t="s">
        <v>16</v>
      </c>
      <c r="V1588" t="s">
        <v>16</v>
      </c>
    </row>
    <row r="1589" spans="1:22" x14ac:dyDescent="0.25">
      <c r="A1589" t="s">
        <v>892</v>
      </c>
      <c r="B1589" t="s">
        <v>418</v>
      </c>
      <c r="C1589" t="s">
        <v>894</v>
      </c>
      <c r="D1589" s="3" t="s">
        <v>2852</v>
      </c>
      <c r="E1589" s="3" t="s">
        <v>2853</v>
      </c>
      <c r="F1589">
        <v>2006</v>
      </c>
      <c r="G1589">
        <v>2006</v>
      </c>
      <c r="H1589" t="s">
        <v>17</v>
      </c>
      <c r="I1589" t="s">
        <v>16</v>
      </c>
      <c r="J1589">
        <v>0</v>
      </c>
      <c r="K1589" t="s">
        <v>17</v>
      </c>
      <c r="L1589">
        <v>0</v>
      </c>
      <c r="M1589">
        <v>0</v>
      </c>
      <c r="N1589">
        <v>350</v>
      </c>
      <c r="O1589">
        <v>15</v>
      </c>
      <c r="P1589">
        <v>15</v>
      </c>
      <c r="Q1589">
        <v>12</v>
      </c>
      <c r="R1589">
        <v>3</v>
      </c>
      <c r="S1589">
        <v>50</v>
      </c>
      <c r="T1589">
        <v>100</v>
      </c>
      <c r="U1589" t="s">
        <v>16</v>
      </c>
      <c r="V1589" t="s">
        <v>16</v>
      </c>
    </row>
    <row r="1590" spans="1:22" x14ac:dyDescent="0.25">
      <c r="A1590" t="s">
        <v>892</v>
      </c>
      <c r="B1590" t="s">
        <v>418</v>
      </c>
      <c r="C1590" t="s">
        <v>895</v>
      </c>
      <c r="D1590" s="3" t="s">
        <v>2854</v>
      </c>
      <c r="E1590" s="3" t="s">
        <v>2855</v>
      </c>
      <c r="F1590">
        <v>2006</v>
      </c>
      <c r="G1590">
        <v>2006</v>
      </c>
      <c r="H1590" t="s">
        <v>17</v>
      </c>
      <c r="I1590" t="s">
        <v>16</v>
      </c>
      <c r="J1590">
        <v>0</v>
      </c>
      <c r="K1590" t="s">
        <v>17</v>
      </c>
      <c r="L1590">
        <v>0</v>
      </c>
      <c r="M1590">
        <v>0</v>
      </c>
      <c r="N1590">
        <v>350</v>
      </c>
      <c r="O1590">
        <v>15</v>
      </c>
      <c r="P1590">
        <v>15</v>
      </c>
      <c r="Q1590">
        <v>12</v>
      </c>
      <c r="R1590">
        <v>3</v>
      </c>
      <c r="S1590">
        <v>50</v>
      </c>
      <c r="T1590">
        <v>100</v>
      </c>
      <c r="U1590" t="s">
        <v>16</v>
      </c>
      <c r="V1590" t="s">
        <v>16</v>
      </c>
    </row>
    <row r="1591" spans="1:22" x14ac:dyDescent="0.25">
      <c r="A1591" t="s">
        <v>892</v>
      </c>
      <c r="B1591" t="s">
        <v>418</v>
      </c>
      <c r="C1591" t="s">
        <v>896</v>
      </c>
      <c r="D1591" s="3" t="s">
        <v>2856</v>
      </c>
      <c r="E1591" s="3" t="s">
        <v>2857</v>
      </c>
      <c r="F1591">
        <v>2006</v>
      </c>
      <c r="G1591">
        <v>2006</v>
      </c>
      <c r="H1591" t="s">
        <v>17</v>
      </c>
      <c r="I1591" t="s">
        <v>16</v>
      </c>
      <c r="J1591">
        <v>0</v>
      </c>
      <c r="K1591" t="s">
        <v>17</v>
      </c>
      <c r="L1591">
        <v>0</v>
      </c>
      <c r="M1591">
        <v>0</v>
      </c>
      <c r="N1591">
        <v>350</v>
      </c>
      <c r="O1591">
        <v>15</v>
      </c>
      <c r="P1591">
        <v>15</v>
      </c>
      <c r="Q1591">
        <v>12</v>
      </c>
      <c r="R1591">
        <v>3</v>
      </c>
      <c r="S1591">
        <v>50</v>
      </c>
      <c r="T1591">
        <v>50</v>
      </c>
      <c r="U1591" t="s">
        <v>16</v>
      </c>
      <c r="V1591" t="s">
        <v>16</v>
      </c>
    </row>
    <row r="1592" spans="1:22" x14ac:dyDescent="0.25">
      <c r="A1592" t="s">
        <v>892</v>
      </c>
      <c r="B1592" t="s">
        <v>418</v>
      </c>
      <c r="C1592" t="s">
        <v>893</v>
      </c>
      <c r="D1592" s="3" t="s">
        <v>2850</v>
      </c>
      <c r="E1592" s="3" t="s">
        <v>2851</v>
      </c>
      <c r="F1592">
        <v>2006</v>
      </c>
      <c r="G1592">
        <v>2006</v>
      </c>
      <c r="H1592" t="s">
        <v>17</v>
      </c>
      <c r="I1592" t="s">
        <v>16</v>
      </c>
      <c r="J1592">
        <v>0</v>
      </c>
      <c r="K1592" t="s">
        <v>17</v>
      </c>
      <c r="L1592">
        <v>0</v>
      </c>
      <c r="M1592">
        <v>0</v>
      </c>
      <c r="N1592">
        <v>350</v>
      </c>
      <c r="O1592">
        <v>20</v>
      </c>
      <c r="P1592">
        <v>20</v>
      </c>
      <c r="Q1592">
        <v>12</v>
      </c>
      <c r="R1592">
        <v>3</v>
      </c>
      <c r="S1592">
        <v>50</v>
      </c>
      <c r="T1592">
        <v>0</v>
      </c>
      <c r="U1592" t="s">
        <v>16</v>
      </c>
      <c r="V1592" t="s">
        <v>16</v>
      </c>
    </row>
    <row r="1593" spans="1:22" x14ac:dyDescent="0.25">
      <c r="A1593" t="s">
        <v>892</v>
      </c>
      <c r="B1593" t="s">
        <v>418</v>
      </c>
      <c r="C1593" t="s">
        <v>894</v>
      </c>
      <c r="D1593" s="3" t="s">
        <v>2852</v>
      </c>
      <c r="E1593" s="3" t="s">
        <v>2853</v>
      </c>
      <c r="F1593">
        <v>2006</v>
      </c>
      <c r="G1593">
        <v>2006</v>
      </c>
      <c r="H1593" t="s">
        <v>17</v>
      </c>
      <c r="I1593" t="s">
        <v>16</v>
      </c>
      <c r="J1593">
        <v>0</v>
      </c>
      <c r="K1593" t="s">
        <v>17</v>
      </c>
      <c r="L1593">
        <v>0</v>
      </c>
      <c r="M1593">
        <v>0</v>
      </c>
      <c r="N1593">
        <v>350</v>
      </c>
      <c r="O1593">
        <v>20</v>
      </c>
      <c r="P1593">
        <v>20</v>
      </c>
      <c r="Q1593">
        <v>12</v>
      </c>
      <c r="R1593">
        <v>3</v>
      </c>
      <c r="S1593">
        <v>50</v>
      </c>
      <c r="T1593">
        <v>0</v>
      </c>
      <c r="U1593" t="s">
        <v>16</v>
      </c>
      <c r="V1593" t="s">
        <v>16</v>
      </c>
    </row>
    <row r="1594" spans="1:22" x14ac:dyDescent="0.25">
      <c r="A1594" t="s">
        <v>892</v>
      </c>
      <c r="B1594" t="s">
        <v>418</v>
      </c>
      <c r="C1594" t="s">
        <v>895</v>
      </c>
      <c r="D1594" s="3" t="s">
        <v>2854</v>
      </c>
      <c r="E1594" s="3" t="s">
        <v>2855</v>
      </c>
      <c r="F1594">
        <v>2006</v>
      </c>
      <c r="G1594">
        <v>2006</v>
      </c>
      <c r="H1594" t="s">
        <v>17</v>
      </c>
      <c r="I1594" t="s">
        <v>16</v>
      </c>
      <c r="J1594">
        <v>0</v>
      </c>
      <c r="K1594" t="s">
        <v>17</v>
      </c>
      <c r="L1594">
        <v>0</v>
      </c>
      <c r="M1594">
        <v>0</v>
      </c>
      <c r="N1594">
        <v>350</v>
      </c>
      <c r="O1594">
        <v>20</v>
      </c>
      <c r="P1594">
        <v>20</v>
      </c>
      <c r="Q1594">
        <v>12</v>
      </c>
      <c r="R1594">
        <v>3</v>
      </c>
      <c r="S1594">
        <v>50</v>
      </c>
      <c r="T1594">
        <v>0</v>
      </c>
      <c r="U1594" t="s">
        <v>16</v>
      </c>
      <c r="V1594" t="s">
        <v>16</v>
      </c>
    </row>
    <row r="1595" spans="1:22" x14ac:dyDescent="0.25">
      <c r="A1595" t="s">
        <v>892</v>
      </c>
      <c r="B1595" t="s">
        <v>418</v>
      </c>
      <c r="C1595" t="s">
        <v>896</v>
      </c>
      <c r="D1595" s="3" t="s">
        <v>2856</v>
      </c>
      <c r="E1595" s="3" t="s">
        <v>2857</v>
      </c>
      <c r="F1595">
        <v>2006</v>
      </c>
      <c r="G1595">
        <v>2006</v>
      </c>
      <c r="H1595" t="s">
        <v>17</v>
      </c>
      <c r="I1595" t="s">
        <v>16</v>
      </c>
      <c r="J1595">
        <v>0</v>
      </c>
      <c r="K1595" t="s">
        <v>17</v>
      </c>
      <c r="L1595">
        <v>0</v>
      </c>
      <c r="M1595">
        <v>0</v>
      </c>
      <c r="N1595">
        <v>350</v>
      </c>
      <c r="O1595">
        <v>20</v>
      </c>
      <c r="P1595">
        <v>20</v>
      </c>
      <c r="Q1595">
        <v>12</v>
      </c>
      <c r="R1595">
        <v>3</v>
      </c>
      <c r="S1595">
        <v>50</v>
      </c>
      <c r="T1595">
        <v>0</v>
      </c>
      <c r="U1595" t="s">
        <v>16</v>
      </c>
      <c r="V1595" t="s">
        <v>16</v>
      </c>
    </row>
    <row r="1596" spans="1:22" x14ac:dyDescent="0.25">
      <c r="A1596" t="s">
        <v>897</v>
      </c>
      <c r="B1596" t="s">
        <v>898</v>
      </c>
      <c r="C1596" t="s">
        <v>900</v>
      </c>
      <c r="D1596" s="3" t="s">
        <v>2247</v>
      </c>
      <c r="E1596" s="3" t="s">
        <v>2858</v>
      </c>
      <c r="F1596">
        <v>2008</v>
      </c>
      <c r="G1596">
        <v>2008</v>
      </c>
      <c r="H1596" t="s">
        <v>15</v>
      </c>
      <c r="I1596" t="s">
        <v>16</v>
      </c>
      <c r="J1596">
        <v>0</v>
      </c>
      <c r="K1596" t="s">
        <v>17</v>
      </c>
      <c r="L1596">
        <v>0</v>
      </c>
      <c r="M1596">
        <v>0</v>
      </c>
      <c r="N1596">
        <f>6*7</f>
        <v>42</v>
      </c>
      <c r="O1596">
        <v>17.5</v>
      </c>
      <c r="P1596">
        <v>17.5</v>
      </c>
      <c r="Q1596">
        <v>24</v>
      </c>
      <c r="R1596">
        <v>4</v>
      </c>
      <c r="S1596">
        <v>25</v>
      </c>
      <c r="T1596">
        <v>0</v>
      </c>
      <c r="U1596">
        <v>100</v>
      </c>
      <c r="V1596" t="s">
        <v>16</v>
      </c>
    </row>
    <row r="1597" spans="1:22" x14ac:dyDescent="0.25">
      <c r="A1597" t="s">
        <v>897</v>
      </c>
      <c r="B1597" t="s">
        <v>899</v>
      </c>
      <c r="C1597" t="s">
        <v>900</v>
      </c>
      <c r="D1597" s="3" t="s">
        <v>2247</v>
      </c>
      <c r="E1597" s="3" t="s">
        <v>2858</v>
      </c>
      <c r="F1597">
        <v>2008</v>
      </c>
      <c r="G1597">
        <v>2008</v>
      </c>
      <c r="H1597" t="s">
        <v>15</v>
      </c>
      <c r="I1597" t="s">
        <v>16</v>
      </c>
      <c r="J1597">
        <v>0</v>
      </c>
      <c r="K1597" t="s">
        <v>17</v>
      </c>
      <c r="L1597">
        <v>0</v>
      </c>
      <c r="M1597">
        <v>0</v>
      </c>
      <c r="N1597">
        <f>6*7</f>
        <v>42</v>
      </c>
      <c r="O1597">
        <v>17.5</v>
      </c>
      <c r="P1597">
        <v>17.5</v>
      </c>
      <c r="Q1597">
        <v>24</v>
      </c>
      <c r="R1597">
        <v>4</v>
      </c>
      <c r="S1597">
        <v>25</v>
      </c>
      <c r="T1597">
        <v>3.7</v>
      </c>
      <c r="U1597">
        <v>100</v>
      </c>
      <c r="V1597" t="s">
        <v>16</v>
      </c>
    </row>
    <row r="1598" spans="1:22" x14ac:dyDescent="0.25">
      <c r="A1598" t="s">
        <v>897</v>
      </c>
      <c r="B1598" t="s">
        <v>898</v>
      </c>
      <c r="C1598" t="s">
        <v>900</v>
      </c>
      <c r="D1598" s="3" t="s">
        <v>2247</v>
      </c>
      <c r="E1598" s="3" t="s">
        <v>2858</v>
      </c>
      <c r="F1598">
        <v>2008</v>
      </c>
      <c r="G1598">
        <v>2008</v>
      </c>
      <c r="H1598" t="s">
        <v>15</v>
      </c>
      <c r="I1598" t="s">
        <v>16</v>
      </c>
      <c r="J1598">
        <v>0</v>
      </c>
      <c r="K1598" t="s">
        <v>17</v>
      </c>
      <c r="L1598">
        <v>0</v>
      </c>
      <c r="M1598">
        <v>0</v>
      </c>
      <c r="N1598">
        <f>6*7</f>
        <v>42</v>
      </c>
      <c r="O1598">
        <v>17.5</v>
      </c>
      <c r="P1598">
        <v>17.5</v>
      </c>
      <c r="Q1598">
        <v>0</v>
      </c>
      <c r="R1598">
        <v>4</v>
      </c>
      <c r="S1598">
        <v>25</v>
      </c>
      <c r="T1598">
        <v>0</v>
      </c>
      <c r="U1598">
        <v>100</v>
      </c>
      <c r="V1598" t="s">
        <v>16</v>
      </c>
    </row>
    <row r="1599" spans="1:22" x14ac:dyDescent="0.25">
      <c r="A1599" t="s">
        <v>897</v>
      </c>
      <c r="B1599" t="s">
        <v>899</v>
      </c>
      <c r="C1599" t="s">
        <v>900</v>
      </c>
      <c r="D1599" s="3" t="s">
        <v>2247</v>
      </c>
      <c r="E1599" s="3" t="s">
        <v>2858</v>
      </c>
      <c r="F1599">
        <v>2008</v>
      </c>
      <c r="G1599">
        <v>2008</v>
      </c>
      <c r="H1599" t="s">
        <v>15</v>
      </c>
      <c r="I1599" t="s">
        <v>16</v>
      </c>
      <c r="J1599">
        <v>0</v>
      </c>
      <c r="K1599" t="s">
        <v>17</v>
      </c>
      <c r="L1599">
        <v>0</v>
      </c>
      <c r="M1599">
        <v>0</v>
      </c>
      <c r="N1599">
        <f>6*7</f>
        <v>42</v>
      </c>
      <c r="O1599">
        <v>17.5</v>
      </c>
      <c r="P1599">
        <v>17.5</v>
      </c>
      <c r="Q1599">
        <v>0</v>
      </c>
      <c r="R1599">
        <v>4</v>
      </c>
      <c r="S1599">
        <v>25</v>
      </c>
      <c r="T1599">
        <v>0</v>
      </c>
      <c r="U1599">
        <v>100</v>
      </c>
      <c r="V1599" t="s">
        <v>16</v>
      </c>
    </row>
    <row r="1600" spans="1:22" x14ac:dyDescent="0.25">
      <c r="A1600" t="s">
        <v>901</v>
      </c>
      <c r="B1600" t="s">
        <v>93</v>
      </c>
      <c r="C1600" t="s">
        <v>902</v>
      </c>
      <c r="D1600" s="3" t="s">
        <v>2859</v>
      </c>
      <c r="E1600" s="3" t="s">
        <v>2860</v>
      </c>
      <c r="F1600">
        <v>2006</v>
      </c>
      <c r="G1600">
        <v>2006</v>
      </c>
      <c r="H1600" t="s">
        <v>17</v>
      </c>
      <c r="I1600" t="s">
        <v>16</v>
      </c>
      <c r="J1600">
        <v>0</v>
      </c>
      <c r="K1600" t="s">
        <v>17</v>
      </c>
      <c r="L1600">
        <v>0</v>
      </c>
      <c r="M1600">
        <v>0</v>
      </c>
      <c r="N1600">
        <v>60</v>
      </c>
      <c r="O1600">
        <v>15</v>
      </c>
      <c r="P1600">
        <v>15</v>
      </c>
      <c r="Q1600">
        <v>8</v>
      </c>
      <c r="R1600">
        <v>4</v>
      </c>
      <c r="S1600">
        <v>25</v>
      </c>
      <c r="T1600">
        <v>79</v>
      </c>
      <c r="U1600" t="s">
        <v>16</v>
      </c>
      <c r="V1600" t="s">
        <v>16</v>
      </c>
    </row>
    <row r="1601" spans="1:22" x14ac:dyDescent="0.25">
      <c r="A1601" t="s">
        <v>903</v>
      </c>
      <c r="B1601" t="s">
        <v>904</v>
      </c>
      <c r="C1601" t="s">
        <v>515</v>
      </c>
      <c r="D1601" s="3" t="s">
        <v>2861</v>
      </c>
      <c r="E1601" s="3" t="s">
        <v>2862</v>
      </c>
      <c r="F1601">
        <v>2003</v>
      </c>
      <c r="G1601">
        <v>2003</v>
      </c>
      <c r="H1601" t="s">
        <v>17</v>
      </c>
      <c r="I1601" t="s">
        <v>16</v>
      </c>
      <c r="J1601">
        <v>0</v>
      </c>
      <c r="K1601" t="s">
        <v>17</v>
      </c>
      <c r="L1601">
        <v>0</v>
      </c>
      <c r="M1601">
        <v>0</v>
      </c>
      <c r="N1601" t="s">
        <v>16</v>
      </c>
      <c r="O1601">
        <v>5</v>
      </c>
      <c r="P1601">
        <v>5</v>
      </c>
      <c r="Q1601">
        <v>8</v>
      </c>
      <c r="R1601">
        <v>3</v>
      </c>
      <c r="S1601">
        <v>20</v>
      </c>
      <c r="T1601">
        <v>99</v>
      </c>
      <c r="U1601" t="s">
        <v>16</v>
      </c>
      <c r="V1601" t="s">
        <v>16</v>
      </c>
    </row>
    <row r="1602" spans="1:22" x14ac:dyDescent="0.25">
      <c r="A1602" t="s">
        <v>903</v>
      </c>
      <c r="B1602" t="s">
        <v>904</v>
      </c>
      <c r="C1602" t="s">
        <v>905</v>
      </c>
      <c r="D1602" s="3" t="s">
        <v>2863</v>
      </c>
      <c r="E1602" s="3" t="s">
        <v>2864</v>
      </c>
      <c r="F1602">
        <v>2003</v>
      </c>
      <c r="G1602">
        <v>2003</v>
      </c>
      <c r="H1602" t="s">
        <v>17</v>
      </c>
      <c r="I1602" t="s">
        <v>16</v>
      </c>
      <c r="J1602">
        <v>0</v>
      </c>
      <c r="K1602" t="s">
        <v>17</v>
      </c>
      <c r="L1602">
        <v>0</v>
      </c>
      <c r="M1602">
        <v>0</v>
      </c>
      <c r="N1602" t="s">
        <v>16</v>
      </c>
      <c r="O1602">
        <v>5</v>
      </c>
      <c r="P1602">
        <v>5</v>
      </c>
      <c r="Q1602">
        <v>8</v>
      </c>
      <c r="R1602">
        <v>3</v>
      </c>
      <c r="S1602">
        <v>20</v>
      </c>
      <c r="T1602">
        <v>100</v>
      </c>
      <c r="U1602" t="s">
        <v>16</v>
      </c>
      <c r="V1602" t="s">
        <v>16</v>
      </c>
    </row>
    <row r="1603" spans="1:22" x14ac:dyDescent="0.25">
      <c r="A1603" t="s">
        <v>903</v>
      </c>
      <c r="B1603" t="s">
        <v>904</v>
      </c>
      <c r="C1603" t="s">
        <v>906</v>
      </c>
      <c r="D1603" s="3" t="s">
        <v>2865</v>
      </c>
      <c r="E1603" s="3" t="s">
        <v>2866</v>
      </c>
      <c r="F1603">
        <v>2003</v>
      </c>
      <c r="G1603">
        <v>2003</v>
      </c>
      <c r="H1603" t="s">
        <v>17</v>
      </c>
      <c r="I1603" t="s">
        <v>16</v>
      </c>
      <c r="J1603">
        <v>0</v>
      </c>
      <c r="K1603" t="s">
        <v>17</v>
      </c>
      <c r="L1603">
        <v>0</v>
      </c>
      <c r="M1603">
        <v>0</v>
      </c>
      <c r="N1603" t="s">
        <v>16</v>
      </c>
      <c r="O1603">
        <v>5</v>
      </c>
      <c r="P1603">
        <v>5</v>
      </c>
      <c r="Q1603">
        <v>8</v>
      </c>
      <c r="R1603">
        <v>3</v>
      </c>
      <c r="S1603">
        <v>20</v>
      </c>
      <c r="T1603">
        <v>90</v>
      </c>
      <c r="U1603" t="s">
        <v>16</v>
      </c>
      <c r="V1603" t="s">
        <v>16</v>
      </c>
    </row>
    <row r="1604" spans="1:22" x14ac:dyDescent="0.25">
      <c r="A1604" t="s">
        <v>907</v>
      </c>
      <c r="B1604" t="s">
        <v>667</v>
      </c>
      <c r="C1604" t="s">
        <v>908</v>
      </c>
      <c r="D1604" s="3" t="s">
        <v>2867</v>
      </c>
      <c r="E1604" s="3" t="s">
        <v>2868</v>
      </c>
      <c r="F1604">
        <v>2004</v>
      </c>
      <c r="G1604">
        <v>2004</v>
      </c>
      <c r="H1604" t="s">
        <v>17</v>
      </c>
      <c r="I1604" t="s">
        <v>750</v>
      </c>
      <c r="J1604">
        <v>224</v>
      </c>
      <c r="K1604" t="s">
        <v>17</v>
      </c>
      <c r="L1604">
        <v>0</v>
      </c>
      <c r="M1604">
        <v>0</v>
      </c>
      <c r="N1604">
        <v>48</v>
      </c>
      <c r="O1604">
        <v>15</v>
      </c>
      <c r="P1604">
        <v>5</v>
      </c>
      <c r="Q1604">
        <v>10</v>
      </c>
      <c r="R1604">
        <v>3</v>
      </c>
      <c r="S1604">
        <v>50</v>
      </c>
      <c r="T1604">
        <v>96.58</v>
      </c>
      <c r="U1604" t="s">
        <v>16</v>
      </c>
      <c r="V1604" t="s">
        <v>16</v>
      </c>
    </row>
    <row r="1605" spans="1:22" x14ac:dyDescent="0.25">
      <c r="A1605" t="s">
        <v>907</v>
      </c>
      <c r="B1605" t="s">
        <v>667</v>
      </c>
      <c r="C1605" t="s">
        <v>909</v>
      </c>
      <c r="D1605" s="3" t="s">
        <v>2869</v>
      </c>
      <c r="E1605" s="3" t="s">
        <v>2870</v>
      </c>
      <c r="F1605">
        <v>2004</v>
      </c>
      <c r="G1605">
        <v>2004</v>
      </c>
      <c r="H1605" t="s">
        <v>17</v>
      </c>
      <c r="I1605" t="s">
        <v>750</v>
      </c>
      <c r="J1605">
        <v>224</v>
      </c>
      <c r="K1605" t="s">
        <v>17</v>
      </c>
      <c r="L1605">
        <v>0</v>
      </c>
      <c r="M1605">
        <v>0</v>
      </c>
      <c r="N1605">
        <v>48</v>
      </c>
      <c r="O1605">
        <v>15</v>
      </c>
      <c r="P1605">
        <v>5</v>
      </c>
      <c r="Q1605">
        <v>10</v>
      </c>
      <c r="R1605">
        <v>3</v>
      </c>
      <c r="S1605">
        <v>50</v>
      </c>
      <c r="T1605">
        <v>98.03</v>
      </c>
      <c r="U1605" t="s">
        <v>16</v>
      </c>
      <c r="V1605" t="s">
        <v>16</v>
      </c>
    </row>
    <row r="1606" spans="1:22" x14ac:dyDescent="0.25">
      <c r="A1606" t="s">
        <v>907</v>
      </c>
      <c r="B1606" t="s">
        <v>667</v>
      </c>
      <c r="C1606" t="s">
        <v>910</v>
      </c>
      <c r="D1606" s="3" t="s">
        <v>2871</v>
      </c>
      <c r="E1606" s="3" t="s">
        <v>2872</v>
      </c>
      <c r="F1606">
        <v>2004</v>
      </c>
      <c r="G1606">
        <v>2004</v>
      </c>
      <c r="H1606" t="s">
        <v>17</v>
      </c>
      <c r="I1606" t="s">
        <v>750</v>
      </c>
      <c r="J1606">
        <v>224</v>
      </c>
      <c r="K1606" t="s">
        <v>17</v>
      </c>
      <c r="L1606">
        <v>0</v>
      </c>
      <c r="M1606">
        <v>0</v>
      </c>
      <c r="N1606">
        <v>48</v>
      </c>
      <c r="O1606">
        <v>15</v>
      </c>
      <c r="P1606">
        <v>5</v>
      </c>
      <c r="Q1606">
        <v>10</v>
      </c>
      <c r="R1606">
        <v>3</v>
      </c>
      <c r="S1606">
        <v>50</v>
      </c>
      <c r="T1606">
        <v>100</v>
      </c>
      <c r="U1606" t="s">
        <v>16</v>
      </c>
      <c r="V1606" t="s">
        <v>16</v>
      </c>
    </row>
    <row r="1607" spans="1:22" x14ac:dyDescent="0.25">
      <c r="A1607" t="s">
        <v>911</v>
      </c>
      <c r="B1607" t="s">
        <v>912</v>
      </c>
      <c r="C1607" t="s">
        <v>913</v>
      </c>
      <c r="D1607" s="3" t="s">
        <v>2873</v>
      </c>
      <c r="E1607" s="3" t="s">
        <v>2874</v>
      </c>
      <c r="F1607">
        <v>2003</v>
      </c>
      <c r="G1607">
        <v>2004</v>
      </c>
      <c r="H1607" t="s">
        <v>15</v>
      </c>
      <c r="I1607" t="s">
        <v>16</v>
      </c>
      <c r="J1607">
        <v>0</v>
      </c>
      <c r="K1607" t="s">
        <v>17</v>
      </c>
      <c r="L1607">
        <v>0</v>
      </c>
      <c r="M1607">
        <v>0</v>
      </c>
      <c r="N1607">
        <v>140</v>
      </c>
      <c r="O1607">
        <v>30</v>
      </c>
      <c r="P1607">
        <v>20</v>
      </c>
      <c r="Q1607">
        <v>12</v>
      </c>
      <c r="R1607">
        <v>3</v>
      </c>
      <c r="S1607">
        <v>25</v>
      </c>
      <c r="T1607">
        <v>31.3</v>
      </c>
      <c r="U1607" t="s">
        <v>16</v>
      </c>
      <c r="V1607" t="s">
        <v>16</v>
      </c>
    </row>
    <row r="1608" spans="1:22" x14ac:dyDescent="0.25">
      <c r="A1608" t="s">
        <v>911</v>
      </c>
      <c r="B1608" t="s">
        <v>912</v>
      </c>
      <c r="C1608" t="s">
        <v>913</v>
      </c>
      <c r="D1608" s="3" t="s">
        <v>2873</v>
      </c>
      <c r="E1608" s="3" t="s">
        <v>2874</v>
      </c>
      <c r="F1608">
        <v>2003</v>
      </c>
      <c r="G1608">
        <v>2004</v>
      </c>
      <c r="H1608" t="s">
        <v>15</v>
      </c>
      <c r="I1608">
        <v>4</v>
      </c>
      <c r="J1608">
        <v>84</v>
      </c>
      <c r="K1608" t="s">
        <v>17</v>
      </c>
      <c r="L1608">
        <v>0</v>
      </c>
      <c r="M1608">
        <v>0</v>
      </c>
      <c r="N1608">
        <v>140</v>
      </c>
      <c r="O1608">
        <v>30</v>
      </c>
      <c r="P1608">
        <v>20</v>
      </c>
      <c r="Q1608">
        <v>12</v>
      </c>
      <c r="R1608">
        <v>3</v>
      </c>
      <c r="S1608">
        <v>25</v>
      </c>
      <c r="T1608">
        <v>42.7</v>
      </c>
      <c r="U1608" t="s">
        <v>16</v>
      </c>
      <c r="V1608" t="s">
        <v>16</v>
      </c>
    </row>
    <row r="1609" spans="1:22" x14ac:dyDescent="0.25">
      <c r="A1609" t="s">
        <v>911</v>
      </c>
      <c r="B1609" t="s">
        <v>912</v>
      </c>
      <c r="C1609" t="s">
        <v>913</v>
      </c>
      <c r="D1609" s="3" t="s">
        <v>2873</v>
      </c>
      <c r="E1609" s="3" t="s">
        <v>2874</v>
      </c>
      <c r="F1609">
        <v>2003</v>
      </c>
      <c r="G1609">
        <v>2004</v>
      </c>
      <c r="H1609" t="s">
        <v>15</v>
      </c>
      <c r="I1609" t="s">
        <v>914</v>
      </c>
      <c r="J1609">
        <v>168</v>
      </c>
      <c r="K1609" t="s">
        <v>17</v>
      </c>
      <c r="L1609">
        <v>0</v>
      </c>
      <c r="M1609">
        <v>0</v>
      </c>
      <c r="N1609">
        <v>140</v>
      </c>
      <c r="O1609">
        <v>30</v>
      </c>
      <c r="P1609">
        <v>20</v>
      </c>
      <c r="Q1609">
        <v>12</v>
      </c>
      <c r="R1609">
        <v>3</v>
      </c>
      <c r="S1609">
        <v>25</v>
      </c>
      <c r="T1609">
        <v>69.3</v>
      </c>
      <c r="U1609" t="s">
        <v>16</v>
      </c>
      <c r="V1609" t="s">
        <v>16</v>
      </c>
    </row>
    <row r="1610" spans="1:22" x14ac:dyDescent="0.25">
      <c r="A1610" t="s">
        <v>915</v>
      </c>
      <c r="B1610" t="s">
        <v>244</v>
      </c>
      <c r="C1610" t="s">
        <v>369</v>
      </c>
      <c r="D1610" s="3" t="s">
        <v>2101</v>
      </c>
      <c r="E1610" s="3" t="s">
        <v>2875</v>
      </c>
      <c r="F1610">
        <v>1993</v>
      </c>
      <c r="G1610">
        <v>1993</v>
      </c>
      <c r="H1610" t="s">
        <v>15</v>
      </c>
      <c r="I1610" t="s">
        <v>16</v>
      </c>
      <c r="J1610">
        <v>0</v>
      </c>
      <c r="K1610" t="s">
        <v>17</v>
      </c>
      <c r="L1610">
        <v>0</v>
      </c>
      <c r="M1610">
        <v>0</v>
      </c>
      <c r="N1610">
        <v>30</v>
      </c>
      <c r="O1610">
        <v>26</v>
      </c>
      <c r="P1610">
        <v>26</v>
      </c>
      <c r="Q1610">
        <v>12</v>
      </c>
      <c r="R1610">
        <v>4</v>
      </c>
      <c r="S1610">
        <v>50</v>
      </c>
      <c r="T1610">
        <v>81</v>
      </c>
      <c r="U1610" t="s">
        <v>16</v>
      </c>
      <c r="V1610" t="s">
        <v>16</v>
      </c>
    </row>
    <row r="1611" spans="1:22" x14ac:dyDescent="0.25">
      <c r="A1611" t="s">
        <v>915</v>
      </c>
      <c r="B1611" t="s">
        <v>713</v>
      </c>
      <c r="C1611" t="s">
        <v>253</v>
      </c>
      <c r="D1611" s="3" t="s">
        <v>2876</v>
      </c>
      <c r="E1611" s="3" t="s">
        <v>2877</v>
      </c>
      <c r="F1611">
        <v>1992</v>
      </c>
      <c r="G1611">
        <v>1993</v>
      </c>
      <c r="H1611" t="s">
        <v>15</v>
      </c>
      <c r="I1611" t="s">
        <v>16</v>
      </c>
      <c r="J1611">
        <v>0</v>
      </c>
      <c r="K1611" t="s">
        <v>17</v>
      </c>
      <c r="L1611">
        <v>0</v>
      </c>
      <c r="M1611">
        <v>0</v>
      </c>
      <c r="N1611">
        <v>30</v>
      </c>
      <c r="O1611">
        <v>26</v>
      </c>
      <c r="P1611">
        <v>26</v>
      </c>
      <c r="Q1611">
        <v>12</v>
      </c>
      <c r="R1611">
        <v>4</v>
      </c>
      <c r="S1611">
        <v>50</v>
      </c>
      <c r="T1611">
        <v>82</v>
      </c>
      <c r="U1611" t="s">
        <v>16</v>
      </c>
      <c r="V1611" t="s">
        <v>16</v>
      </c>
    </row>
    <row r="1612" spans="1:22" x14ac:dyDescent="0.25">
      <c r="A1612" t="s">
        <v>915</v>
      </c>
      <c r="B1612" t="s">
        <v>408</v>
      </c>
      <c r="C1612" t="s">
        <v>369</v>
      </c>
      <c r="D1612" s="3" t="s">
        <v>2101</v>
      </c>
      <c r="E1612" s="3" t="s">
        <v>2875</v>
      </c>
      <c r="F1612">
        <v>1993</v>
      </c>
      <c r="G1612">
        <v>1993</v>
      </c>
      <c r="H1612" t="s">
        <v>15</v>
      </c>
      <c r="I1612" t="s">
        <v>16</v>
      </c>
      <c r="J1612">
        <v>0</v>
      </c>
      <c r="K1612" t="s">
        <v>17</v>
      </c>
      <c r="L1612">
        <v>0</v>
      </c>
      <c r="M1612">
        <v>0</v>
      </c>
      <c r="N1612">
        <v>30</v>
      </c>
      <c r="O1612">
        <v>26</v>
      </c>
      <c r="P1612">
        <v>26</v>
      </c>
      <c r="Q1612">
        <v>12</v>
      </c>
      <c r="R1612">
        <v>4</v>
      </c>
      <c r="S1612">
        <v>50</v>
      </c>
      <c r="T1612">
        <v>59</v>
      </c>
      <c r="U1612" t="s">
        <v>16</v>
      </c>
      <c r="V1612" t="s">
        <v>16</v>
      </c>
    </row>
    <row r="1613" spans="1:22" x14ac:dyDescent="0.25">
      <c r="A1613" t="s">
        <v>915</v>
      </c>
      <c r="B1613" t="s">
        <v>244</v>
      </c>
      <c r="C1613" t="s">
        <v>369</v>
      </c>
      <c r="D1613" s="3" t="s">
        <v>2101</v>
      </c>
      <c r="E1613" s="3" t="s">
        <v>2875</v>
      </c>
      <c r="F1613">
        <v>1993</v>
      </c>
      <c r="G1613">
        <v>1993</v>
      </c>
      <c r="H1613" t="s">
        <v>15</v>
      </c>
      <c r="I1613">
        <v>5</v>
      </c>
      <c r="J1613">
        <v>21</v>
      </c>
      <c r="K1613" t="s">
        <v>17</v>
      </c>
      <c r="L1613">
        <v>0</v>
      </c>
      <c r="M1613">
        <v>0</v>
      </c>
      <c r="N1613">
        <v>30</v>
      </c>
      <c r="O1613">
        <v>26</v>
      </c>
      <c r="P1613">
        <v>26</v>
      </c>
      <c r="Q1613">
        <v>12</v>
      </c>
      <c r="R1613">
        <v>4</v>
      </c>
      <c r="S1613">
        <v>50</v>
      </c>
      <c r="T1613">
        <v>85</v>
      </c>
      <c r="U1613" t="s">
        <v>16</v>
      </c>
      <c r="V1613" t="s">
        <v>16</v>
      </c>
    </row>
    <row r="1614" spans="1:22" x14ac:dyDescent="0.25">
      <c r="A1614" t="s">
        <v>915</v>
      </c>
      <c r="B1614" t="s">
        <v>713</v>
      </c>
      <c r="C1614" t="s">
        <v>253</v>
      </c>
      <c r="D1614" s="3" t="s">
        <v>2876</v>
      </c>
      <c r="E1614" s="3" t="s">
        <v>2877</v>
      </c>
      <c r="F1614">
        <v>1992</v>
      </c>
      <c r="G1614">
        <v>1993</v>
      </c>
      <c r="H1614" t="s">
        <v>15</v>
      </c>
      <c r="I1614">
        <v>5</v>
      </c>
      <c r="J1614">
        <v>21</v>
      </c>
      <c r="K1614" t="s">
        <v>17</v>
      </c>
      <c r="L1614">
        <v>0</v>
      </c>
      <c r="M1614">
        <v>0</v>
      </c>
      <c r="N1614">
        <v>30</v>
      </c>
      <c r="O1614">
        <v>26</v>
      </c>
      <c r="P1614">
        <v>26</v>
      </c>
      <c r="Q1614">
        <v>12</v>
      </c>
      <c r="R1614">
        <v>4</v>
      </c>
      <c r="S1614">
        <v>50</v>
      </c>
      <c r="T1614">
        <v>88</v>
      </c>
      <c r="U1614" t="s">
        <v>16</v>
      </c>
      <c r="V1614" t="s">
        <v>16</v>
      </c>
    </row>
    <row r="1615" spans="1:22" x14ac:dyDescent="0.25">
      <c r="A1615" t="s">
        <v>915</v>
      </c>
      <c r="B1615" t="s">
        <v>408</v>
      </c>
      <c r="C1615" t="s">
        <v>369</v>
      </c>
      <c r="D1615" s="3" t="s">
        <v>2101</v>
      </c>
      <c r="E1615" s="3" t="s">
        <v>2875</v>
      </c>
      <c r="F1615">
        <v>1993</v>
      </c>
      <c r="G1615">
        <v>1993</v>
      </c>
      <c r="H1615" t="s">
        <v>15</v>
      </c>
      <c r="I1615">
        <v>5</v>
      </c>
      <c r="J1615">
        <v>21</v>
      </c>
      <c r="K1615" t="s">
        <v>17</v>
      </c>
      <c r="L1615">
        <v>0</v>
      </c>
      <c r="M1615">
        <v>0</v>
      </c>
      <c r="N1615">
        <v>30</v>
      </c>
      <c r="O1615">
        <v>26</v>
      </c>
      <c r="P1615">
        <v>26</v>
      </c>
      <c r="Q1615">
        <v>12</v>
      </c>
      <c r="R1615">
        <v>4</v>
      </c>
      <c r="S1615">
        <v>50</v>
      </c>
      <c r="T1615">
        <v>65</v>
      </c>
      <c r="U1615" t="s">
        <v>16</v>
      </c>
      <c r="V1615" t="s">
        <v>16</v>
      </c>
    </row>
    <row r="1616" spans="1:22" x14ac:dyDescent="0.25">
      <c r="A1616" t="s">
        <v>916</v>
      </c>
      <c r="B1616" t="s">
        <v>87</v>
      </c>
      <c r="C1616" t="s">
        <v>917</v>
      </c>
      <c r="D1616" s="3" t="s">
        <v>2878</v>
      </c>
      <c r="E1616" s="3" t="s">
        <v>2879</v>
      </c>
      <c r="F1616">
        <v>1999</v>
      </c>
      <c r="G1616">
        <v>2000</v>
      </c>
      <c r="H1616" t="s">
        <v>15</v>
      </c>
      <c r="I1616" t="s">
        <v>16</v>
      </c>
      <c r="J1616">
        <v>0</v>
      </c>
      <c r="K1616" t="s">
        <v>17</v>
      </c>
      <c r="L1616">
        <v>0</v>
      </c>
      <c r="M1616">
        <v>0</v>
      </c>
      <c r="N1616">
        <v>84</v>
      </c>
      <c r="O1616">
        <v>30</v>
      </c>
      <c r="P1616">
        <v>20</v>
      </c>
      <c r="Q1616">
        <v>8</v>
      </c>
      <c r="R1616">
        <v>4</v>
      </c>
      <c r="S1616">
        <v>100</v>
      </c>
      <c r="T1616">
        <v>47</v>
      </c>
      <c r="U1616" t="s">
        <v>16</v>
      </c>
      <c r="V1616" t="s">
        <v>16</v>
      </c>
    </row>
    <row r="1617" spans="1:22" x14ac:dyDescent="0.25">
      <c r="A1617" t="s">
        <v>916</v>
      </c>
      <c r="B1617" t="s">
        <v>87</v>
      </c>
      <c r="C1617" t="s">
        <v>918</v>
      </c>
      <c r="D1617" s="3" t="s">
        <v>2880</v>
      </c>
      <c r="E1617" s="3" t="s">
        <v>2881</v>
      </c>
      <c r="F1617">
        <v>1999</v>
      </c>
      <c r="G1617">
        <v>2000</v>
      </c>
      <c r="H1617" t="s">
        <v>15</v>
      </c>
      <c r="I1617" t="s">
        <v>16</v>
      </c>
      <c r="J1617">
        <v>0</v>
      </c>
      <c r="K1617" t="s">
        <v>17</v>
      </c>
      <c r="L1617">
        <v>0</v>
      </c>
      <c r="M1617">
        <v>0</v>
      </c>
      <c r="N1617">
        <v>84</v>
      </c>
      <c r="O1617">
        <v>30</v>
      </c>
      <c r="P1617">
        <v>20</v>
      </c>
      <c r="Q1617">
        <v>8</v>
      </c>
      <c r="R1617">
        <v>4</v>
      </c>
      <c r="S1617">
        <v>100</v>
      </c>
      <c r="T1617">
        <v>65</v>
      </c>
      <c r="U1617" t="s">
        <v>16</v>
      </c>
      <c r="V1617" t="s">
        <v>16</v>
      </c>
    </row>
    <row r="1618" spans="1:22" x14ac:dyDescent="0.25">
      <c r="A1618" t="s">
        <v>916</v>
      </c>
      <c r="B1618" t="s">
        <v>87</v>
      </c>
      <c r="C1618" t="s">
        <v>919</v>
      </c>
      <c r="D1618" s="3" t="s">
        <v>2882</v>
      </c>
      <c r="E1618" s="3" t="s">
        <v>2883</v>
      </c>
      <c r="F1618">
        <v>1999</v>
      </c>
      <c r="G1618">
        <v>2000</v>
      </c>
      <c r="H1618" t="s">
        <v>15</v>
      </c>
      <c r="I1618" t="s">
        <v>16</v>
      </c>
      <c r="J1618">
        <v>0</v>
      </c>
      <c r="K1618" t="s">
        <v>17</v>
      </c>
      <c r="L1618">
        <v>0</v>
      </c>
      <c r="M1618">
        <v>0</v>
      </c>
      <c r="N1618">
        <v>84</v>
      </c>
      <c r="O1618">
        <v>30</v>
      </c>
      <c r="P1618">
        <v>20</v>
      </c>
      <c r="Q1618">
        <v>8</v>
      </c>
      <c r="R1618">
        <v>4</v>
      </c>
      <c r="S1618">
        <v>100</v>
      </c>
      <c r="T1618">
        <v>38</v>
      </c>
      <c r="U1618" t="s">
        <v>16</v>
      </c>
      <c r="V1618" t="s">
        <v>16</v>
      </c>
    </row>
    <row r="1619" spans="1:22" x14ac:dyDescent="0.25">
      <c r="A1619" t="s">
        <v>916</v>
      </c>
      <c r="B1619" t="s">
        <v>87</v>
      </c>
      <c r="C1619" t="s">
        <v>920</v>
      </c>
      <c r="D1619" s="3" t="s">
        <v>2884</v>
      </c>
      <c r="E1619" s="3" t="s">
        <v>2885</v>
      </c>
      <c r="F1619">
        <v>2000</v>
      </c>
      <c r="G1619">
        <v>2000</v>
      </c>
      <c r="H1619" t="s">
        <v>15</v>
      </c>
      <c r="I1619" t="s">
        <v>16</v>
      </c>
      <c r="J1619">
        <v>0</v>
      </c>
      <c r="K1619" t="s">
        <v>17</v>
      </c>
      <c r="L1619">
        <v>0</v>
      </c>
      <c r="M1619">
        <v>0</v>
      </c>
      <c r="N1619">
        <v>84</v>
      </c>
      <c r="O1619">
        <v>30</v>
      </c>
      <c r="P1619">
        <v>20</v>
      </c>
      <c r="Q1619">
        <v>8</v>
      </c>
      <c r="R1619">
        <v>4</v>
      </c>
      <c r="S1619">
        <v>100</v>
      </c>
      <c r="T1619">
        <v>81</v>
      </c>
      <c r="U1619" t="s">
        <v>16</v>
      </c>
      <c r="V1619" t="s">
        <v>16</v>
      </c>
    </row>
    <row r="1620" spans="1:22" x14ac:dyDescent="0.25">
      <c r="A1620" t="s">
        <v>916</v>
      </c>
      <c r="B1620" t="s">
        <v>87</v>
      </c>
      <c r="C1620" t="s">
        <v>921</v>
      </c>
      <c r="D1620" s="3" t="s">
        <v>2886</v>
      </c>
      <c r="E1620" s="3" t="s">
        <v>2887</v>
      </c>
      <c r="F1620">
        <v>2000</v>
      </c>
      <c r="G1620">
        <v>2000</v>
      </c>
      <c r="H1620" t="s">
        <v>15</v>
      </c>
      <c r="I1620" t="s">
        <v>16</v>
      </c>
      <c r="J1620">
        <v>0</v>
      </c>
      <c r="K1620" t="s">
        <v>17</v>
      </c>
      <c r="L1620">
        <v>0</v>
      </c>
      <c r="M1620">
        <v>0</v>
      </c>
      <c r="N1620">
        <v>84</v>
      </c>
      <c r="O1620">
        <v>30</v>
      </c>
      <c r="P1620">
        <v>20</v>
      </c>
      <c r="Q1620">
        <v>8</v>
      </c>
      <c r="R1620">
        <v>4</v>
      </c>
      <c r="S1620">
        <v>100</v>
      </c>
      <c r="T1620">
        <v>35</v>
      </c>
      <c r="U1620" t="s">
        <v>16</v>
      </c>
      <c r="V1620" t="s">
        <v>16</v>
      </c>
    </row>
    <row r="1621" spans="1:22" x14ac:dyDescent="0.25">
      <c r="A1621" t="s">
        <v>922</v>
      </c>
      <c r="B1621" t="s">
        <v>332</v>
      </c>
      <c r="C1621" t="s">
        <v>781</v>
      </c>
      <c r="D1621" s="3" t="s">
        <v>2395</v>
      </c>
      <c r="E1621" s="3" t="s">
        <v>2843</v>
      </c>
      <c r="F1621">
        <v>2006</v>
      </c>
      <c r="G1621">
        <v>2006</v>
      </c>
      <c r="H1621" t="s">
        <v>17</v>
      </c>
      <c r="I1621">
        <v>5</v>
      </c>
      <c r="J1621">
        <f>16*7</f>
        <v>112</v>
      </c>
      <c r="K1621" t="s">
        <v>17</v>
      </c>
      <c r="L1621">
        <v>0</v>
      </c>
      <c r="M1621">
        <v>0</v>
      </c>
      <c r="N1621">
        <v>14</v>
      </c>
      <c r="O1621">
        <v>10</v>
      </c>
      <c r="P1621">
        <v>10</v>
      </c>
      <c r="Q1621">
        <v>12</v>
      </c>
      <c r="R1621">
        <v>3</v>
      </c>
      <c r="S1621">
        <v>50</v>
      </c>
      <c r="T1621">
        <v>8</v>
      </c>
      <c r="U1621" t="s">
        <v>16</v>
      </c>
      <c r="V1621" t="s">
        <v>16</v>
      </c>
    </row>
    <row r="1622" spans="1:22" x14ac:dyDescent="0.25">
      <c r="A1622" t="s">
        <v>922</v>
      </c>
      <c r="B1622" t="s">
        <v>332</v>
      </c>
      <c r="C1622" t="s">
        <v>781</v>
      </c>
      <c r="D1622" s="3" t="s">
        <v>2395</v>
      </c>
      <c r="E1622" s="3" t="s">
        <v>2843</v>
      </c>
      <c r="F1622">
        <v>2006</v>
      </c>
      <c r="G1622">
        <v>2006</v>
      </c>
      <c r="H1622" t="s">
        <v>17</v>
      </c>
      <c r="I1622">
        <v>5</v>
      </c>
      <c r="J1622">
        <f t="shared" ref="J1622:J1628" si="5">16*7</f>
        <v>112</v>
      </c>
      <c r="K1622" t="s">
        <v>17</v>
      </c>
      <c r="L1622">
        <v>0</v>
      </c>
      <c r="M1622">
        <v>0</v>
      </c>
      <c r="N1622">
        <v>14</v>
      </c>
      <c r="O1622">
        <v>23</v>
      </c>
      <c r="P1622">
        <v>23</v>
      </c>
      <c r="Q1622">
        <v>12</v>
      </c>
      <c r="R1622">
        <v>3</v>
      </c>
      <c r="S1622">
        <v>50</v>
      </c>
      <c r="T1622">
        <v>16</v>
      </c>
      <c r="U1622" t="s">
        <v>16</v>
      </c>
      <c r="V1622" t="s">
        <v>16</v>
      </c>
    </row>
    <row r="1623" spans="1:22" x14ac:dyDescent="0.25">
      <c r="A1623" t="s">
        <v>922</v>
      </c>
      <c r="B1623" t="s">
        <v>332</v>
      </c>
      <c r="C1623" t="s">
        <v>781</v>
      </c>
      <c r="D1623" s="3" t="s">
        <v>2395</v>
      </c>
      <c r="E1623" s="3" t="s">
        <v>2843</v>
      </c>
      <c r="F1623">
        <v>2006</v>
      </c>
      <c r="G1623">
        <v>2006</v>
      </c>
      <c r="H1623" t="s">
        <v>17</v>
      </c>
      <c r="I1623">
        <v>5</v>
      </c>
      <c r="J1623">
        <f t="shared" si="5"/>
        <v>112</v>
      </c>
      <c r="K1623" t="s">
        <v>17</v>
      </c>
      <c r="L1623">
        <v>0</v>
      </c>
      <c r="M1623">
        <v>0</v>
      </c>
      <c r="N1623">
        <v>14</v>
      </c>
      <c r="O1623">
        <v>20</v>
      </c>
      <c r="P1623">
        <v>10</v>
      </c>
      <c r="Q1623">
        <v>12</v>
      </c>
      <c r="R1623">
        <v>3</v>
      </c>
      <c r="S1623">
        <v>50</v>
      </c>
      <c r="T1623">
        <v>80</v>
      </c>
      <c r="U1623" t="s">
        <v>16</v>
      </c>
      <c r="V1623" t="s">
        <v>16</v>
      </c>
    </row>
    <row r="1624" spans="1:22" x14ac:dyDescent="0.25">
      <c r="A1624" t="s">
        <v>922</v>
      </c>
      <c r="B1624" t="s">
        <v>332</v>
      </c>
      <c r="C1624" t="s">
        <v>781</v>
      </c>
      <c r="D1624" s="3" t="s">
        <v>2395</v>
      </c>
      <c r="E1624" s="3" t="s">
        <v>2843</v>
      </c>
      <c r="F1624">
        <v>2006</v>
      </c>
      <c r="G1624">
        <v>2006</v>
      </c>
      <c r="H1624" t="s">
        <v>17</v>
      </c>
      <c r="I1624">
        <v>5</v>
      </c>
      <c r="J1624">
        <f t="shared" si="5"/>
        <v>112</v>
      </c>
      <c r="K1624" t="s">
        <v>17</v>
      </c>
      <c r="L1624">
        <v>0</v>
      </c>
      <c r="M1624">
        <v>0</v>
      </c>
      <c r="N1624">
        <v>14</v>
      </c>
      <c r="O1624">
        <v>15</v>
      </c>
      <c r="P1624">
        <v>6</v>
      </c>
      <c r="Q1624">
        <v>12</v>
      </c>
      <c r="R1624">
        <v>3</v>
      </c>
      <c r="S1624">
        <v>50</v>
      </c>
      <c r="T1624">
        <v>60</v>
      </c>
      <c r="U1624" t="s">
        <v>16</v>
      </c>
      <c r="V1624" t="s">
        <v>16</v>
      </c>
    </row>
    <row r="1625" spans="1:22" x14ac:dyDescent="0.25">
      <c r="A1625" t="s">
        <v>922</v>
      </c>
      <c r="B1625" t="s">
        <v>332</v>
      </c>
      <c r="C1625" t="s">
        <v>781</v>
      </c>
      <c r="D1625" s="3" t="s">
        <v>2395</v>
      </c>
      <c r="E1625" s="3" t="s">
        <v>2843</v>
      </c>
      <c r="F1625">
        <v>2006</v>
      </c>
      <c r="G1625">
        <v>2006</v>
      </c>
      <c r="H1625" t="s">
        <v>17</v>
      </c>
      <c r="I1625">
        <v>5</v>
      </c>
      <c r="J1625">
        <f t="shared" si="5"/>
        <v>112</v>
      </c>
      <c r="K1625" t="s">
        <v>17</v>
      </c>
      <c r="L1625">
        <v>0</v>
      </c>
      <c r="M1625">
        <v>0</v>
      </c>
      <c r="N1625">
        <v>14</v>
      </c>
      <c r="O1625">
        <v>10</v>
      </c>
      <c r="P1625">
        <v>10</v>
      </c>
      <c r="Q1625">
        <v>0</v>
      </c>
      <c r="R1625">
        <v>3</v>
      </c>
      <c r="S1625">
        <v>50</v>
      </c>
      <c r="T1625">
        <v>0</v>
      </c>
      <c r="U1625" t="s">
        <v>16</v>
      </c>
      <c r="V1625" t="s">
        <v>16</v>
      </c>
    </row>
    <row r="1626" spans="1:22" x14ac:dyDescent="0.25">
      <c r="A1626" t="s">
        <v>922</v>
      </c>
      <c r="B1626" t="s">
        <v>332</v>
      </c>
      <c r="C1626" t="s">
        <v>781</v>
      </c>
      <c r="D1626" s="3" t="s">
        <v>2395</v>
      </c>
      <c r="E1626" s="3" t="s">
        <v>2843</v>
      </c>
      <c r="F1626">
        <v>2006</v>
      </c>
      <c r="G1626">
        <v>2006</v>
      </c>
      <c r="H1626" t="s">
        <v>17</v>
      </c>
      <c r="I1626">
        <v>5</v>
      </c>
      <c r="J1626">
        <f t="shared" si="5"/>
        <v>112</v>
      </c>
      <c r="K1626" t="s">
        <v>17</v>
      </c>
      <c r="L1626">
        <v>0</v>
      </c>
      <c r="M1626">
        <v>0</v>
      </c>
      <c r="N1626">
        <v>14</v>
      </c>
      <c r="O1626">
        <v>23</v>
      </c>
      <c r="P1626">
        <v>23</v>
      </c>
      <c r="Q1626">
        <v>0</v>
      </c>
      <c r="R1626">
        <v>3</v>
      </c>
      <c r="S1626">
        <v>50</v>
      </c>
      <c r="T1626">
        <v>0</v>
      </c>
      <c r="U1626" t="s">
        <v>16</v>
      </c>
      <c r="V1626" t="s">
        <v>16</v>
      </c>
    </row>
    <row r="1627" spans="1:22" x14ac:dyDescent="0.25">
      <c r="A1627" t="s">
        <v>922</v>
      </c>
      <c r="B1627" t="s">
        <v>332</v>
      </c>
      <c r="C1627" t="s">
        <v>781</v>
      </c>
      <c r="D1627" s="3" t="s">
        <v>2395</v>
      </c>
      <c r="E1627" s="3" t="s">
        <v>2843</v>
      </c>
      <c r="F1627">
        <v>2006</v>
      </c>
      <c r="G1627">
        <v>2006</v>
      </c>
      <c r="H1627" t="s">
        <v>17</v>
      </c>
      <c r="I1627">
        <v>5</v>
      </c>
      <c r="J1627">
        <f t="shared" si="5"/>
        <v>112</v>
      </c>
      <c r="K1627" t="s">
        <v>17</v>
      </c>
      <c r="L1627">
        <v>0</v>
      </c>
      <c r="M1627">
        <v>0</v>
      </c>
      <c r="N1627">
        <v>14</v>
      </c>
      <c r="O1627">
        <v>20</v>
      </c>
      <c r="P1627">
        <v>10</v>
      </c>
      <c r="Q1627">
        <v>0</v>
      </c>
      <c r="R1627">
        <v>3</v>
      </c>
      <c r="S1627">
        <v>50</v>
      </c>
      <c r="T1627">
        <v>40</v>
      </c>
      <c r="U1627" t="s">
        <v>16</v>
      </c>
      <c r="V1627" t="s">
        <v>16</v>
      </c>
    </row>
    <row r="1628" spans="1:22" x14ac:dyDescent="0.25">
      <c r="A1628" t="s">
        <v>922</v>
      </c>
      <c r="B1628" t="s">
        <v>332</v>
      </c>
      <c r="C1628" t="s">
        <v>781</v>
      </c>
      <c r="D1628" s="3" t="s">
        <v>2395</v>
      </c>
      <c r="E1628" s="3" t="s">
        <v>2843</v>
      </c>
      <c r="F1628">
        <v>2006</v>
      </c>
      <c r="G1628">
        <v>2006</v>
      </c>
      <c r="H1628" t="s">
        <v>17</v>
      </c>
      <c r="I1628">
        <v>5</v>
      </c>
      <c r="J1628">
        <f t="shared" si="5"/>
        <v>112</v>
      </c>
      <c r="K1628" t="s">
        <v>17</v>
      </c>
      <c r="L1628">
        <v>0</v>
      </c>
      <c r="M1628">
        <v>0</v>
      </c>
      <c r="N1628">
        <v>14</v>
      </c>
      <c r="O1628">
        <v>15</v>
      </c>
      <c r="P1628">
        <v>6</v>
      </c>
      <c r="Q1628">
        <v>0</v>
      </c>
      <c r="R1628">
        <v>3</v>
      </c>
      <c r="S1628">
        <v>50</v>
      </c>
      <c r="T1628">
        <v>20</v>
      </c>
      <c r="U1628" t="s">
        <v>16</v>
      </c>
      <c r="V1628" t="s">
        <v>16</v>
      </c>
    </row>
    <row r="1629" spans="1:22" x14ac:dyDescent="0.25">
      <c r="A1629" t="s">
        <v>922</v>
      </c>
      <c r="B1629" t="s">
        <v>332</v>
      </c>
      <c r="C1629" t="s">
        <v>781</v>
      </c>
      <c r="D1629" s="3" t="s">
        <v>2395</v>
      </c>
      <c r="E1629" s="3" t="s">
        <v>2843</v>
      </c>
      <c r="F1629">
        <v>2006</v>
      </c>
      <c r="G1629">
        <v>2006</v>
      </c>
      <c r="H1629" t="s">
        <v>17</v>
      </c>
      <c r="I1629" t="s">
        <v>16</v>
      </c>
      <c r="J1629">
        <v>0</v>
      </c>
      <c r="K1629" t="s">
        <v>17</v>
      </c>
      <c r="L1629">
        <v>0</v>
      </c>
      <c r="M1629">
        <v>0</v>
      </c>
      <c r="N1629">
        <v>14</v>
      </c>
      <c r="O1629">
        <v>10</v>
      </c>
      <c r="P1629">
        <v>10</v>
      </c>
      <c r="Q1629">
        <v>12</v>
      </c>
      <c r="R1629">
        <v>3</v>
      </c>
      <c r="S1629">
        <v>50</v>
      </c>
      <c r="T1629">
        <v>0</v>
      </c>
      <c r="U1629" t="s">
        <v>16</v>
      </c>
      <c r="V1629" t="s">
        <v>16</v>
      </c>
    </row>
    <row r="1630" spans="1:22" x14ac:dyDescent="0.25">
      <c r="A1630" t="s">
        <v>922</v>
      </c>
      <c r="B1630" t="s">
        <v>332</v>
      </c>
      <c r="C1630" t="s">
        <v>781</v>
      </c>
      <c r="D1630" s="3" t="s">
        <v>2395</v>
      </c>
      <c r="E1630" s="3" t="s">
        <v>2843</v>
      </c>
      <c r="F1630">
        <v>2006</v>
      </c>
      <c r="G1630">
        <v>2006</v>
      </c>
      <c r="H1630" t="s">
        <v>17</v>
      </c>
      <c r="I1630" t="s">
        <v>16</v>
      </c>
      <c r="J1630">
        <v>0</v>
      </c>
      <c r="K1630" t="s">
        <v>17</v>
      </c>
      <c r="L1630">
        <v>0</v>
      </c>
      <c r="M1630">
        <v>0</v>
      </c>
      <c r="N1630">
        <v>14</v>
      </c>
      <c r="O1630">
        <v>23</v>
      </c>
      <c r="P1630">
        <v>23</v>
      </c>
      <c r="Q1630">
        <v>12</v>
      </c>
      <c r="R1630">
        <v>3</v>
      </c>
      <c r="S1630">
        <v>50</v>
      </c>
      <c r="T1630">
        <v>0</v>
      </c>
      <c r="U1630" t="s">
        <v>16</v>
      </c>
      <c r="V1630" t="s">
        <v>16</v>
      </c>
    </row>
    <row r="1631" spans="1:22" x14ac:dyDescent="0.25">
      <c r="A1631" t="s">
        <v>922</v>
      </c>
      <c r="B1631" t="s">
        <v>332</v>
      </c>
      <c r="C1631" t="s">
        <v>781</v>
      </c>
      <c r="D1631" s="3" t="s">
        <v>2395</v>
      </c>
      <c r="E1631" s="3" t="s">
        <v>2843</v>
      </c>
      <c r="F1631">
        <v>2006</v>
      </c>
      <c r="G1631">
        <v>2006</v>
      </c>
      <c r="H1631" t="s">
        <v>17</v>
      </c>
      <c r="I1631" t="s">
        <v>16</v>
      </c>
      <c r="J1631">
        <v>0</v>
      </c>
      <c r="K1631" t="s">
        <v>17</v>
      </c>
      <c r="L1631">
        <v>0</v>
      </c>
      <c r="M1631">
        <v>0</v>
      </c>
      <c r="N1631">
        <v>14</v>
      </c>
      <c r="O1631">
        <v>20</v>
      </c>
      <c r="P1631">
        <v>10</v>
      </c>
      <c r="Q1631">
        <v>12</v>
      </c>
      <c r="R1631">
        <v>3</v>
      </c>
      <c r="S1631">
        <v>50</v>
      </c>
      <c r="T1631">
        <v>0</v>
      </c>
      <c r="U1631" t="s">
        <v>16</v>
      </c>
      <c r="V1631" t="s">
        <v>16</v>
      </c>
    </row>
    <row r="1632" spans="1:22" x14ac:dyDescent="0.25">
      <c r="A1632" t="s">
        <v>922</v>
      </c>
      <c r="B1632" t="s">
        <v>332</v>
      </c>
      <c r="C1632" t="s">
        <v>781</v>
      </c>
      <c r="D1632" s="3" t="s">
        <v>2395</v>
      </c>
      <c r="E1632" s="3" t="s">
        <v>2843</v>
      </c>
      <c r="F1632">
        <v>2006</v>
      </c>
      <c r="G1632">
        <v>2006</v>
      </c>
      <c r="H1632" t="s">
        <v>17</v>
      </c>
      <c r="I1632" t="s">
        <v>16</v>
      </c>
      <c r="J1632">
        <v>0</v>
      </c>
      <c r="K1632" t="s">
        <v>17</v>
      </c>
      <c r="L1632">
        <v>0</v>
      </c>
      <c r="M1632">
        <v>0</v>
      </c>
      <c r="N1632">
        <v>14</v>
      </c>
      <c r="O1632">
        <v>15</v>
      </c>
      <c r="P1632">
        <v>6</v>
      </c>
      <c r="Q1632">
        <v>12</v>
      </c>
      <c r="R1632">
        <v>3</v>
      </c>
      <c r="S1632">
        <v>50</v>
      </c>
      <c r="T1632">
        <v>0</v>
      </c>
      <c r="U1632" t="s">
        <v>16</v>
      </c>
      <c r="V1632" t="s">
        <v>16</v>
      </c>
    </row>
    <row r="1633" spans="1:22" x14ac:dyDescent="0.25">
      <c r="A1633" t="s">
        <v>922</v>
      </c>
      <c r="B1633" t="s">
        <v>332</v>
      </c>
      <c r="C1633" t="s">
        <v>781</v>
      </c>
      <c r="D1633" s="3" t="s">
        <v>2395</v>
      </c>
      <c r="E1633" s="3" t="s">
        <v>2843</v>
      </c>
      <c r="F1633">
        <v>2006</v>
      </c>
      <c r="G1633">
        <v>2006</v>
      </c>
      <c r="H1633" t="s">
        <v>17</v>
      </c>
      <c r="I1633" t="s">
        <v>16</v>
      </c>
      <c r="J1633">
        <v>0</v>
      </c>
      <c r="K1633" t="s">
        <v>17</v>
      </c>
      <c r="L1633">
        <v>0</v>
      </c>
      <c r="M1633">
        <v>0</v>
      </c>
      <c r="N1633">
        <v>14</v>
      </c>
      <c r="O1633">
        <v>10</v>
      </c>
      <c r="P1633">
        <v>10</v>
      </c>
      <c r="Q1633">
        <v>0</v>
      </c>
      <c r="R1633">
        <v>3</v>
      </c>
      <c r="S1633">
        <v>50</v>
      </c>
      <c r="T1633">
        <v>0</v>
      </c>
      <c r="U1633" t="s">
        <v>16</v>
      </c>
      <c r="V1633" t="s">
        <v>16</v>
      </c>
    </row>
    <row r="1634" spans="1:22" x14ac:dyDescent="0.25">
      <c r="A1634" t="s">
        <v>922</v>
      </c>
      <c r="B1634" t="s">
        <v>332</v>
      </c>
      <c r="C1634" t="s">
        <v>781</v>
      </c>
      <c r="D1634" s="3" t="s">
        <v>2395</v>
      </c>
      <c r="E1634" s="3" t="s">
        <v>2843</v>
      </c>
      <c r="F1634">
        <v>2006</v>
      </c>
      <c r="G1634">
        <v>2006</v>
      </c>
      <c r="H1634" t="s">
        <v>17</v>
      </c>
      <c r="I1634" t="s">
        <v>16</v>
      </c>
      <c r="J1634">
        <v>0</v>
      </c>
      <c r="K1634" t="s">
        <v>17</v>
      </c>
      <c r="L1634">
        <v>0</v>
      </c>
      <c r="M1634">
        <v>0</v>
      </c>
      <c r="N1634">
        <v>14</v>
      </c>
      <c r="O1634">
        <v>23</v>
      </c>
      <c r="P1634">
        <v>23</v>
      </c>
      <c r="Q1634">
        <v>0</v>
      </c>
      <c r="R1634">
        <v>3</v>
      </c>
      <c r="S1634">
        <v>50</v>
      </c>
      <c r="T1634">
        <v>0</v>
      </c>
      <c r="U1634" t="s">
        <v>16</v>
      </c>
      <c r="V1634" t="s">
        <v>16</v>
      </c>
    </row>
    <row r="1635" spans="1:22" x14ac:dyDescent="0.25">
      <c r="A1635" t="s">
        <v>922</v>
      </c>
      <c r="B1635" t="s">
        <v>332</v>
      </c>
      <c r="C1635" t="s">
        <v>781</v>
      </c>
      <c r="D1635" s="3" t="s">
        <v>2395</v>
      </c>
      <c r="E1635" s="3" t="s">
        <v>2843</v>
      </c>
      <c r="F1635">
        <v>2006</v>
      </c>
      <c r="G1635">
        <v>2006</v>
      </c>
      <c r="H1635" t="s">
        <v>17</v>
      </c>
      <c r="I1635" t="s">
        <v>16</v>
      </c>
      <c r="J1635">
        <v>0</v>
      </c>
      <c r="K1635" t="s">
        <v>17</v>
      </c>
      <c r="L1635">
        <v>0</v>
      </c>
      <c r="M1635">
        <v>0</v>
      </c>
      <c r="N1635">
        <v>14</v>
      </c>
      <c r="O1635">
        <v>20</v>
      </c>
      <c r="P1635">
        <v>10</v>
      </c>
      <c r="Q1635">
        <v>0</v>
      </c>
      <c r="R1635">
        <v>3</v>
      </c>
      <c r="S1635">
        <v>50</v>
      </c>
      <c r="T1635">
        <v>0</v>
      </c>
      <c r="U1635" t="s">
        <v>16</v>
      </c>
      <c r="V1635" t="s">
        <v>16</v>
      </c>
    </row>
    <row r="1636" spans="1:22" x14ac:dyDescent="0.25">
      <c r="A1636" t="s">
        <v>922</v>
      </c>
      <c r="B1636" t="s">
        <v>332</v>
      </c>
      <c r="C1636" t="s">
        <v>781</v>
      </c>
      <c r="D1636" s="3" t="s">
        <v>2395</v>
      </c>
      <c r="E1636" s="3" t="s">
        <v>2843</v>
      </c>
      <c r="F1636">
        <v>2006</v>
      </c>
      <c r="G1636">
        <v>2006</v>
      </c>
      <c r="H1636" t="s">
        <v>17</v>
      </c>
      <c r="I1636" t="s">
        <v>16</v>
      </c>
      <c r="J1636">
        <v>0</v>
      </c>
      <c r="K1636" t="s">
        <v>17</v>
      </c>
      <c r="L1636">
        <v>0</v>
      </c>
      <c r="M1636">
        <v>0</v>
      </c>
      <c r="N1636">
        <v>14</v>
      </c>
      <c r="O1636">
        <v>15</v>
      </c>
      <c r="P1636">
        <v>6</v>
      </c>
      <c r="Q1636">
        <v>0</v>
      </c>
      <c r="R1636">
        <v>3</v>
      </c>
      <c r="S1636">
        <v>50</v>
      </c>
      <c r="T1636">
        <v>0</v>
      </c>
      <c r="U1636" t="s">
        <v>16</v>
      </c>
      <c r="V1636" t="s">
        <v>16</v>
      </c>
    </row>
    <row r="1637" spans="1:22" x14ac:dyDescent="0.25">
      <c r="A1637" t="s">
        <v>923</v>
      </c>
      <c r="B1637" t="s">
        <v>924</v>
      </c>
      <c r="C1637" t="s">
        <v>925</v>
      </c>
      <c r="D1637" s="3" t="s">
        <v>2888</v>
      </c>
      <c r="E1637" s="3" t="s">
        <v>2889</v>
      </c>
      <c r="F1637">
        <v>1996</v>
      </c>
      <c r="G1637">
        <v>1996</v>
      </c>
      <c r="H1637" t="s">
        <v>15</v>
      </c>
      <c r="I1637" t="s">
        <v>16</v>
      </c>
      <c r="J1637">
        <v>0</v>
      </c>
      <c r="K1637" t="s">
        <v>17</v>
      </c>
      <c r="L1637">
        <v>0</v>
      </c>
      <c r="M1637">
        <v>0</v>
      </c>
      <c r="N1637">
        <v>90</v>
      </c>
      <c r="O1637">
        <v>25</v>
      </c>
      <c r="P1637">
        <v>25</v>
      </c>
      <c r="Q1637">
        <v>12</v>
      </c>
      <c r="R1637">
        <v>3</v>
      </c>
      <c r="S1637">
        <v>50</v>
      </c>
      <c r="T1637">
        <v>100</v>
      </c>
      <c r="U1637" t="s">
        <v>16</v>
      </c>
      <c r="V1637" t="s">
        <v>16</v>
      </c>
    </row>
    <row r="1638" spans="1:22" x14ac:dyDescent="0.25">
      <c r="A1638" t="s">
        <v>926</v>
      </c>
      <c r="B1638" t="s">
        <v>46</v>
      </c>
      <c r="C1638" t="s">
        <v>927</v>
      </c>
      <c r="D1638" s="3" t="s">
        <v>2890</v>
      </c>
      <c r="E1638" s="3" t="s">
        <v>2891</v>
      </c>
      <c r="F1638">
        <v>1966</v>
      </c>
      <c r="G1638">
        <v>2006</v>
      </c>
      <c r="H1638" t="s">
        <v>15</v>
      </c>
      <c r="I1638" t="s">
        <v>16</v>
      </c>
      <c r="J1638">
        <v>0</v>
      </c>
      <c r="K1638" t="s">
        <v>17</v>
      </c>
      <c r="L1638">
        <v>0</v>
      </c>
      <c r="M1638">
        <v>0</v>
      </c>
      <c r="N1638">
        <f>7*7</f>
        <v>49</v>
      </c>
      <c r="O1638">
        <v>25</v>
      </c>
      <c r="P1638">
        <v>25</v>
      </c>
      <c r="Q1638">
        <v>16</v>
      </c>
      <c r="R1638">
        <v>4</v>
      </c>
      <c r="S1638">
        <v>25</v>
      </c>
      <c r="T1638">
        <v>0</v>
      </c>
      <c r="U1638" t="s">
        <v>16</v>
      </c>
      <c r="V1638" t="s">
        <v>16</v>
      </c>
    </row>
    <row r="1639" spans="1:22" x14ac:dyDescent="0.25">
      <c r="A1639" t="s">
        <v>926</v>
      </c>
      <c r="B1639" t="s">
        <v>46</v>
      </c>
      <c r="C1639" t="s">
        <v>927</v>
      </c>
      <c r="D1639" s="3" t="s">
        <v>2890</v>
      </c>
      <c r="E1639" s="3" t="s">
        <v>2891</v>
      </c>
      <c r="F1639">
        <v>1968</v>
      </c>
      <c r="G1639">
        <v>2006</v>
      </c>
      <c r="H1639" t="s">
        <v>15</v>
      </c>
      <c r="I1639" t="s">
        <v>16</v>
      </c>
      <c r="J1639">
        <v>0</v>
      </c>
      <c r="K1639" t="s">
        <v>17</v>
      </c>
      <c r="L1639">
        <v>0</v>
      </c>
      <c r="M1639">
        <v>0</v>
      </c>
      <c r="N1639">
        <f>7*7</f>
        <v>49</v>
      </c>
      <c r="O1639">
        <v>25</v>
      </c>
      <c r="P1639">
        <v>15</v>
      </c>
      <c r="Q1639">
        <v>16</v>
      </c>
      <c r="R1639">
        <v>4</v>
      </c>
      <c r="S1639">
        <v>25</v>
      </c>
      <c r="T1639">
        <v>1</v>
      </c>
      <c r="U1639" t="s">
        <v>16</v>
      </c>
      <c r="V1639" t="s">
        <v>16</v>
      </c>
    </row>
    <row r="1640" spans="1:22" x14ac:dyDescent="0.25">
      <c r="A1640" t="s">
        <v>928</v>
      </c>
      <c r="B1640" t="s">
        <v>103</v>
      </c>
      <c r="C1640" t="s">
        <v>931</v>
      </c>
      <c r="D1640" s="3" t="s">
        <v>2892</v>
      </c>
      <c r="E1640" s="3" t="s">
        <v>2893</v>
      </c>
      <c r="F1640">
        <v>2001</v>
      </c>
      <c r="G1640">
        <v>2003</v>
      </c>
      <c r="H1640" t="s">
        <v>15</v>
      </c>
      <c r="I1640" t="s">
        <v>16</v>
      </c>
      <c r="J1640">
        <v>0</v>
      </c>
      <c r="K1640" t="s">
        <v>17</v>
      </c>
      <c r="L1640">
        <v>0</v>
      </c>
      <c r="M1640">
        <v>0</v>
      </c>
      <c r="N1640">
        <v>42</v>
      </c>
      <c r="O1640">
        <v>30</v>
      </c>
      <c r="P1640">
        <v>20</v>
      </c>
      <c r="Q1640">
        <v>8</v>
      </c>
      <c r="R1640">
        <v>4</v>
      </c>
      <c r="S1640">
        <v>50</v>
      </c>
      <c r="T1640">
        <v>53</v>
      </c>
      <c r="U1640" t="s">
        <v>16</v>
      </c>
      <c r="V1640" t="s">
        <v>16</v>
      </c>
    </row>
    <row r="1641" spans="1:22" x14ac:dyDescent="0.25">
      <c r="A1641" t="s">
        <v>928</v>
      </c>
      <c r="B1641" t="s">
        <v>929</v>
      </c>
      <c r="C1641" t="s">
        <v>930</v>
      </c>
      <c r="D1641" s="3" t="s">
        <v>2894</v>
      </c>
      <c r="E1641" s="3" t="s">
        <v>2895</v>
      </c>
      <c r="F1641">
        <v>2000</v>
      </c>
      <c r="G1641">
        <v>2003</v>
      </c>
      <c r="H1641" t="s">
        <v>15</v>
      </c>
      <c r="I1641" t="s">
        <v>16</v>
      </c>
      <c r="J1641">
        <v>0</v>
      </c>
      <c r="K1641" t="s">
        <v>17</v>
      </c>
      <c r="L1641">
        <v>0</v>
      </c>
      <c r="M1641">
        <v>0</v>
      </c>
      <c r="N1641">
        <v>42</v>
      </c>
      <c r="O1641">
        <v>30</v>
      </c>
      <c r="P1641">
        <v>20</v>
      </c>
      <c r="Q1641">
        <v>8</v>
      </c>
      <c r="R1641">
        <v>4</v>
      </c>
      <c r="S1641">
        <v>100</v>
      </c>
      <c r="T1641">
        <v>17</v>
      </c>
      <c r="U1641" t="s">
        <v>16</v>
      </c>
      <c r="V1641" t="s">
        <v>16</v>
      </c>
    </row>
    <row r="1642" spans="1:22" x14ac:dyDescent="0.25">
      <c r="A1642" t="s">
        <v>928</v>
      </c>
      <c r="B1642" t="s">
        <v>103</v>
      </c>
      <c r="C1642" t="s">
        <v>931</v>
      </c>
      <c r="D1642" s="3" t="s">
        <v>2892</v>
      </c>
      <c r="E1642" s="3" t="s">
        <v>2893</v>
      </c>
      <c r="F1642">
        <v>2001</v>
      </c>
      <c r="G1642">
        <v>2003</v>
      </c>
      <c r="H1642" t="s">
        <v>15</v>
      </c>
      <c r="I1642" t="s">
        <v>16</v>
      </c>
      <c r="J1642">
        <v>0</v>
      </c>
      <c r="K1642" t="s">
        <v>17</v>
      </c>
      <c r="L1642">
        <v>0</v>
      </c>
      <c r="M1642">
        <v>0</v>
      </c>
      <c r="N1642">
        <v>42</v>
      </c>
      <c r="O1642">
        <v>15</v>
      </c>
      <c r="P1642">
        <v>15</v>
      </c>
      <c r="Q1642">
        <v>8</v>
      </c>
      <c r="R1642">
        <v>4</v>
      </c>
      <c r="S1642">
        <v>50</v>
      </c>
      <c r="T1642">
        <v>15</v>
      </c>
      <c r="U1642" t="s">
        <v>16</v>
      </c>
      <c r="V1642" t="s">
        <v>16</v>
      </c>
    </row>
    <row r="1643" spans="1:22" x14ac:dyDescent="0.25">
      <c r="A1643" t="s">
        <v>928</v>
      </c>
      <c r="B1643" t="s">
        <v>929</v>
      </c>
      <c r="C1643" t="s">
        <v>930</v>
      </c>
      <c r="D1643" s="3" t="s">
        <v>2894</v>
      </c>
      <c r="E1643" s="3" t="s">
        <v>2895</v>
      </c>
      <c r="F1643">
        <v>2000</v>
      </c>
      <c r="G1643">
        <v>2003</v>
      </c>
      <c r="H1643" t="s">
        <v>15</v>
      </c>
      <c r="I1643" t="s">
        <v>16</v>
      </c>
      <c r="J1643">
        <v>0</v>
      </c>
      <c r="K1643" t="s">
        <v>17</v>
      </c>
      <c r="L1643">
        <v>0</v>
      </c>
      <c r="M1643">
        <v>0</v>
      </c>
      <c r="N1643">
        <v>42</v>
      </c>
      <c r="O1643">
        <v>15</v>
      </c>
      <c r="P1643">
        <v>15</v>
      </c>
      <c r="Q1643">
        <v>8</v>
      </c>
      <c r="R1643">
        <v>4</v>
      </c>
      <c r="S1643">
        <v>100</v>
      </c>
      <c r="T1643">
        <v>0</v>
      </c>
      <c r="U1643" t="s">
        <v>16</v>
      </c>
      <c r="V1643" t="s">
        <v>16</v>
      </c>
    </row>
    <row r="1644" spans="1:22" x14ac:dyDescent="0.25">
      <c r="A1644" t="s">
        <v>928</v>
      </c>
      <c r="B1644" t="s">
        <v>103</v>
      </c>
      <c r="C1644" t="s">
        <v>931</v>
      </c>
      <c r="D1644" s="3" t="s">
        <v>2892</v>
      </c>
      <c r="E1644" s="3" t="s">
        <v>2893</v>
      </c>
      <c r="F1644">
        <v>2001</v>
      </c>
      <c r="G1644">
        <v>2003</v>
      </c>
      <c r="H1644" t="s">
        <v>15</v>
      </c>
      <c r="I1644">
        <f>12*7</f>
        <v>84</v>
      </c>
      <c r="J1644">
        <v>4</v>
      </c>
      <c r="K1644" t="s">
        <v>17</v>
      </c>
      <c r="L1644">
        <v>0</v>
      </c>
      <c r="M1644">
        <v>0</v>
      </c>
      <c r="N1644">
        <v>42</v>
      </c>
      <c r="O1644">
        <v>30</v>
      </c>
      <c r="P1644">
        <v>20</v>
      </c>
      <c r="Q1644">
        <v>8</v>
      </c>
      <c r="R1644">
        <v>4</v>
      </c>
      <c r="S1644">
        <v>50</v>
      </c>
      <c r="T1644">
        <v>57</v>
      </c>
      <c r="U1644" t="s">
        <v>16</v>
      </c>
      <c r="V1644" t="s">
        <v>16</v>
      </c>
    </row>
    <row r="1645" spans="1:22" x14ac:dyDescent="0.25">
      <c r="A1645" t="s">
        <v>928</v>
      </c>
      <c r="B1645" t="s">
        <v>929</v>
      </c>
      <c r="C1645" t="s">
        <v>930</v>
      </c>
      <c r="D1645" s="3" t="s">
        <v>2894</v>
      </c>
      <c r="E1645" s="3" t="s">
        <v>2895</v>
      </c>
      <c r="F1645">
        <v>2000</v>
      </c>
      <c r="G1645">
        <v>2003</v>
      </c>
      <c r="H1645" t="s">
        <v>15</v>
      </c>
      <c r="I1645">
        <f t="shared" ref="I1645:I1647" si="6">12*7</f>
        <v>84</v>
      </c>
      <c r="J1645">
        <v>4</v>
      </c>
      <c r="K1645" t="s">
        <v>17</v>
      </c>
      <c r="L1645">
        <v>0</v>
      </c>
      <c r="M1645">
        <v>0</v>
      </c>
      <c r="N1645">
        <v>42</v>
      </c>
      <c r="O1645">
        <v>30</v>
      </c>
      <c r="P1645">
        <v>20</v>
      </c>
      <c r="Q1645">
        <v>8</v>
      </c>
      <c r="R1645">
        <v>4</v>
      </c>
      <c r="S1645">
        <v>100</v>
      </c>
      <c r="T1645">
        <v>25</v>
      </c>
      <c r="U1645" t="s">
        <v>16</v>
      </c>
      <c r="V1645" t="s">
        <v>16</v>
      </c>
    </row>
    <row r="1646" spans="1:22" x14ac:dyDescent="0.25">
      <c r="A1646" t="s">
        <v>928</v>
      </c>
      <c r="B1646" t="s">
        <v>103</v>
      </c>
      <c r="C1646" t="s">
        <v>931</v>
      </c>
      <c r="D1646" s="3" t="s">
        <v>2892</v>
      </c>
      <c r="E1646" s="3" t="s">
        <v>2893</v>
      </c>
      <c r="F1646">
        <v>2001</v>
      </c>
      <c r="G1646">
        <v>2003</v>
      </c>
      <c r="H1646" t="s">
        <v>15</v>
      </c>
      <c r="I1646">
        <f t="shared" si="6"/>
        <v>84</v>
      </c>
      <c r="J1646">
        <v>4</v>
      </c>
      <c r="K1646" t="s">
        <v>17</v>
      </c>
      <c r="L1646">
        <v>0</v>
      </c>
      <c r="M1646">
        <v>0</v>
      </c>
      <c r="N1646">
        <v>42</v>
      </c>
      <c r="O1646">
        <v>15</v>
      </c>
      <c r="P1646">
        <v>15</v>
      </c>
      <c r="Q1646">
        <v>8</v>
      </c>
      <c r="R1646">
        <v>4</v>
      </c>
      <c r="S1646">
        <v>50</v>
      </c>
      <c r="T1646">
        <v>53</v>
      </c>
      <c r="U1646" t="s">
        <v>16</v>
      </c>
      <c r="V1646" t="s">
        <v>16</v>
      </c>
    </row>
    <row r="1647" spans="1:22" x14ac:dyDescent="0.25">
      <c r="A1647" t="s">
        <v>928</v>
      </c>
      <c r="B1647" t="s">
        <v>929</v>
      </c>
      <c r="C1647" t="s">
        <v>930</v>
      </c>
      <c r="D1647" s="3" t="s">
        <v>2894</v>
      </c>
      <c r="E1647" s="3" t="s">
        <v>2895</v>
      </c>
      <c r="F1647">
        <v>2000</v>
      </c>
      <c r="G1647">
        <v>2003</v>
      </c>
      <c r="H1647" t="s">
        <v>15</v>
      </c>
      <c r="I1647">
        <f t="shared" si="6"/>
        <v>84</v>
      </c>
      <c r="J1647">
        <v>4</v>
      </c>
      <c r="K1647" t="s">
        <v>17</v>
      </c>
      <c r="L1647">
        <v>0</v>
      </c>
      <c r="M1647">
        <v>0</v>
      </c>
      <c r="N1647">
        <v>42</v>
      </c>
      <c r="O1647">
        <v>15</v>
      </c>
      <c r="P1647">
        <v>15</v>
      </c>
      <c r="Q1647">
        <v>8</v>
      </c>
      <c r="R1647">
        <v>4</v>
      </c>
      <c r="S1647">
        <v>100</v>
      </c>
      <c r="T1647">
        <v>23</v>
      </c>
      <c r="U1647" t="s">
        <v>16</v>
      </c>
      <c r="V1647" t="s">
        <v>16</v>
      </c>
    </row>
    <row r="1648" spans="1:22" x14ac:dyDescent="0.25">
      <c r="A1648" t="s">
        <v>932</v>
      </c>
      <c r="B1648" t="s">
        <v>346</v>
      </c>
      <c r="C1648" t="s">
        <v>933</v>
      </c>
      <c r="D1648" s="3" t="s">
        <v>2896</v>
      </c>
      <c r="E1648" s="3" t="s">
        <v>2897</v>
      </c>
      <c r="F1648">
        <v>1999</v>
      </c>
      <c r="G1648">
        <v>1999</v>
      </c>
      <c r="H1648" t="s">
        <v>15</v>
      </c>
      <c r="I1648" t="s">
        <v>16</v>
      </c>
      <c r="J1648">
        <v>0</v>
      </c>
      <c r="K1648" t="s">
        <v>17</v>
      </c>
      <c r="L1648">
        <v>0</v>
      </c>
      <c r="M1648">
        <v>0</v>
      </c>
      <c r="N1648">
        <v>18</v>
      </c>
      <c r="O1648">
        <v>25</v>
      </c>
      <c r="P1648">
        <v>25</v>
      </c>
      <c r="Q1648">
        <v>0</v>
      </c>
      <c r="R1648">
        <v>3</v>
      </c>
      <c r="S1648">
        <v>30</v>
      </c>
      <c r="T1648">
        <v>30</v>
      </c>
      <c r="U1648" t="s">
        <v>16</v>
      </c>
      <c r="V1648" t="s">
        <v>16</v>
      </c>
    </row>
    <row r="1649" spans="1:22" x14ac:dyDescent="0.25">
      <c r="A1649" t="s">
        <v>934</v>
      </c>
      <c r="B1649" t="s">
        <v>32</v>
      </c>
      <c r="C1649" t="s">
        <v>935</v>
      </c>
      <c r="D1649" s="3" t="s">
        <v>2898</v>
      </c>
      <c r="E1649" s="3" t="s">
        <v>2899</v>
      </c>
      <c r="F1649">
        <v>2000</v>
      </c>
      <c r="G1649">
        <v>2000</v>
      </c>
      <c r="H1649" t="s">
        <v>17</v>
      </c>
      <c r="I1649" t="s">
        <v>16</v>
      </c>
      <c r="J1649">
        <v>0</v>
      </c>
      <c r="K1649" t="s">
        <v>17</v>
      </c>
      <c r="L1649">
        <v>0</v>
      </c>
      <c r="M1649">
        <v>0</v>
      </c>
      <c r="N1649">
        <v>140</v>
      </c>
      <c r="O1649">
        <v>15</v>
      </c>
      <c r="P1649">
        <v>15</v>
      </c>
      <c r="Q1649">
        <v>0</v>
      </c>
      <c r="R1649">
        <v>4</v>
      </c>
      <c r="S1649">
        <v>50</v>
      </c>
      <c r="T1649">
        <v>5</v>
      </c>
      <c r="U1649" t="s">
        <v>16</v>
      </c>
      <c r="V1649" t="s">
        <v>16</v>
      </c>
    </row>
    <row r="1650" spans="1:22" x14ac:dyDescent="0.25">
      <c r="A1650" t="s">
        <v>934</v>
      </c>
      <c r="B1650" t="s">
        <v>32</v>
      </c>
      <c r="C1650" t="s">
        <v>935</v>
      </c>
      <c r="D1650" s="3" t="s">
        <v>2898</v>
      </c>
      <c r="E1650" s="3" t="s">
        <v>2899</v>
      </c>
      <c r="F1650">
        <v>2000</v>
      </c>
      <c r="G1650">
        <v>2000</v>
      </c>
      <c r="H1650" t="s">
        <v>17</v>
      </c>
      <c r="I1650">
        <v>5</v>
      </c>
      <c r="J1650">
        <f>17*7</f>
        <v>119</v>
      </c>
      <c r="K1650" t="s">
        <v>17</v>
      </c>
      <c r="L1650">
        <v>0</v>
      </c>
      <c r="M1650">
        <v>0</v>
      </c>
      <c r="N1650">
        <v>140</v>
      </c>
      <c r="O1650">
        <v>15</v>
      </c>
      <c r="P1650">
        <v>15</v>
      </c>
      <c r="Q1650">
        <v>0</v>
      </c>
      <c r="R1650">
        <v>4</v>
      </c>
      <c r="S1650">
        <v>50</v>
      </c>
      <c r="T1650">
        <v>82</v>
      </c>
      <c r="U1650" t="s">
        <v>16</v>
      </c>
      <c r="V1650" t="s">
        <v>16</v>
      </c>
    </row>
    <row r="1651" spans="1:22" x14ac:dyDescent="0.25">
      <c r="A1651" t="s">
        <v>934</v>
      </c>
      <c r="B1651" t="s">
        <v>32</v>
      </c>
      <c r="C1651" t="s">
        <v>935</v>
      </c>
      <c r="D1651" s="3" t="s">
        <v>2898</v>
      </c>
      <c r="E1651" s="3" t="s">
        <v>2899</v>
      </c>
      <c r="F1651">
        <v>2000</v>
      </c>
      <c r="G1651">
        <v>2000</v>
      </c>
      <c r="H1651" t="s">
        <v>17</v>
      </c>
      <c r="I1651" t="s">
        <v>16</v>
      </c>
      <c r="J1651">
        <v>0</v>
      </c>
      <c r="K1651" t="s">
        <v>17</v>
      </c>
      <c r="L1651">
        <v>0</v>
      </c>
      <c r="M1651">
        <v>0</v>
      </c>
      <c r="N1651">
        <v>140</v>
      </c>
      <c r="O1651">
        <v>5</v>
      </c>
      <c r="P1651">
        <v>5</v>
      </c>
      <c r="Q1651">
        <v>0</v>
      </c>
      <c r="R1651">
        <v>4</v>
      </c>
      <c r="S1651">
        <v>50</v>
      </c>
      <c r="T1651">
        <v>89</v>
      </c>
      <c r="U1651" t="s">
        <v>16</v>
      </c>
      <c r="V1651" t="s">
        <v>16</v>
      </c>
    </row>
    <row r="1652" spans="1:22" x14ac:dyDescent="0.25">
      <c r="A1652" t="s">
        <v>934</v>
      </c>
      <c r="B1652" t="s">
        <v>32</v>
      </c>
      <c r="C1652" t="s">
        <v>935</v>
      </c>
      <c r="D1652" s="3" t="s">
        <v>2898</v>
      </c>
      <c r="E1652" s="3" t="s">
        <v>2899</v>
      </c>
      <c r="F1652">
        <v>2000</v>
      </c>
      <c r="G1652">
        <v>2000</v>
      </c>
      <c r="H1652" t="s">
        <v>17</v>
      </c>
      <c r="I1652">
        <v>5</v>
      </c>
      <c r="J1652">
        <f>17*7</f>
        <v>119</v>
      </c>
      <c r="K1652" t="s">
        <v>17</v>
      </c>
      <c r="L1652">
        <v>0</v>
      </c>
      <c r="M1652">
        <v>0</v>
      </c>
      <c r="N1652">
        <v>140</v>
      </c>
      <c r="O1652">
        <v>5</v>
      </c>
      <c r="P1652">
        <v>5</v>
      </c>
      <c r="Q1652">
        <v>0</v>
      </c>
      <c r="R1652">
        <v>4</v>
      </c>
      <c r="S1652">
        <v>50</v>
      </c>
      <c r="T1652">
        <v>76</v>
      </c>
      <c r="U1652" t="s">
        <v>16</v>
      </c>
      <c r="V1652" t="s">
        <v>16</v>
      </c>
    </row>
    <row r="1653" spans="1:22" x14ac:dyDescent="0.25">
      <c r="A1653" t="s">
        <v>936</v>
      </c>
      <c r="B1653" t="s">
        <v>937</v>
      </c>
      <c r="C1653" t="s">
        <v>938</v>
      </c>
      <c r="D1653" s="3" t="s">
        <v>2900</v>
      </c>
      <c r="E1653" s="3" t="s">
        <v>2393</v>
      </c>
      <c r="F1653">
        <v>2000</v>
      </c>
      <c r="G1653">
        <v>2000</v>
      </c>
      <c r="H1653" t="s">
        <v>15</v>
      </c>
      <c r="I1653" t="s">
        <v>16</v>
      </c>
      <c r="J1653">
        <v>0</v>
      </c>
      <c r="K1653" t="s">
        <v>17</v>
      </c>
      <c r="L1653">
        <v>0</v>
      </c>
      <c r="M1653">
        <v>0</v>
      </c>
      <c r="N1653" t="s">
        <v>16</v>
      </c>
      <c r="O1653">
        <v>20</v>
      </c>
      <c r="P1653">
        <v>20</v>
      </c>
      <c r="Q1653">
        <v>12</v>
      </c>
      <c r="R1653">
        <v>1</v>
      </c>
      <c r="S1653">
        <v>120</v>
      </c>
      <c r="T1653">
        <v>47.5</v>
      </c>
      <c r="U1653" t="s">
        <v>16</v>
      </c>
      <c r="V1653" t="s">
        <v>16</v>
      </c>
    </row>
    <row r="1654" spans="1:22" x14ac:dyDescent="0.25">
      <c r="A1654" t="s">
        <v>936</v>
      </c>
      <c r="B1654" t="s">
        <v>937</v>
      </c>
      <c r="C1654" t="s">
        <v>938</v>
      </c>
      <c r="D1654" s="3" t="s">
        <v>2900</v>
      </c>
      <c r="E1654" s="3" t="s">
        <v>2393</v>
      </c>
      <c r="F1654">
        <v>2000</v>
      </c>
      <c r="G1654">
        <v>2000</v>
      </c>
      <c r="H1654" t="s">
        <v>15</v>
      </c>
      <c r="I1654" t="s">
        <v>16</v>
      </c>
      <c r="J1654">
        <v>0</v>
      </c>
      <c r="K1654" t="s">
        <v>17</v>
      </c>
      <c r="L1654">
        <v>0</v>
      </c>
      <c r="M1654">
        <v>0</v>
      </c>
      <c r="N1654" t="s">
        <v>16</v>
      </c>
      <c r="O1654">
        <v>20</v>
      </c>
      <c r="P1654">
        <v>20</v>
      </c>
      <c r="Q1654">
        <v>0</v>
      </c>
      <c r="R1654">
        <v>1</v>
      </c>
      <c r="S1654">
        <v>120</v>
      </c>
      <c r="T1654">
        <v>71.7</v>
      </c>
      <c r="U1654" t="s">
        <v>16</v>
      </c>
      <c r="V1654" t="s">
        <v>16</v>
      </c>
    </row>
    <row r="1655" spans="1:22" x14ac:dyDescent="0.25">
      <c r="A1655" t="s">
        <v>936</v>
      </c>
      <c r="B1655" t="s">
        <v>937</v>
      </c>
      <c r="C1655" t="s">
        <v>938</v>
      </c>
      <c r="D1655" s="3" t="s">
        <v>2900</v>
      </c>
      <c r="E1655" s="3" t="s">
        <v>2393</v>
      </c>
      <c r="F1655">
        <v>2000</v>
      </c>
      <c r="G1655">
        <v>2000</v>
      </c>
      <c r="H1655" t="s">
        <v>15</v>
      </c>
      <c r="I1655" t="s">
        <v>16</v>
      </c>
      <c r="J1655">
        <v>0</v>
      </c>
      <c r="K1655" t="s">
        <v>17</v>
      </c>
      <c r="L1655">
        <v>0</v>
      </c>
      <c r="M1655">
        <v>0</v>
      </c>
      <c r="N1655" t="s">
        <v>16</v>
      </c>
      <c r="O1655">
        <v>20</v>
      </c>
      <c r="P1655">
        <v>20</v>
      </c>
      <c r="Q1655">
        <v>0</v>
      </c>
      <c r="R1655">
        <v>1</v>
      </c>
      <c r="S1655">
        <v>120</v>
      </c>
      <c r="T1655">
        <v>92</v>
      </c>
      <c r="U1655" t="s">
        <v>16</v>
      </c>
      <c r="V1655" t="s">
        <v>16</v>
      </c>
    </row>
    <row r="1656" spans="1:22" x14ac:dyDescent="0.25">
      <c r="A1656" t="s">
        <v>939</v>
      </c>
      <c r="B1656" t="s">
        <v>780</v>
      </c>
      <c r="C1656" t="s">
        <v>949</v>
      </c>
      <c r="D1656" s="3" t="s">
        <v>2901</v>
      </c>
      <c r="E1656" s="3" t="s">
        <v>2902</v>
      </c>
      <c r="F1656">
        <v>2004</v>
      </c>
      <c r="G1656">
        <v>2004</v>
      </c>
      <c r="H1656" t="s">
        <v>15</v>
      </c>
      <c r="I1656">
        <v>5</v>
      </c>
      <c r="J1656">
        <f t="shared" ref="J1656:J1703" si="7">18*7</f>
        <v>126</v>
      </c>
      <c r="K1656" t="s">
        <v>17</v>
      </c>
      <c r="L1656">
        <v>0</v>
      </c>
      <c r="M1656">
        <v>0</v>
      </c>
      <c r="N1656">
        <f t="shared" ref="N1656:N1703" si="8">6*7</f>
        <v>42</v>
      </c>
      <c r="O1656">
        <v>15</v>
      </c>
      <c r="P1656">
        <v>15</v>
      </c>
      <c r="Q1656">
        <v>12</v>
      </c>
      <c r="R1656">
        <v>3</v>
      </c>
      <c r="S1656">
        <v>25</v>
      </c>
      <c r="T1656">
        <v>34</v>
      </c>
      <c r="U1656" t="s">
        <v>16</v>
      </c>
      <c r="V1656" t="s">
        <v>16</v>
      </c>
    </row>
    <row r="1657" spans="1:22" x14ac:dyDescent="0.25">
      <c r="A1657" t="s">
        <v>939</v>
      </c>
      <c r="B1657" t="s">
        <v>780</v>
      </c>
      <c r="C1657" t="s">
        <v>949</v>
      </c>
      <c r="D1657" s="3" t="s">
        <v>2901</v>
      </c>
      <c r="E1657" s="3" t="s">
        <v>2902</v>
      </c>
      <c r="F1657">
        <v>2004</v>
      </c>
      <c r="G1657">
        <v>2004</v>
      </c>
      <c r="H1657" t="s">
        <v>15</v>
      </c>
      <c r="I1657">
        <v>5</v>
      </c>
      <c r="J1657">
        <f t="shared" si="7"/>
        <v>126</v>
      </c>
      <c r="K1657" t="s">
        <v>17</v>
      </c>
      <c r="L1657">
        <v>0</v>
      </c>
      <c r="M1657">
        <v>0</v>
      </c>
      <c r="N1657">
        <f t="shared" si="8"/>
        <v>42</v>
      </c>
      <c r="O1657">
        <v>15</v>
      </c>
      <c r="P1657">
        <v>15</v>
      </c>
      <c r="Q1657">
        <v>0</v>
      </c>
      <c r="R1657">
        <v>3</v>
      </c>
      <c r="S1657">
        <v>25</v>
      </c>
      <c r="T1657">
        <v>35</v>
      </c>
      <c r="U1657" t="s">
        <v>16</v>
      </c>
      <c r="V1657" t="s">
        <v>16</v>
      </c>
    </row>
    <row r="1658" spans="1:22" x14ac:dyDescent="0.25">
      <c r="A1658" t="s">
        <v>939</v>
      </c>
      <c r="B1658" t="s">
        <v>940</v>
      </c>
      <c r="C1658" t="s">
        <v>949</v>
      </c>
      <c r="D1658" s="3" t="s">
        <v>2901</v>
      </c>
      <c r="E1658" s="3" t="s">
        <v>2902</v>
      </c>
      <c r="F1658">
        <v>2004</v>
      </c>
      <c r="G1658">
        <v>2004</v>
      </c>
      <c r="H1658" t="s">
        <v>15</v>
      </c>
      <c r="I1658">
        <v>5</v>
      </c>
      <c r="J1658">
        <f t="shared" si="7"/>
        <v>126</v>
      </c>
      <c r="K1658" t="s">
        <v>17</v>
      </c>
      <c r="L1658">
        <v>0</v>
      </c>
      <c r="M1658">
        <v>0</v>
      </c>
      <c r="N1658">
        <f t="shared" si="8"/>
        <v>42</v>
      </c>
      <c r="O1658">
        <v>15</v>
      </c>
      <c r="P1658">
        <v>15</v>
      </c>
      <c r="Q1658">
        <v>12</v>
      </c>
      <c r="R1658">
        <v>3</v>
      </c>
      <c r="S1658">
        <v>25</v>
      </c>
      <c r="T1658">
        <v>38</v>
      </c>
      <c r="U1658" t="s">
        <v>16</v>
      </c>
      <c r="V1658" t="s">
        <v>16</v>
      </c>
    </row>
    <row r="1659" spans="1:22" x14ac:dyDescent="0.25">
      <c r="A1659" t="s">
        <v>939</v>
      </c>
      <c r="B1659" t="s">
        <v>940</v>
      </c>
      <c r="C1659" t="s">
        <v>949</v>
      </c>
      <c r="D1659" s="3" t="s">
        <v>2901</v>
      </c>
      <c r="E1659" s="3" t="s">
        <v>2902</v>
      </c>
      <c r="F1659">
        <v>2004</v>
      </c>
      <c r="G1659">
        <v>2004</v>
      </c>
      <c r="H1659" t="s">
        <v>15</v>
      </c>
      <c r="I1659">
        <v>5</v>
      </c>
      <c r="J1659">
        <f t="shared" si="7"/>
        <v>126</v>
      </c>
      <c r="K1659" t="s">
        <v>17</v>
      </c>
      <c r="L1659">
        <v>0</v>
      </c>
      <c r="M1659">
        <v>0</v>
      </c>
      <c r="N1659">
        <f t="shared" si="8"/>
        <v>42</v>
      </c>
      <c r="O1659">
        <v>15</v>
      </c>
      <c r="P1659">
        <v>15</v>
      </c>
      <c r="Q1659">
        <v>0</v>
      </c>
      <c r="R1659">
        <v>3</v>
      </c>
      <c r="S1659">
        <v>25</v>
      </c>
      <c r="T1659">
        <v>8</v>
      </c>
      <c r="U1659" t="s">
        <v>16</v>
      </c>
      <c r="V1659" t="s">
        <v>16</v>
      </c>
    </row>
    <row r="1660" spans="1:22" x14ac:dyDescent="0.25">
      <c r="A1660" t="s">
        <v>939</v>
      </c>
      <c r="B1660" t="s">
        <v>941</v>
      </c>
      <c r="C1660" t="s">
        <v>949</v>
      </c>
      <c r="D1660" s="3" t="s">
        <v>2901</v>
      </c>
      <c r="E1660" s="3" t="s">
        <v>2902</v>
      </c>
      <c r="F1660">
        <v>2004</v>
      </c>
      <c r="G1660">
        <v>2004</v>
      </c>
      <c r="H1660" t="s">
        <v>15</v>
      </c>
      <c r="I1660">
        <v>5</v>
      </c>
      <c r="J1660">
        <f t="shared" si="7"/>
        <v>126</v>
      </c>
      <c r="K1660" t="s">
        <v>17</v>
      </c>
      <c r="L1660">
        <v>0</v>
      </c>
      <c r="M1660">
        <v>0</v>
      </c>
      <c r="N1660">
        <f t="shared" si="8"/>
        <v>42</v>
      </c>
      <c r="O1660">
        <v>15</v>
      </c>
      <c r="P1660">
        <v>15</v>
      </c>
      <c r="Q1660">
        <v>12</v>
      </c>
      <c r="R1660">
        <v>3</v>
      </c>
      <c r="S1660">
        <v>25</v>
      </c>
      <c r="T1660">
        <v>18</v>
      </c>
      <c r="U1660" t="s">
        <v>16</v>
      </c>
      <c r="V1660" t="s">
        <v>16</v>
      </c>
    </row>
    <row r="1661" spans="1:22" x14ac:dyDescent="0.25">
      <c r="A1661" t="s">
        <v>939</v>
      </c>
      <c r="B1661" t="s">
        <v>941</v>
      </c>
      <c r="C1661" t="s">
        <v>949</v>
      </c>
      <c r="D1661" s="3" t="s">
        <v>2901</v>
      </c>
      <c r="E1661" s="3" t="s">
        <v>2902</v>
      </c>
      <c r="F1661">
        <v>2004</v>
      </c>
      <c r="G1661">
        <v>2004</v>
      </c>
      <c r="H1661" t="s">
        <v>15</v>
      </c>
      <c r="I1661">
        <v>5</v>
      </c>
      <c r="J1661">
        <f t="shared" si="7"/>
        <v>126</v>
      </c>
      <c r="K1661" t="s">
        <v>17</v>
      </c>
      <c r="L1661">
        <v>0</v>
      </c>
      <c r="M1661">
        <v>0</v>
      </c>
      <c r="N1661">
        <f t="shared" si="8"/>
        <v>42</v>
      </c>
      <c r="O1661">
        <v>15</v>
      </c>
      <c r="P1661">
        <v>15</v>
      </c>
      <c r="Q1661">
        <v>0</v>
      </c>
      <c r="R1661">
        <v>3</v>
      </c>
      <c r="S1661">
        <v>25</v>
      </c>
      <c r="T1661">
        <v>18</v>
      </c>
      <c r="U1661" t="s">
        <v>16</v>
      </c>
      <c r="V1661" t="s">
        <v>16</v>
      </c>
    </row>
    <row r="1662" spans="1:22" x14ac:dyDescent="0.25">
      <c r="A1662" t="s">
        <v>939</v>
      </c>
      <c r="B1662" t="s">
        <v>424</v>
      </c>
      <c r="C1662" t="s">
        <v>949</v>
      </c>
      <c r="D1662" s="3" t="s">
        <v>2901</v>
      </c>
      <c r="E1662" s="3" t="s">
        <v>2902</v>
      </c>
      <c r="F1662">
        <v>2004</v>
      </c>
      <c r="G1662">
        <v>2004</v>
      </c>
      <c r="H1662" t="s">
        <v>15</v>
      </c>
      <c r="I1662">
        <v>5</v>
      </c>
      <c r="J1662">
        <f t="shared" si="7"/>
        <v>126</v>
      </c>
      <c r="K1662" t="s">
        <v>17</v>
      </c>
      <c r="L1662">
        <v>0</v>
      </c>
      <c r="M1662">
        <v>0</v>
      </c>
      <c r="N1662">
        <f t="shared" si="8"/>
        <v>42</v>
      </c>
      <c r="O1662">
        <v>15</v>
      </c>
      <c r="P1662">
        <v>15</v>
      </c>
      <c r="Q1662">
        <v>12</v>
      </c>
      <c r="R1662">
        <v>3</v>
      </c>
      <c r="S1662">
        <v>25</v>
      </c>
      <c r="T1662">
        <v>0</v>
      </c>
      <c r="U1662" t="s">
        <v>16</v>
      </c>
      <c r="V1662" t="s">
        <v>16</v>
      </c>
    </row>
    <row r="1663" spans="1:22" x14ac:dyDescent="0.25">
      <c r="A1663" t="s">
        <v>939</v>
      </c>
      <c r="B1663" t="s">
        <v>424</v>
      </c>
      <c r="C1663" t="s">
        <v>949</v>
      </c>
      <c r="D1663" s="3" t="s">
        <v>2901</v>
      </c>
      <c r="E1663" s="3" t="s">
        <v>2902</v>
      </c>
      <c r="F1663">
        <v>2004</v>
      </c>
      <c r="G1663">
        <v>2004</v>
      </c>
      <c r="H1663" t="s">
        <v>15</v>
      </c>
      <c r="I1663">
        <v>5</v>
      </c>
      <c r="J1663">
        <f t="shared" si="7"/>
        <v>126</v>
      </c>
      <c r="K1663" t="s">
        <v>17</v>
      </c>
      <c r="L1663">
        <v>0</v>
      </c>
      <c r="M1663">
        <v>0</v>
      </c>
      <c r="N1663">
        <f t="shared" si="8"/>
        <v>42</v>
      </c>
      <c r="O1663">
        <v>15</v>
      </c>
      <c r="P1663">
        <v>15</v>
      </c>
      <c r="Q1663">
        <v>0</v>
      </c>
      <c r="R1663">
        <v>3</v>
      </c>
      <c r="S1663">
        <v>25</v>
      </c>
      <c r="T1663">
        <v>0</v>
      </c>
      <c r="U1663" t="s">
        <v>16</v>
      </c>
      <c r="V1663" t="s">
        <v>16</v>
      </c>
    </row>
    <row r="1664" spans="1:22" x14ac:dyDescent="0.25">
      <c r="A1664" t="s">
        <v>939</v>
      </c>
      <c r="B1664" t="s">
        <v>942</v>
      </c>
      <c r="C1664" t="s">
        <v>949</v>
      </c>
      <c r="D1664" s="3" t="s">
        <v>2901</v>
      </c>
      <c r="E1664" s="3" t="s">
        <v>2902</v>
      </c>
      <c r="F1664">
        <v>2004</v>
      </c>
      <c r="G1664">
        <v>2004</v>
      </c>
      <c r="H1664" t="s">
        <v>15</v>
      </c>
      <c r="I1664">
        <v>5</v>
      </c>
      <c r="J1664">
        <f t="shared" si="7"/>
        <v>126</v>
      </c>
      <c r="K1664" t="s">
        <v>17</v>
      </c>
      <c r="L1664">
        <v>0</v>
      </c>
      <c r="M1664">
        <v>0</v>
      </c>
      <c r="N1664">
        <f t="shared" si="8"/>
        <v>42</v>
      </c>
      <c r="O1664">
        <v>15</v>
      </c>
      <c r="P1664">
        <v>15</v>
      </c>
      <c r="Q1664">
        <v>12</v>
      </c>
      <c r="R1664">
        <v>3</v>
      </c>
      <c r="S1664">
        <v>25</v>
      </c>
      <c r="T1664">
        <v>100</v>
      </c>
      <c r="U1664" t="s">
        <v>16</v>
      </c>
      <c r="V1664" t="s">
        <v>16</v>
      </c>
    </row>
    <row r="1665" spans="1:22" x14ac:dyDescent="0.25">
      <c r="A1665" t="s">
        <v>939</v>
      </c>
      <c r="B1665" t="s">
        <v>942</v>
      </c>
      <c r="C1665" t="s">
        <v>949</v>
      </c>
      <c r="D1665" s="3" t="s">
        <v>2901</v>
      </c>
      <c r="E1665" s="3" t="s">
        <v>2902</v>
      </c>
      <c r="F1665">
        <v>2004</v>
      </c>
      <c r="G1665">
        <v>2004</v>
      </c>
      <c r="H1665" t="s">
        <v>15</v>
      </c>
      <c r="I1665">
        <v>5</v>
      </c>
      <c r="J1665">
        <f t="shared" si="7"/>
        <v>126</v>
      </c>
      <c r="K1665" t="s">
        <v>17</v>
      </c>
      <c r="L1665">
        <v>0</v>
      </c>
      <c r="M1665">
        <v>0</v>
      </c>
      <c r="N1665">
        <f t="shared" si="8"/>
        <v>42</v>
      </c>
      <c r="O1665">
        <v>15</v>
      </c>
      <c r="P1665">
        <v>15</v>
      </c>
      <c r="Q1665">
        <v>0</v>
      </c>
      <c r="R1665">
        <v>3</v>
      </c>
      <c r="S1665">
        <v>25</v>
      </c>
      <c r="T1665">
        <v>0</v>
      </c>
      <c r="U1665" t="s">
        <v>16</v>
      </c>
      <c r="V1665" t="s">
        <v>16</v>
      </c>
    </row>
    <row r="1666" spans="1:22" x14ac:dyDescent="0.25">
      <c r="A1666" t="s">
        <v>939</v>
      </c>
      <c r="B1666" t="s">
        <v>692</v>
      </c>
      <c r="C1666" t="s">
        <v>949</v>
      </c>
      <c r="D1666" s="3" t="s">
        <v>2901</v>
      </c>
      <c r="E1666" s="3" t="s">
        <v>2902</v>
      </c>
      <c r="F1666">
        <v>2004</v>
      </c>
      <c r="G1666">
        <v>2004</v>
      </c>
      <c r="H1666" t="s">
        <v>15</v>
      </c>
      <c r="I1666">
        <v>5</v>
      </c>
      <c r="J1666">
        <f t="shared" si="7"/>
        <v>126</v>
      </c>
      <c r="K1666" t="s">
        <v>17</v>
      </c>
      <c r="L1666">
        <v>0</v>
      </c>
      <c r="M1666">
        <v>0</v>
      </c>
      <c r="N1666">
        <f t="shared" si="8"/>
        <v>42</v>
      </c>
      <c r="O1666">
        <v>15</v>
      </c>
      <c r="P1666">
        <v>15</v>
      </c>
      <c r="Q1666">
        <v>12</v>
      </c>
      <c r="R1666">
        <v>3</v>
      </c>
      <c r="S1666">
        <v>25</v>
      </c>
      <c r="T1666">
        <v>22</v>
      </c>
      <c r="U1666" t="s">
        <v>16</v>
      </c>
      <c r="V1666" t="s">
        <v>16</v>
      </c>
    </row>
    <row r="1667" spans="1:22" x14ac:dyDescent="0.25">
      <c r="A1667" t="s">
        <v>939</v>
      </c>
      <c r="B1667" t="s">
        <v>692</v>
      </c>
      <c r="C1667" t="s">
        <v>949</v>
      </c>
      <c r="D1667" s="3" t="s">
        <v>2901</v>
      </c>
      <c r="E1667" s="3" t="s">
        <v>2902</v>
      </c>
      <c r="F1667">
        <v>2004</v>
      </c>
      <c r="G1667">
        <v>2004</v>
      </c>
      <c r="H1667" t="s">
        <v>15</v>
      </c>
      <c r="I1667">
        <v>5</v>
      </c>
      <c r="J1667">
        <f t="shared" si="7"/>
        <v>126</v>
      </c>
      <c r="K1667" t="s">
        <v>17</v>
      </c>
      <c r="L1667">
        <v>0</v>
      </c>
      <c r="M1667">
        <v>0</v>
      </c>
      <c r="N1667">
        <f t="shared" si="8"/>
        <v>42</v>
      </c>
      <c r="O1667">
        <v>15</v>
      </c>
      <c r="P1667">
        <v>15</v>
      </c>
      <c r="Q1667">
        <v>0</v>
      </c>
      <c r="R1667">
        <v>3</v>
      </c>
      <c r="S1667">
        <v>25</v>
      </c>
      <c r="T1667">
        <v>18</v>
      </c>
      <c r="U1667" t="s">
        <v>16</v>
      </c>
      <c r="V1667" t="s">
        <v>16</v>
      </c>
    </row>
    <row r="1668" spans="1:22" x14ac:dyDescent="0.25">
      <c r="A1668" t="s">
        <v>939</v>
      </c>
      <c r="B1668" t="s">
        <v>943</v>
      </c>
      <c r="C1668" t="s">
        <v>949</v>
      </c>
      <c r="D1668" s="3" t="s">
        <v>2901</v>
      </c>
      <c r="E1668" s="3" t="s">
        <v>2902</v>
      </c>
      <c r="F1668">
        <v>2004</v>
      </c>
      <c r="G1668">
        <v>2004</v>
      </c>
      <c r="H1668" t="s">
        <v>15</v>
      </c>
      <c r="I1668">
        <v>5</v>
      </c>
      <c r="J1668">
        <f t="shared" si="7"/>
        <v>126</v>
      </c>
      <c r="K1668" t="s">
        <v>17</v>
      </c>
      <c r="L1668">
        <v>0</v>
      </c>
      <c r="M1668">
        <v>0</v>
      </c>
      <c r="N1668">
        <f t="shared" si="8"/>
        <v>42</v>
      </c>
      <c r="O1668">
        <v>15</v>
      </c>
      <c r="P1668">
        <v>15</v>
      </c>
      <c r="Q1668">
        <v>12</v>
      </c>
      <c r="R1668">
        <v>3</v>
      </c>
      <c r="S1668">
        <v>25</v>
      </c>
      <c r="T1668">
        <v>64</v>
      </c>
      <c r="U1668" t="s">
        <v>16</v>
      </c>
      <c r="V1668" t="s">
        <v>16</v>
      </c>
    </row>
    <row r="1669" spans="1:22" x14ac:dyDescent="0.25">
      <c r="A1669" t="s">
        <v>939</v>
      </c>
      <c r="B1669" t="s">
        <v>943</v>
      </c>
      <c r="C1669" t="s">
        <v>949</v>
      </c>
      <c r="D1669" s="3" t="s">
        <v>2901</v>
      </c>
      <c r="E1669" s="3" t="s">
        <v>2902</v>
      </c>
      <c r="F1669">
        <v>2004</v>
      </c>
      <c r="G1669">
        <v>2004</v>
      </c>
      <c r="H1669" t="s">
        <v>15</v>
      </c>
      <c r="I1669">
        <v>5</v>
      </c>
      <c r="J1669">
        <f t="shared" si="7"/>
        <v>126</v>
      </c>
      <c r="K1669" t="s">
        <v>17</v>
      </c>
      <c r="L1669">
        <v>0</v>
      </c>
      <c r="M1669">
        <v>0</v>
      </c>
      <c r="N1669">
        <f t="shared" si="8"/>
        <v>42</v>
      </c>
      <c r="O1669">
        <v>15</v>
      </c>
      <c r="P1669">
        <v>15</v>
      </c>
      <c r="Q1669">
        <v>0</v>
      </c>
      <c r="R1669">
        <v>3</v>
      </c>
      <c r="S1669">
        <v>25</v>
      </c>
      <c r="T1669">
        <v>0</v>
      </c>
      <c r="U1669" t="s">
        <v>16</v>
      </c>
      <c r="V1669" t="s">
        <v>16</v>
      </c>
    </row>
    <row r="1670" spans="1:22" x14ac:dyDescent="0.25">
      <c r="A1670" t="s">
        <v>939</v>
      </c>
      <c r="B1670" t="s">
        <v>334</v>
      </c>
      <c r="C1670" t="s">
        <v>949</v>
      </c>
      <c r="D1670" s="3" t="s">
        <v>2901</v>
      </c>
      <c r="E1670" s="3" t="s">
        <v>2902</v>
      </c>
      <c r="F1670">
        <v>2004</v>
      </c>
      <c r="G1670">
        <v>2004</v>
      </c>
      <c r="H1670" t="s">
        <v>15</v>
      </c>
      <c r="I1670">
        <v>5</v>
      </c>
      <c r="J1670">
        <f t="shared" si="7"/>
        <v>126</v>
      </c>
      <c r="K1670" t="s">
        <v>17</v>
      </c>
      <c r="L1670">
        <v>0</v>
      </c>
      <c r="M1670">
        <v>0</v>
      </c>
      <c r="N1670">
        <f t="shared" si="8"/>
        <v>42</v>
      </c>
      <c r="O1670">
        <v>15</v>
      </c>
      <c r="P1670">
        <v>15</v>
      </c>
      <c r="Q1670">
        <v>12</v>
      </c>
      <c r="R1670">
        <v>3</v>
      </c>
      <c r="S1670">
        <v>25</v>
      </c>
      <c r="T1670">
        <v>80</v>
      </c>
      <c r="U1670" t="s">
        <v>16</v>
      </c>
      <c r="V1670" t="s">
        <v>16</v>
      </c>
    </row>
    <row r="1671" spans="1:22" x14ac:dyDescent="0.25">
      <c r="A1671" t="s">
        <v>939</v>
      </c>
      <c r="B1671" t="s">
        <v>334</v>
      </c>
      <c r="C1671" t="s">
        <v>949</v>
      </c>
      <c r="D1671" s="3" t="s">
        <v>2901</v>
      </c>
      <c r="E1671" s="3" t="s">
        <v>2902</v>
      </c>
      <c r="F1671">
        <v>2004</v>
      </c>
      <c r="G1671">
        <v>2004</v>
      </c>
      <c r="H1671" t="s">
        <v>15</v>
      </c>
      <c r="I1671">
        <v>5</v>
      </c>
      <c r="J1671">
        <f t="shared" si="7"/>
        <v>126</v>
      </c>
      <c r="K1671" t="s">
        <v>17</v>
      </c>
      <c r="L1671">
        <v>0</v>
      </c>
      <c r="M1671">
        <v>0</v>
      </c>
      <c r="N1671">
        <f t="shared" si="8"/>
        <v>42</v>
      </c>
      <c r="O1671">
        <v>15</v>
      </c>
      <c r="P1671">
        <v>15</v>
      </c>
      <c r="Q1671">
        <v>0</v>
      </c>
      <c r="R1671">
        <v>3</v>
      </c>
      <c r="S1671">
        <v>25</v>
      </c>
      <c r="T1671">
        <v>0</v>
      </c>
      <c r="U1671" t="s">
        <v>16</v>
      </c>
      <c r="V1671" t="s">
        <v>16</v>
      </c>
    </row>
    <row r="1672" spans="1:22" x14ac:dyDescent="0.25">
      <c r="A1672" t="s">
        <v>939</v>
      </c>
      <c r="B1672" t="s">
        <v>417</v>
      </c>
      <c r="C1672" t="s">
        <v>949</v>
      </c>
      <c r="D1672" s="3" t="s">
        <v>2901</v>
      </c>
      <c r="E1672" s="3" t="s">
        <v>2902</v>
      </c>
      <c r="F1672">
        <v>2004</v>
      </c>
      <c r="G1672">
        <v>2004</v>
      </c>
      <c r="H1672" t="s">
        <v>15</v>
      </c>
      <c r="I1672">
        <v>5</v>
      </c>
      <c r="J1672">
        <f t="shared" si="7"/>
        <v>126</v>
      </c>
      <c r="K1672" t="s">
        <v>17</v>
      </c>
      <c r="L1672">
        <v>0</v>
      </c>
      <c r="M1672">
        <v>0</v>
      </c>
      <c r="N1672">
        <f t="shared" si="8"/>
        <v>42</v>
      </c>
      <c r="O1672">
        <v>15</v>
      </c>
      <c r="P1672">
        <v>15</v>
      </c>
      <c r="Q1672">
        <v>12</v>
      </c>
      <c r="R1672">
        <v>3</v>
      </c>
      <c r="S1672">
        <v>25</v>
      </c>
      <c r="T1672">
        <v>11</v>
      </c>
      <c r="U1672" t="s">
        <v>16</v>
      </c>
      <c r="V1672" t="s">
        <v>16</v>
      </c>
    </row>
    <row r="1673" spans="1:22" x14ac:dyDescent="0.25">
      <c r="A1673" t="s">
        <v>939</v>
      </c>
      <c r="B1673" t="s">
        <v>417</v>
      </c>
      <c r="C1673" t="s">
        <v>949</v>
      </c>
      <c r="D1673" s="3" t="s">
        <v>2901</v>
      </c>
      <c r="E1673" s="3" t="s">
        <v>2902</v>
      </c>
      <c r="F1673">
        <v>2004</v>
      </c>
      <c r="G1673">
        <v>2004</v>
      </c>
      <c r="H1673" t="s">
        <v>15</v>
      </c>
      <c r="I1673">
        <v>5</v>
      </c>
      <c r="J1673">
        <f t="shared" si="7"/>
        <v>126</v>
      </c>
      <c r="K1673" t="s">
        <v>17</v>
      </c>
      <c r="L1673">
        <v>0</v>
      </c>
      <c r="M1673">
        <v>0</v>
      </c>
      <c r="N1673">
        <f t="shared" si="8"/>
        <v>42</v>
      </c>
      <c r="O1673">
        <v>15</v>
      </c>
      <c r="P1673">
        <v>15</v>
      </c>
      <c r="Q1673">
        <v>0</v>
      </c>
      <c r="R1673">
        <v>3</v>
      </c>
      <c r="S1673">
        <v>25</v>
      </c>
      <c r="T1673">
        <v>0</v>
      </c>
      <c r="U1673" t="s">
        <v>16</v>
      </c>
      <c r="V1673" t="s">
        <v>16</v>
      </c>
    </row>
    <row r="1674" spans="1:22" x14ac:dyDescent="0.25">
      <c r="A1674" t="s">
        <v>939</v>
      </c>
      <c r="B1674" t="s">
        <v>507</v>
      </c>
      <c r="C1674" t="s">
        <v>949</v>
      </c>
      <c r="D1674" s="3" t="s">
        <v>2901</v>
      </c>
      <c r="E1674" s="3" t="s">
        <v>2902</v>
      </c>
      <c r="F1674">
        <v>2004</v>
      </c>
      <c r="G1674">
        <v>2004</v>
      </c>
      <c r="H1674" t="s">
        <v>15</v>
      </c>
      <c r="I1674">
        <v>5</v>
      </c>
      <c r="J1674">
        <f t="shared" si="7"/>
        <v>126</v>
      </c>
      <c r="K1674" t="s">
        <v>17</v>
      </c>
      <c r="L1674">
        <v>0</v>
      </c>
      <c r="M1674">
        <v>0</v>
      </c>
      <c r="N1674">
        <f t="shared" si="8"/>
        <v>42</v>
      </c>
      <c r="O1674">
        <v>15</v>
      </c>
      <c r="P1674">
        <v>15</v>
      </c>
      <c r="Q1674">
        <v>12</v>
      </c>
      <c r="R1674">
        <v>3</v>
      </c>
      <c r="S1674">
        <v>25</v>
      </c>
      <c r="T1674">
        <v>100</v>
      </c>
      <c r="U1674" t="s">
        <v>16</v>
      </c>
      <c r="V1674" t="s">
        <v>16</v>
      </c>
    </row>
    <row r="1675" spans="1:22" x14ac:dyDescent="0.25">
      <c r="A1675" t="s">
        <v>939</v>
      </c>
      <c r="B1675" t="s">
        <v>507</v>
      </c>
      <c r="C1675" t="s">
        <v>949</v>
      </c>
      <c r="D1675" s="3" t="s">
        <v>2901</v>
      </c>
      <c r="E1675" s="3" t="s">
        <v>2902</v>
      </c>
      <c r="F1675">
        <v>2004</v>
      </c>
      <c r="G1675">
        <v>2004</v>
      </c>
      <c r="H1675" t="s">
        <v>15</v>
      </c>
      <c r="I1675">
        <v>5</v>
      </c>
      <c r="J1675">
        <f t="shared" si="7"/>
        <v>126</v>
      </c>
      <c r="K1675" t="s">
        <v>17</v>
      </c>
      <c r="L1675">
        <v>0</v>
      </c>
      <c r="M1675">
        <v>0</v>
      </c>
      <c r="N1675">
        <f t="shared" si="8"/>
        <v>42</v>
      </c>
      <c r="O1675">
        <v>15</v>
      </c>
      <c r="P1675">
        <v>15</v>
      </c>
      <c r="Q1675">
        <v>0</v>
      </c>
      <c r="R1675">
        <v>3</v>
      </c>
      <c r="S1675">
        <v>25</v>
      </c>
      <c r="T1675">
        <v>1</v>
      </c>
      <c r="U1675" t="s">
        <v>16</v>
      </c>
      <c r="V1675" t="s">
        <v>16</v>
      </c>
    </row>
    <row r="1676" spans="1:22" x14ac:dyDescent="0.25">
      <c r="A1676" t="s">
        <v>939</v>
      </c>
      <c r="B1676" t="s">
        <v>937</v>
      </c>
      <c r="C1676" t="s">
        <v>949</v>
      </c>
      <c r="D1676" s="3" t="s">
        <v>2901</v>
      </c>
      <c r="E1676" s="3" t="s">
        <v>2902</v>
      </c>
      <c r="F1676">
        <v>2004</v>
      </c>
      <c r="G1676">
        <v>2004</v>
      </c>
      <c r="H1676" t="s">
        <v>15</v>
      </c>
      <c r="I1676">
        <v>5</v>
      </c>
      <c r="J1676">
        <f t="shared" si="7"/>
        <v>126</v>
      </c>
      <c r="K1676" t="s">
        <v>17</v>
      </c>
      <c r="L1676">
        <v>0</v>
      </c>
      <c r="M1676">
        <v>0</v>
      </c>
      <c r="N1676">
        <f t="shared" si="8"/>
        <v>42</v>
      </c>
      <c r="O1676">
        <v>15</v>
      </c>
      <c r="P1676">
        <v>15</v>
      </c>
      <c r="Q1676">
        <v>12</v>
      </c>
      <c r="R1676">
        <v>3</v>
      </c>
      <c r="S1676">
        <v>25</v>
      </c>
      <c r="T1676">
        <v>95</v>
      </c>
      <c r="U1676" t="s">
        <v>16</v>
      </c>
      <c r="V1676" t="s">
        <v>16</v>
      </c>
    </row>
    <row r="1677" spans="1:22" x14ac:dyDescent="0.25">
      <c r="A1677" t="s">
        <v>939</v>
      </c>
      <c r="B1677" t="s">
        <v>937</v>
      </c>
      <c r="C1677" t="s">
        <v>949</v>
      </c>
      <c r="D1677" s="3" t="s">
        <v>2901</v>
      </c>
      <c r="E1677" s="3" t="s">
        <v>2902</v>
      </c>
      <c r="F1677">
        <v>2004</v>
      </c>
      <c r="G1677">
        <v>2004</v>
      </c>
      <c r="H1677" t="s">
        <v>15</v>
      </c>
      <c r="I1677">
        <v>5</v>
      </c>
      <c r="J1677">
        <f t="shared" si="7"/>
        <v>126</v>
      </c>
      <c r="K1677" t="s">
        <v>17</v>
      </c>
      <c r="L1677">
        <v>0</v>
      </c>
      <c r="M1677">
        <v>0</v>
      </c>
      <c r="N1677">
        <f t="shared" si="8"/>
        <v>42</v>
      </c>
      <c r="O1677">
        <v>15</v>
      </c>
      <c r="P1677">
        <v>15</v>
      </c>
      <c r="Q1677">
        <v>0</v>
      </c>
      <c r="R1677">
        <v>3</v>
      </c>
      <c r="S1677">
        <v>25</v>
      </c>
      <c r="T1677">
        <v>90</v>
      </c>
      <c r="U1677" t="s">
        <v>16</v>
      </c>
      <c r="V1677" t="s">
        <v>16</v>
      </c>
    </row>
    <row r="1678" spans="1:22" x14ac:dyDescent="0.25">
      <c r="A1678" t="s">
        <v>939</v>
      </c>
      <c r="B1678" t="s">
        <v>206</v>
      </c>
      <c r="C1678" t="s">
        <v>949</v>
      </c>
      <c r="D1678" s="3" t="s">
        <v>2901</v>
      </c>
      <c r="E1678" s="3" t="s">
        <v>2902</v>
      </c>
      <c r="F1678">
        <v>2004</v>
      </c>
      <c r="G1678">
        <v>2004</v>
      </c>
      <c r="H1678" t="s">
        <v>15</v>
      </c>
      <c r="I1678">
        <v>5</v>
      </c>
      <c r="J1678">
        <f t="shared" si="7"/>
        <v>126</v>
      </c>
      <c r="K1678" t="s">
        <v>17</v>
      </c>
      <c r="L1678">
        <v>0</v>
      </c>
      <c r="M1678">
        <v>0</v>
      </c>
      <c r="N1678">
        <f t="shared" si="8"/>
        <v>42</v>
      </c>
      <c r="O1678">
        <v>15</v>
      </c>
      <c r="P1678">
        <v>15</v>
      </c>
      <c r="Q1678">
        <v>12</v>
      </c>
      <c r="R1678">
        <v>3</v>
      </c>
      <c r="S1678">
        <v>25</v>
      </c>
      <c r="T1678">
        <v>80</v>
      </c>
      <c r="U1678" t="s">
        <v>16</v>
      </c>
      <c r="V1678" t="s">
        <v>16</v>
      </c>
    </row>
    <row r="1679" spans="1:22" x14ac:dyDescent="0.25">
      <c r="A1679" t="s">
        <v>939</v>
      </c>
      <c r="B1679" t="s">
        <v>206</v>
      </c>
      <c r="C1679" t="s">
        <v>949</v>
      </c>
      <c r="D1679" s="3" t="s">
        <v>2901</v>
      </c>
      <c r="E1679" s="3" t="s">
        <v>2902</v>
      </c>
      <c r="F1679">
        <v>2004</v>
      </c>
      <c r="G1679">
        <v>2004</v>
      </c>
      <c r="H1679" t="s">
        <v>15</v>
      </c>
      <c r="I1679">
        <v>5</v>
      </c>
      <c r="J1679">
        <f t="shared" si="7"/>
        <v>126</v>
      </c>
      <c r="K1679" t="s">
        <v>17</v>
      </c>
      <c r="L1679">
        <v>0</v>
      </c>
      <c r="M1679">
        <v>0</v>
      </c>
      <c r="N1679">
        <f t="shared" si="8"/>
        <v>42</v>
      </c>
      <c r="O1679">
        <v>15</v>
      </c>
      <c r="P1679">
        <v>15</v>
      </c>
      <c r="Q1679">
        <v>0</v>
      </c>
      <c r="R1679">
        <v>3</v>
      </c>
      <c r="S1679">
        <v>25</v>
      </c>
      <c r="T1679">
        <v>0</v>
      </c>
      <c r="U1679" t="s">
        <v>16</v>
      </c>
      <c r="V1679" t="s">
        <v>16</v>
      </c>
    </row>
    <row r="1680" spans="1:22" x14ac:dyDescent="0.25">
      <c r="A1680" t="s">
        <v>939</v>
      </c>
      <c r="B1680" t="s">
        <v>944</v>
      </c>
      <c r="C1680" t="s">
        <v>949</v>
      </c>
      <c r="D1680" s="3" t="s">
        <v>2901</v>
      </c>
      <c r="E1680" s="3" t="s">
        <v>2902</v>
      </c>
      <c r="F1680">
        <v>2004</v>
      </c>
      <c r="G1680">
        <v>2004</v>
      </c>
      <c r="H1680" t="s">
        <v>15</v>
      </c>
      <c r="I1680">
        <v>5</v>
      </c>
      <c r="J1680">
        <f t="shared" si="7"/>
        <v>126</v>
      </c>
      <c r="K1680" t="s">
        <v>17</v>
      </c>
      <c r="L1680">
        <v>0</v>
      </c>
      <c r="M1680">
        <v>0</v>
      </c>
      <c r="N1680">
        <f t="shared" si="8"/>
        <v>42</v>
      </c>
      <c r="O1680">
        <v>15</v>
      </c>
      <c r="P1680">
        <v>15</v>
      </c>
      <c r="Q1680">
        <v>12</v>
      </c>
      <c r="R1680">
        <v>3</v>
      </c>
      <c r="S1680">
        <v>25</v>
      </c>
      <c r="T1680">
        <v>38</v>
      </c>
      <c r="U1680" t="s">
        <v>16</v>
      </c>
      <c r="V1680" t="s">
        <v>16</v>
      </c>
    </row>
    <row r="1681" spans="1:22" x14ac:dyDescent="0.25">
      <c r="A1681" t="s">
        <v>939</v>
      </c>
      <c r="B1681" t="s">
        <v>944</v>
      </c>
      <c r="C1681" t="s">
        <v>949</v>
      </c>
      <c r="D1681" s="3" t="s">
        <v>2901</v>
      </c>
      <c r="E1681" s="3" t="s">
        <v>2902</v>
      </c>
      <c r="F1681">
        <v>2004</v>
      </c>
      <c r="G1681">
        <v>2004</v>
      </c>
      <c r="H1681" t="s">
        <v>15</v>
      </c>
      <c r="I1681">
        <v>5</v>
      </c>
      <c r="J1681">
        <f t="shared" si="7"/>
        <v>126</v>
      </c>
      <c r="K1681" t="s">
        <v>17</v>
      </c>
      <c r="L1681">
        <v>0</v>
      </c>
      <c r="M1681">
        <v>0</v>
      </c>
      <c r="N1681">
        <f t="shared" si="8"/>
        <v>42</v>
      </c>
      <c r="O1681">
        <v>15</v>
      </c>
      <c r="P1681">
        <v>15</v>
      </c>
      <c r="Q1681">
        <v>0</v>
      </c>
      <c r="R1681">
        <v>3</v>
      </c>
      <c r="S1681">
        <v>25</v>
      </c>
      <c r="T1681">
        <v>0</v>
      </c>
      <c r="U1681" t="s">
        <v>16</v>
      </c>
      <c r="V1681" t="s">
        <v>16</v>
      </c>
    </row>
    <row r="1682" spans="1:22" x14ac:dyDescent="0.25">
      <c r="A1682" t="s">
        <v>939</v>
      </c>
      <c r="B1682" t="s">
        <v>882</v>
      </c>
      <c r="C1682" t="s">
        <v>949</v>
      </c>
      <c r="D1682" s="3" t="s">
        <v>2901</v>
      </c>
      <c r="E1682" s="3" t="s">
        <v>2902</v>
      </c>
      <c r="F1682">
        <v>2004</v>
      </c>
      <c r="G1682">
        <v>2004</v>
      </c>
      <c r="H1682" t="s">
        <v>15</v>
      </c>
      <c r="I1682">
        <v>5</v>
      </c>
      <c r="J1682">
        <f t="shared" si="7"/>
        <v>126</v>
      </c>
      <c r="K1682" t="s">
        <v>17</v>
      </c>
      <c r="L1682">
        <v>0</v>
      </c>
      <c r="M1682">
        <v>0</v>
      </c>
      <c r="N1682">
        <f t="shared" si="8"/>
        <v>42</v>
      </c>
      <c r="O1682">
        <v>15</v>
      </c>
      <c r="P1682">
        <v>15</v>
      </c>
      <c r="Q1682">
        <v>12</v>
      </c>
      <c r="R1682">
        <v>3</v>
      </c>
      <c r="S1682">
        <v>25</v>
      </c>
      <c r="T1682">
        <v>42</v>
      </c>
      <c r="U1682" t="s">
        <v>16</v>
      </c>
      <c r="V1682" t="s">
        <v>16</v>
      </c>
    </row>
    <row r="1683" spans="1:22" x14ac:dyDescent="0.25">
      <c r="A1683" t="s">
        <v>939</v>
      </c>
      <c r="B1683" t="s">
        <v>882</v>
      </c>
      <c r="C1683" t="s">
        <v>949</v>
      </c>
      <c r="D1683" s="3" t="s">
        <v>2901</v>
      </c>
      <c r="E1683" s="3" t="s">
        <v>2902</v>
      </c>
      <c r="F1683">
        <v>2004</v>
      </c>
      <c r="G1683">
        <v>2004</v>
      </c>
      <c r="H1683" t="s">
        <v>15</v>
      </c>
      <c r="I1683">
        <v>5</v>
      </c>
      <c r="J1683">
        <f t="shared" si="7"/>
        <v>126</v>
      </c>
      <c r="K1683" t="s">
        <v>17</v>
      </c>
      <c r="L1683">
        <v>0</v>
      </c>
      <c r="M1683">
        <v>0</v>
      </c>
      <c r="N1683">
        <f t="shared" si="8"/>
        <v>42</v>
      </c>
      <c r="O1683">
        <v>15</v>
      </c>
      <c r="P1683">
        <v>15</v>
      </c>
      <c r="Q1683">
        <v>0</v>
      </c>
      <c r="R1683">
        <v>3</v>
      </c>
      <c r="S1683">
        <v>25</v>
      </c>
      <c r="T1683">
        <v>0</v>
      </c>
      <c r="U1683" t="s">
        <v>16</v>
      </c>
      <c r="V1683" t="s">
        <v>16</v>
      </c>
    </row>
    <row r="1684" spans="1:22" x14ac:dyDescent="0.25">
      <c r="A1684" t="s">
        <v>939</v>
      </c>
      <c r="B1684" t="s">
        <v>410</v>
      </c>
      <c r="C1684" t="s">
        <v>949</v>
      </c>
      <c r="D1684" s="3" t="s">
        <v>2901</v>
      </c>
      <c r="E1684" s="3" t="s">
        <v>2902</v>
      </c>
      <c r="F1684">
        <v>2004</v>
      </c>
      <c r="G1684">
        <v>2004</v>
      </c>
      <c r="H1684" t="s">
        <v>15</v>
      </c>
      <c r="I1684">
        <v>5</v>
      </c>
      <c r="J1684">
        <f t="shared" si="7"/>
        <v>126</v>
      </c>
      <c r="K1684" t="s">
        <v>17</v>
      </c>
      <c r="L1684">
        <v>0</v>
      </c>
      <c r="M1684">
        <v>0</v>
      </c>
      <c r="N1684">
        <f t="shared" si="8"/>
        <v>42</v>
      </c>
      <c r="O1684">
        <v>15</v>
      </c>
      <c r="P1684">
        <v>15</v>
      </c>
      <c r="Q1684">
        <v>12</v>
      </c>
      <c r="R1684">
        <v>3</v>
      </c>
      <c r="S1684">
        <v>25</v>
      </c>
      <c r="T1684">
        <v>20</v>
      </c>
      <c r="U1684" t="s">
        <v>16</v>
      </c>
      <c r="V1684" t="s">
        <v>16</v>
      </c>
    </row>
    <row r="1685" spans="1:22" x14ac:dyDescent="0.25">
      <c r="A1685" t="s">
        <v>939</v>
      </c>
      <c r="B1685" t="s">
        <v>410</v>
      </c>
      <c r="C1685" t="s">
        <v>949</v>
      </c>
      <c r="D1685" s="3" t="s">
        <v>2901</v>
      </c>
      <c r="E1685" s="3" t="s">
        <v>2902</v>
      </c>
      <c r="F1685">
        <v>2004</v>
      </c>
      <c r="G1685">
        <v>2004</v>
      </c>
      <c r="H1685" t="s">
        <v>15</v>
      </c>
      <c r="I1685">
        <v>5</v>
      </c>
      <c r="J1685">
        <f t="shared" si="7"/>
        <v>126</v>
      </c>
      <c r="K1685" t="s">
        <v>17</v>
      </c>
      <c r="L1685">
        <v>0</v>
      </c>
      <c r="M1685">
        <v>0</v>
      </c>
      <c r="N1685">
        <f t="shared" si="8"/>
        <v>42</v>
      </c>
      <c r="O1685">
        <v>15</v>
      </c>
      <c r="P1685">
        <v>15</v>
      </c>
      <c r="Q1685">
        <v>0</v>
      </c>
      <c r="R1685">
        <v>3</v>
      </c>
      <c r="S1685">
        <v>25</v>
      </c>
      <c r="T1685">
        <v>0</v>
      </c>
      <c r="U1685" t="s">
        <v>16</v>
      </c>
      <c r="V1685" t="s">
        <v>16</v>
      </c>
    </row>
    <row r="1686" spans="1:22" x14ac:dyDescent="0.25">
      <c r="A1686" t="s">
        <v>939</v>
      </c>
      <c r="B1686" t="s">
        <v>945</v>
      </c>
      <c r="C1686" t="s">
        <v>949</v>
      </c>
      <c r="D1686" s="3" t="s">
        <v>2901</v>
      </c>
      <c r="E1686" s="3" t="s">
        <v>2902</v>
      </c>
      <c r="F1686">
        <v>2004</v>
      </c>
      <c r="G1686">
        <v>2004</v>
      </c>
      <c r="H1686" t="s">
        <v>15</v>
      </c>
      <c r="I1686">
        <v>5</v>
      </c>
      <c r="J1686">
        <f t="shared" si="7"/>
        <v>126</v>
      </c>
      <c r="K1686" t="s">
        <v>17</v>
      </c>
      <c r="L1686">
        <v>0</v>
      </c>
      <c r="M1686">
        <v>0</v>
      </c>
      <c r="N1686">
        <f t="shared" si="8"/>
        <v>42</v>
      </c>
      <c r="O1686">
        <v>15</v>
      </c>
      <c r="P1686">
        <v>15</v>
      </c>
      <c r="Q1686">
        <v>12</v>
      </c>
      <c r="R1686">
        <v>3</v>
      </c>
      <c r="S1686">
        <v>25</v>
      </c>
      <c r="T1686">
        <v>38</v>
      </c>
      <c r="U1686" t="s">
        <v>16</v>
      </c>
      <c r="V1686" t="s">
        <v>16</v>
      </c>
    </row>
    <row r="1687" spans="1:22" x14ac:dyDescent="0.25">
      <c r="A1687" t="s">
        <v>939</v>
      </c>
      <c r="B1687" t="s">
        <v>945</v>
      </c>
      <c r="C1687" t="s">
        <v>949</v>
      </c>
      <c r="D1687" s="3" t="s">
        <v>2901</v>
      </c>
      <c r="E1687" s="3" t="s">
        <v>2902</v>
      </c>
      <c r="F1687">
        <v>2004</v>
      </c>
      <c r="G1687">
        <v>2004</v>
      </c>
      <c r="H1687" t="s">
        <v>15</v>
      </c>
      <c r="I1687">
        <v>5</v>
      </c>
      <c r="J1687">
        <f t="shared" si="7"/>
        <v>126</v>
      </c>
      <c r="K1687" t="s">
        <v>17</v>
      </c>
      <c r="L1687">
        <v>0</v>
      </c>
      <c r="M1687">
        <v>0</v>
      </c>
      <c r="N1687">
        <f t="shared" si="8"/>
        <v>42</v>
      </c>
      <c r="O1687">
        <v>15</v>
      </c>
      <c r="P1687">
        <v>15</v>
      </c>
      <c r="Q1687">
        <v>0</v>
      </c>
      <c r="R1687">
        <v>3</v>
      </c>
      <c r="S1687">
        <v>25</v>
      </c>
      <c r="T1687">
        <v>22</v>
      </c>
      <c r="U1687" t="s">
        <v>16</v>
      </c>
      <c r="V1687" t="s">
        <v>16</v>
      </c>
    </row>
    <row r="1688" spans="1:22" x14ac:dyDescent="0.25">
      <c r="A1688" t="s">
        <v>939</v>
      </c>
      <c r="B1688" t="s">
        <v>946</v>
      </c>
      <c r="C1688" t="s">
        <v>949</v>
      </c>
      <c r="D1688" s="3" t="s">
        <v>2901</v>
      </c>
      <c r="E1688" s="3" t="s">
        <v>2902</v>
      </c>
      <c r="F1688">
        <v>2004</v>
      </c>
      <c r="G1688">
        <v>2004</v>
      </c>
      <c r="H1688" t="s">
        <v>15</v>
      </c>
      <c r="I1688">
        <v>5</v>
      </c>
      <c r="J1688">
        <f t="shared" si="7"/>
        <v>126</v>
      </c>
      <c r="K1688" t="s">
        <v>17</v>
      </c>
      <c r="L1688">
        <v>0</v>
      </c>
      <c r="M1688">
        <v>0</v>
      </c>
      <c r="N1688">
        <f t="shared" si="8"/>
        <v>42</v>
      </c>
      <c r="O1688">
        <v>15</v>
      </c>
      <c r="P1688">
        <v>15</v>
      </c>
      <c r="Q1688">
        <v>12</v>
      </c>
      <c r="R1688">
        <v>3</v>
      </c>
      <c r="S1688">
        <v>25</v>
      </c>
      <c r="T1688">
        <v>50</v>
      </c>
      <c r="U1688" t="s">
        <v>16</v>
      </c>
      <c r="V1688" t="s">
        <v>16</v>
      </c>
    </row>
    <row r="1689" spans="1:22" x14ac:dyDescent="0.25">
      <c r="A1689" t="s">
        <v>939</v>
      </c>
      <c r="B1689" t="s">
        <v>946</v>
      </c>
      <c r="C1689" t="s">
        <v>949</v>
      </c>
      <c r="D1689" s="3" t="s">
        <v>2901</v>
      </c>
      <c r="E1689" s="3" t="s">
        <v>2902</v>
      </c>
      <c r="F1689">
        <v>2004</v>
      </c>
      <c r="G1689">
        <v>2004</v>
      </c>
      <c r="H1689" t="s">
        <v>15</v>
      </c>
      <c r="I1689">
        <v>5</v>
      </c>
      <c r="J1689">
        <f t="shared" si="7"/>
        <v>126</v>
      </c>
      <c r="K1689" t="s">
        <v>17</v>
      </c>
      <c r="L1689">
        <v>0</v>
      </c>
      <c r="M1689">
        <v>0</v>
      </c>
      <c r="N1689">
        <f t="shared" si="8"/>
        <v>42</v>
      </c>
      <c r="O1689">
        <v>15</v>
      </c>
      <c r="P1689">
        <v>15</v>
      </c>
      <c r="Q1689">
        <v>0</v>
      </c>
      <c r="R1689">
        <v>3</v>
      </c>
      <c r="S1689">
        <v>25</v>
      </c>
      <c r="T1689">
        <v>0</v>
      </c>
      <c r="U1689" t="s">
        <v>16</v>
      </c>
      <c r="V1689" t="s">
        <v>16</v>
      </c>
    </row>
    <row r="1690" spans="1:22" x14ac:dyDescent="0.25">
      <c r="A1690" t="s">
        <v>939</v>
      </c>
      <c r="B1690" t="s">
        <v>947</v>
      </c>
      <c r="C1690" t="s">
        <v>949</v>
      </c>
      <c r="D1690" s="3" t="s">
        <v>2901</v>
      </c>
      <c r="E1690" s="3" t="s">
        <v>2902</v>
      </c>
      <c r="F1690">
        <v>2004</v>
      </c>
      <c r="G1690">
        <v>2004</v>
      </c>
      <c r="H1690" t="s">
        <v>15</v>
      </c>
      <c r="I1690">
        <v>5</v>
      </c>
      <c r="J1690">
        <f t="shared" si="7"/>
        <v>126</v>
      </c>
      <c r="K1690" t="s">
        <v>17</v>
      </c>
      <c r="L1690">
        <v>0</v>
      </c>
      <c r="M1690">
        <v>0</v>
      </c>
      <c r="N1690">
        <f t="shared" si="8"/>
        <v>42</v>
      </c>
      <c r="O1690">
        <v>15</v>
      </c>
      <c r="P1690">
        <v>15</v>
      </c>
      <c r="Q1690">
        <v>12</v>
      </c>
      <c r="R1690">
        <v>3</v>
      </c>
      <c r="S1690">
        <v>25</v>
      </c>
      <c r="T1690">
        <v>42</v>
      </c>
      <c r="U1690" t="s">
        <v>16</v>
      </c>
      <c r="V1690" t="s">
        <v>16</v>
      </c>
    </row>
    <row r="1691" spans="1:22" x14ac:dyDescent="0.25">
      <c r="A1691" t="s">
        <v>939</v>
      </c>
      <c r="B1691" t="s">
        <v>947</v>
      </c>
      <c r="C1691" t="s">
        <v>949</v>
      </c>
      <c r="D1691" s="3" t="s">
        <v>2901</v>
      </c>
      <c r="E1691" s="3" t="s">
        <v>2902</v>
      </c>
      <c r="F1691">
        <v>2004</v>
      </c>
      <c r="G1691">
        <v>2004</v>
      </c>
      <c r="H1691" t="s">
        <v>15</v>
      </c>
      <c r="I1691">
        <v>5</v>
      </c>
      <c r="J1691">
        <f t="shared" si="7"/>
        <v>126</v>
      </c>
      <c r="K1691" t="s">
        <v>17</v>
      </c>
      <c r="L1691">
        <v>0</v>
      </c>
      <c r="M1691">
        <v>0</v>
      </c>
      <c r="N1691">
        <f t="shared" si="8"/>
        <v>42</v>
      </c>
      <c r="O1691">
        <v>15</v>
      </c>
      <c r="P1691">
        <v>15</v>
      </c>
      <c r="Q1691">
        <v>0</v>
      </c>
      <c r="R1691">
        <v>3</v>
      </c>
      <c r="S1691">
        <v>25</v>
      </c>
      <c r="T1691">
        <v>0</v>
      </c>
      <c r="U1691" t="s">
        <v>16</v>
      </c>
      <c r="V1691" t="s">
        <v>16</v>
      </c>
    </row>
    <row r="1692" spans="1:22" x14ac:dyDescent="0.25">
      <c r="A1692" t="s">
        <v>939</v>
      </c>
      <c r="B1692" t="s">
        <v>948</v>
      </c>
      <c r="C1692" t="s">
        <v>949</v>
      </c>
      <c r="D1692" s="3" t="s">
        <v>2901</v>
      </c>
      <c r="E1692" s="3" t="s">
        <v>2902</v>
      </c>
      <c r="F1692">
        <v>2004</v>
      </c>
      <c r="G1692">
        <v>2004</v>
      </c>
      <c r="H1692" t="s">
        <v>15</v>
      </c>
      <c r="I1692">
        <v>5</v>
      </c>
      <c r="J1692">
        <f t="shared" si="7"/>
        <v>126</v>
      </c>
      <c r="K1692" t="s">
        <v>17</v>
      </c>
      <c r="L1692">
        <v>0</v>
      </c>
      <c r="M1692">
        <v>0</v>
      </c>
      <c r="N1692">
        <f t="shared" si="8"/>
        <v>42</v>
      </c>
      <c r="O1692">
        <v>15</v>
      </c>
      <c r="P1692">
        <v>15</v>
      </c>
      <c r="Q1692">
        <v>12</v>
      </c>
      <c r="R1692">
        <v>3</v>
      </c>
      <c r="S1692">
        <v>25</v>
      </c>
      <c r="T1692">
        <v>85</v>
      </c>
      <c r="U1692" t="s">
        <v>16</v>
      </c>
      <c r="V1692" t="s">
        <v>16</v>
      </c>
    </row>
    <row r="1693" spans="1:22" x14ac:dyDescent="0.25">
      <c r="A1693" t="s">
        <v>939</v>
      </c>
      <c r="B1693" t="s">
        <v>948</v>
      </c>
      <c r="C1693" t="s">
        <v>949</v>
      </c>
      <c r="D1693" s="3" t="s">
        <v>2901</v>
      </c>
      <c r="E1693" s="3" t="s">
        <v>2902</v>
      </c>
      <c r="F1693">
        <v>2004</v>
      </c>
      <c r="G1693">
        <v>2004</v>
      </c>
      <c r="H1693" t="s">
        <v>15</v>
      </c>
      <c r="I1693">
        <v>5</v>
      </c>
      <c r="J1693">
        <f t="shared" si="7"/>
        <v>126</v>
      </c>
      <c r="K1693" t="s">
        <v>17</v>
      </c>
      <c r="L1693">
        <v>0</v>
      </c>
      <c r="M1693">
        <v>0</v>
      </c>
      <c r="N1693">
        <f t="shared" si="8"/>
        <v>42</v>
      </c>
      <c r="O1693">
        <v>15</v>
      </c>
      <c r="P1693">
        <v>15</v>
      </c>
      <c r="Q1693">
        <v>0</v>
      </c>
      <c r="R1693">
        <v>3</v>
      </c>
      <c r="S1693">
        <v>25</v>
      </c>
      <c r="T1693">
        <v>100</v>
      </c>
      <c r="U1693" t="s">
        <v>16</v>
      </c>
      <c r="V1693" t="s">
        <v>16</v>
      </c>
    </row>
    <row r="1694" spans="1:22" x14ac:dyDescent="0.25">
      <c r="A1694" t="s">
        <v>939</v>
      </c>
      <c r="B1694" t="s">
        <v>583</v>
      </c>
      <c r="C1694" t="s">
        <v>949</v>
      </c>
      <c r="D1694" s="3" t="s">
        <v>2901</v>
      </c>
      <c r="E1694" s="3" t="s">
        <v>2902</v>
      </c>
      <c r="F1694">
        <v>2004</v>
      </c>
      <c r="G1694">
        <v>2004</v>
      </c>
      <c r="H1694" t="s">
        <v>15</v>
      </c>
      <c r="I1694">
        <v>5</v>
      </c>
      <c r="J1694">
        <f t="shared" si="7"/>
        <v>126</v>
      </c>
      <c r="K1694" t="s">
        <v>17</v>
      </c>
      <c r="L1694">
        <v>0</v>
      </c>
      <c r="M1694">
        <v>0</v>
      </c>
      <c r="N1694">
        <f t="shared" si="8"/>
        <v>42</v>
      </c>
      <c r="O1694">
        <v>15</v>
      </c>
      <c r="P1694">
        <v>15</v>
      </c>
      <c r="Q1694">
        <v>12</v>
      </c>
      <c r="R1694">
        <v>3</v>
      </c>
      <c r="S1694">
        <v>25</v>
      </c>
      <c r="T1694">
        <v>42</v>
      </c>
      <c r="U1694" t="s">
        <v>16</v>
      </c>
      <c r="V1694" t="s">
        <v>16</v>
      </c>
    </row>
    <row r="1695" spans="1:22" x14ac:dyDescent="0.25">
      <c r="A1695" t="s">
        <v>939</v>
      </c>
      <c r="B1695" t="s">
        <v>583</v>
      </c>
      <c r="C1695" t="s">
        <v>949</v>
      </c>
      <c r="D1695" s="3" t="s">
        <v>2901</v>
      </c>
      <c r="E1695" s="3" t="s">
        <v>2902</v>
      </c>
      <c r="F1695">
        <v>2004</v>
      </c>
      <c r="G1695">
        <v>2004</v>
      </c>
      <c r="H1695" t="s">
        <v>15</v>
      </c>
      <c r="I1695">
        <v>5</v>
      </c>
      <c r="J1695">
        <f t="shared" si="7"/>
        <v>126</v>
      </c>
      <c r="K1695" t="s">
        <v>17</v>
      </c>
      <c r="L1695">
        <v>0</v>
      </c>
      <c r="M1695">
        <v>0</v>
      </c>
      <c r="N1695">
        <f t="shared" si="8"/>
        <v>42</v>
      </c>
      <c r="O1695">
        <v>15</v>
      </c>
      <c r="P1695">
        <v>15</v>
      </c>
      <c r="Q1695">
        <v>0</v>
      </c>
      <c r="R1695">
        <v>3</v>
      </c>
      <c r="S1695">
        <v>25</v>
      </c>
      <c r="T1695">
        <v>3</v>
      </c>
      <c r="U1695" t="s">
        <v>16</v>
      </c>
      <c r="V1695" t="s">
        <v>16</v>
      </c>
    </row>
    <row r="1696" spans="1:22" x14ac:dyDescent="0.25">
      <c r="A1696" t="s">
        <v>939</v>
      </c>
      <c r="B1696" t="s">
        <v>423</v>
      </c>
      <c r="C1696" t="s">
        <v>949</v>
      </c>
      <c r="D1696" s="3" t="s">
        <v>2901</v>
      </c>
      <c r="E1696" s="3" t="s">
        <v>2902</v>
      </c>
      <c r="F1696">
        <v>2004</v>
      </c>
      <c r="G1696">
        <v>2004</v>
      </c>
      <c r="H1696" t="s">
        <v>15</v>
      </c>
      <c r="I1696">
        <v>5</v>
      </c>
      <c r="J1696">
        <f t="shared" si="7"/>
        <v>126</v>
      </c>
      <c r="K1696" t="s">
        <v>17</v>
      </c>
      <c r="L1696">
        <v>0</v>
      </c>
      <c r="M1696">
        <v>0</v>
      </c>
      <c r="N1696">
        <f t="shared" si="8"/>
        <v>42</v>
      </c>
      <c r="O1696">
        <v>15</v>
      </c>
      <c r="P1696">
        <v>15</v>
      </c>
      <c r="Q1696">
        <v>12</v>
      </c>
      <c r="R1696">
        <v>3</v>
      </c>
      <c r="S1696">
        <v>25</v>
      </c>
      <c r="T1696">
        <v>22</v>
      </c>
      <c r="U1696" t="s">
        <v>16</v>
      </c>
      <c r="V1696" t="s">
        <v>16</v>
      </c>
    </row>
    <row r="1697" spans="1:22" x14ac:dyDescent="0.25">
      <c r="A1697" t="s">
        <v>939</v>
      </c>
      <c r="B1697" t="s">
        <v>423</v>
      </c>
      <c r="C1697" t="s">
        <v>949</v>
      </c>
      <c r="D1697" s="3" t="s">
        <v>2901</v>
      </c>
      <c r="E1697" s="3" t="s">
        <v>2902</v>
      </c>
      <c r="F1697">
        <v>2004</v>
      </c>
      <c r="G1697">
        <v>2004</v>
      </c>
      <c r="H1697" t="s">
        <v>15</v>
      </c>
      <c r="I1697">
        <v>5</v>
      </c>
      <c r="J1697">
        <f t="shared" si="7"/>
        <v>126</v>
      </c>
      <c r="K1697" t="s">
        <v>17</v>
      </c>
      <c r="L1697">
        <v>0</v>
      </c>
      <c r="M1697">
        <v>0</v>
      </c>
      <c r="N1697">
        <f t="shared" si="8"/>
        <v>42</v>
      </c>
      <c r="O1697">
        <v>15</v>
      </c>
      <c r="P1697">
        <v>15</v>
      </c>
      <c r="Q1697">
        <v>0</v>
      </c>
      <c r="R1697">
        <v>3</v>
      </c>
      <c r="S1697">
        <v>25</v>
      </c>
      <c r="T1697">
        <v>18</v>
      </c>
      <c r="U1697" t="s">
        <v>16</v>
      </c>
      <c r="V1697" t="s">
        <v>16</v>
      </c>
    </row>
    <row r="1698" spans="1:22" x14ac:dyDescent="0.25">
      <c r="A1698" t="s">
        <v>939</v>
      </c>
      <c r="B1698" t="s">
        <v>420</v>
      </c>
      <c r="C1698" t="s">
        <v>949</v>
      </c>
      <c r="D1698" s="3" t="s">
        <v>2901</v>
      </c>
      <c r="E1698" s="3" t="s">
        <v>2902</v>
      </c>
      <c r="F1698">
        <v>2004</v>
      </c>
      <c r="G1698">
        <v>2004</v>
      </c>
      <c r="H1698" t="s">
        <v>15</v>
      </c>
      <c r="I1698">
        <v>5</v>
      </c>
      <c r="J1698">
        <f t="shared" si="7"/>
        <v>126</v>
      </c>
      <c r="K1698" t="s">
        <v>17</v>
      </c>
      <c r="L1698">
        <v>0</v>
      </c>
      <c r="M1698">
        <v>0</v>
      </c>
      <c r="N1698">
        <f t="shared" si="8"/>
        <v>42</v>
      </c>
      <c r="O1698">
        <v>15</v>
      </c>
      <c r="P1698">
        <v>15</v>
      </c>
      <c r="Q1698">
        <v>12</v>
      </c>
      <c r="R1698">
        <v>3</v>
      </c>
      <c r="S1698">
        <v>25</v>
      </c>
      <c r="T1698">
        <v>10</v>
      </c>
      <c r="U1698" t="s">
        <v>16</v>
      </c>
      <c r="V1698" t="s">
        <v>16</v>
      </c>
    </row>
    <row r="1699" spans="1:22" x14ac:dyDescent="0.25">
      <c r="A1699" t="s">
        <v>939</v>
      </c>
      <c r="B1699" t="s">
        <v>420</v>
      </c>
      <c r="C1699" t="s">
        <v>949</v>
      </c>
      <c r="D1699" s="3" t="s">
        <v>2901</v>
      </c>
      <c r="E1699" s="3" t="s">
        <v>2902</v>
      </c>
      <c r="F1699">
        <v>2004</v>
      </c>
      <c r="G1699">
        <v>2004</v>
      </c>
      <c r="H1699" t="s">
        <v>15</v>
      </c>
      <c r="I1699">
        <v>5</v>
      </c>
      <c r="J1699">
        <f t="shared" si="7"/>
        <v>126</v>
      </c>
      <c r="K1699" t="s">
        <v>17</v>
      </c>
      <c r="L1699">
        <v>0</v>
      </c>
      <c r="M1699">
        <v>0</v>
      </c>
      <c r="N1699">
        <f t="shared" si="8"/>
        <v>42</v>
      </c>
      <c r="O1699">
        <v>15</v>
      </c>
      <c r="P1699">
        <v>15</v>
      </c>
      <c r="Q1699">
        <v>0</v>
      </c>
      <c r="R1699">
        <v>3</v>
      </c>
      <c r="S1699">
        <v>25</v>
      </c>
      <c r="T1699">
        <v>14</v>
      </c>
      <c r="U1699" t="s">
        <v>16</v>
      </c>
      <c r="V1699" t="s">
        <v>16</v>
      </c>
    </row>
    <row r="1700" spans="1:22" x14ac:dyDescent="0.25">
      <c r="A1700" t="s">
        <v>939</v>
      </c>
      <c r="B1700" t="s">
        <v>881</v>
      </c>
      <c r="C1700" t="s">
        <v>949</v>
      </c>
      <c r="D1700" s="3" t="s">
        <v>2901</v>
      </c>
      <c r="E1700" s="3" t="s">
        <v>2902</v>
      </c>
      <c r="F1700">
        <v>2004</v>
      </c>
      <c r="G1700">
        <v>2004</v>
      </c>
      <c r="H1700" t="s">
        <v>15</v>
      </c>
      <c r="I1700">
        <v>5</v>
      </c>
      <c r="J1700">
        <f t="shared" si="7"/>
        <v>126</v>
      </c>
      <c r="K1700" t="s">
        <v>17</v>
      </c>
      <c r="L1700">
        <v>0</v>
      </c>
      <c r="M1700">
        <v>0</v>
      </c>
      <c r="N1700">
        <f t="shared" si="8"/>
        <v>42</v>
      </c>
      <c r="O1700">
        <v>15</v>
      </c>
      <c r="P1700">
        <v>15</v>
      </c>
      <c r="Q1700">
        <v>12</v>
      </c>
      <c r="R1700">
        <v>3</v>
      </c>
      <c r="S1700">
        <v>25</v>
      </c>
      <c r="T1700">
        <v>49</v>
      </c>
      <c r="U1700" t="s">
        <v>16</v>
      </c>
      <c r="V1700" t="s">
        <v>16</v>
      </c>
    </row>
    <row r="1701" spans="1:22" x14ac:dyDescent="0.25">
      <c r="A1701" t="s">
        <v>939</v>
      </c>
      <c r="B1701" t="s">
        <v>881</v>
      </c>
      <c r="C1701" t="s">
        <v>949</v>
      </c>
      <c r="D1701" s="3" t="s">
        <v>2901</v>
      </c>
      <c r="E1701" s="3" t="s">
        <v>2902</v>
      </c>
      <c r="F1701">
        <v>2004</v>
      </c>
      <c r="G1701">
        <v>2004</v>
      </c>
      <c r="H1701" t="s">
        <v>15</v>
      </c>
      <c r="I1701">
        <v>5</v>
      </c>
      <c r="J1701">
        <f t="shared" si="7"/>
        <v>126</v>
      </c>
      <c r="K1701" t="s">
        <v>17</v>
      </c>
      <c r="L1701">
        <v>0</v>
      </c>
      <c r="M1701">
        <v>0</v>
      </c>
      <c r="N1701">
        <f t="shared" si="8"/>
        <v>42</v>
      </c>
      <c r="O1701">
        <v>15</v>
      </c>
      <c r="P1701">
        <v>15</v>
      </c>
      <c r="Q1701">
        <v>0</v>
      </c>
      <c r="R1701">
        <v>3</v>
      </c>
      <c r="S1701">
        <v>25</v>
      </c>
      <c r="T1701">
        <v>3</v>
      </c>
      <c r="U1701" t="s">
        <v>16</v>
      </c>
      <c r="V1701" t="s">
        <v>16</v>
      </c>
    </row>
    <row r="1702" spans="1:22" x14ac:dyDescent="0.25">
      <c r="A1702" t="s">
        <v>939</v>
      </c>
      <c r="B1702" t="s">
        <v>506</v>
      </c>
      <c r="C1702" t="s">
        <v>949</v>
      </c>
      <c r="D1702" s="3" t="s">
        <v>2901</v>
      </c>
      <c r="E1702" s="3" t="s">
        <v>2902</v>
      </c>
      <c r="F1702">
        <v>2004</v>
      </c>
      <c r="G1702">
        <v>2004</v>
      </c>
      <c r="H1702" t="s">
        <v>15</v>
      </c>
      <c r="I1702">
        <v>5</v>
      </c>
      <c r="J1702">
        <f t="shared" si="7"/>
        <v>126</v>
      </c>
      <c r="K1702" t="s">
        <v>17</v>
      </c>
      <c r="L1702">
        <v>0</v>
      </c>
      <c r="M1702">
        <v>0</v>
      </c>
      <c r="N1702">
        <f t="shared" si="8"/>
        <v>42</v>
      </c>
      <c r="O1702">
        <v>15</v>
      </c>
      <c r="P1702">
        <v>15</v>
      </c>
      <c r="Q1702">
        <v>12</v>
      </c>
      <c r="R1702">
        <v>3</v>
      </c>
      <c r="S1702">
        <v>25</v>
      </c>
      <c r="T1702">
        <v>60</v>
      </c>
      <c r="U1702" t="s">
        <v>16</v>
      </c>
      <c r="V1702" t="s">
        <v>16</v>
      </c>
    </row>
    <row r="1703" spans="1:22" x14ac:dyDescent="0.25">
      <c r="A1703" t="s">
        <v>939</v>
      </c>
      <c r="B1703" t="s">
        <v>506</v>
      </c>
      <c r="C1703" t="s">
        <v>949</v>
      </c>
      <c r="D1703" s="3" t="s">
        <v>2901</v>
      </c>
      <c r="E1703" s="3" t="s">
        <v>2902</v>
      </c>
      <c r="F1703">
        <v>2004</v>
      </c>
      <c r="G1703">
        <v>2004</v>
      </c>
      <c r="H1703" t="s">
        <v>15</v>
      </c>
      <c r="I1703">
        <v>5</v>
      </c>
      <c r="J1703">
        <f t="shared" si="7"/>
        <v>126</v>
      </c>
      <c r="K1703" t="s">
        <v>17</v>
      </c>
      <c r="L1703">
        <v>0</v>
      </c>
      <c r="M1703">
        <v>0</v>
      </c>
      <c r="N1703">
        <f t="shared" si="8"/>
        <v>42</v>
      </c>
      <c r="O1703">
        <v>15</v>
      </c>
      <c r="P1703">
        <v>15</v>
      </c>
      <c r="Q1703">
        <v>0</v>
      </c>
      <c r="R1703">
        <v>3</v>
      </c>
      <c r="S1703">
        <v>25</v>
      </c>
      <c r="T1703">
        <v>0</v>
      </c>
      <c r="U1703" t="s">
        <v>16</v>
      </c>
      <c r="V1703" t="s">
        <v>16</v>
      </c>
    </row>
    <row r="1704" spans="1:22" x14ac:dyDescent="0.25">
      <c r="A1704" t="s">
        <v>950</v>
      </c>
      <c r="B1704" t="s">
        <v>951</v>
      </c>
      <c r="C1704" t="s">
        <v>952</v>
      </c>
      <c r="D1704" s="3" t="s">
        <v>2269</v>
      </c>
      <c r="E1704" s="3" t="s">
        <v>2903</v>
      </c>
      <c r="F1704">
        <v>2003</v>
      </c>
      <c r="G1704">
        <v>2003</v>
      </c>
      <c r="H1704" t="s">
        <v>17</v>
      </c>
      <c r="I1704" t="s">
        <v>16</v>
      </c>
      <c r="J1704">
        <v>0</v>
      </c>
      <c r="K1704" t="s">
        <v>17</v>
      </c>
      <c r="L1704">
        <v>0</v>
      </c>
      <c r="M1704">
        <v>0</v>
      </c>
      <c r="N1704">
        <v>15</v>
      </c>
      <c r="O1704">
        <v>5</v>
      </c>
      <c r="P1704">
        <v>5</v>
      </c>
      <c r="Q1704">
        <v>0</v>
      </c>
      <c r="R1704">
        <v>4</v>
      </c>
      <c r="S1704">
        <v>50</v>
      </c>
      <c r="T1704">
        <v>0</v>
      </c>
      <c r="U1704" t="s">
        <v>16</v>
      </c>
      <c r="V1704" t="s">
        <v>16</v>
      </c>
    </row>
    <row r="1705" spans="1:22" x14ac:dyDescent="0.25">
      <c r="A1705" t="s">
        <v>950</v>
      </c>
      <c r="B1705" t="s">
        <v>951</v>
      </c>
      <c r="C1705" t="s">
        <v>952</v>
      </c>
      <c r="D1705" s="3" t="s">
        <v>2269</v>
      </c>
      <c r="E1705" s="3" t="s">
        <v>2903</v>
      </c>
      <c r="F1705">
        <v>2003</v>
      </c>
      <c r="G1705">
        <v>2003</v>
      </c>
      <c r="H1705" t="s">
        <v>17</v>
      </c>
      <c r="I1705" t="s">
        <v>16</v>
      </c>
      <c r="J1705">
        <v>0</v>
      </c>
      <c r="K1705" t="s">
        <v>17</v>
      </c>
      <c r="L1705">
        <v>0</v>
      </c>
      <c r="M1705">
        <v>0</v>
      </c>
      <c r="N1705">
        <v>15</v>
      </c>
      <c r="O1705">
        <v>10</v>
      </c>
      <c r="P1705">
        <v>10</v>
      </c>
      <c r="Q1705">
        <v>0</v>
      </c>
      <c r="R1705">
        <v>4</v>
      </c>
      <c r="S1705">
        <v>50</v>
      </c>
      <c r="T1705">
        <v>0</v>
      </c>
      <c r="U1705" t="s">
        <v>16</v>
      </c>
      <c r="V1705" t="s">
        <v>16</v>
      </c>
    </row>
    <row r="1706" spans="1:22" x14ac:dyDescent="0.25">
      <c r="A1706" t="s">
        <v>950</v>
      </c>
      <c r="B1706" t="s">
        <v>951</v>
      </c>
      <c r="C1706" t="s">
        <v>952</v>
      </c>
      <c r="D1706" s="3" t="s">
        <v>2269</v>
      </c>
      <c r="E1706" s="3" t="s">
        <v>2903</v>
      </c>
      <c r="F1706">
        <v>2003</v>
      </c>
      <c r="G1706">
        <v>2003</v>
      </c>
      <c r="H1706" t="s">
        <v>17</v>
      </c>
      <c r="I1706" t="s">
        <v>16</v>
      </c>
      <c r="J1706">
        <v>0</v>
      </c>
      <c r="K1706" t="s">
        <v>17</v>
      </c>
      <c r="L1706">
        <v>0</v>
      </c>
      <c r="M1706">
        <v>0</v>
      </c>
      <c r="N1706">
        <v>15</v>
      </c>
      <c r="O1706">
        <v>15</v>
      </c>
      <c r="P1706">
        <v>15</v>
      </c>
      <c r="Q1706">
        <v>0</v>
      </c>
      <c r="R1706">
        <v>4</v>
      </c>
      <c r="S1706">
        <v>50</v>
      </c>
      <c r="T1706">
        <v>0</v>
      </c>
      <c r="U1706" t="s">
        <v>16</v>
      </c>
      <c r="V1706" t="s">
        <v>16</v>
      </c>
    </row>
    <row r="1707" spans="1:22" x14ac:dyDescent="0.25">
      <c r="A1707" t="s">
        <v>950</v>
      </c>
      <c r="B1707" t="s">
        <v>951</v>
      </c>
      <c r="C1707" t="s">
        <v>952</v>
      </c>
      <c r="D1707" s="3" t="s">
        <v>2269</v>
      </c>
      <c r="E1707" s="3" t="s">
        <v>2903</v>
      </c>
      <c r="F1707">
        <v>2003</v>
      </c>
      <c r="G1707">
        <v>2003</v>
      </c>
      <c r="H1707" t="s">
        <v>17</v>
      </c>
      <c r="I1707" t="s">
        <v>16</v>
      </c>
      <c r="J1707">
        <v>0</v>
      </c>
      <c r="K1707" t="s">
        <v>17</v>
      </c>
      <c r="L1707">
        <v>0</v>
      </c>
      <c r="M1707">
        <v>0</v>
      </c>
      <c r="N1707">
        <v>15</v>
      </c>
      <c r="O1707">
        <v>20</v>
      </c>
      <c r="P1707">
        <v>20</v>
      </c>
      <c r="Q1707">
        <v>0</v>
      </c>
      <c r="R1707">
        <v>4</v>
      </c>
      <c r="S1707">
        <v>50</v>
      </c>
      <c r="T1707">
        <v>0</v>
      </c>
      <c r="U1707" t="s">
        <v>16</v>
      </c>
      <c r="V1707" t="s">
        <v>16</v>
      </c>
    </row>
    <row r="1708" spans="1:22" x14ac:dyDescent="0.25">
      <c r="A1708" t="s">
        <v>950</v>
      </c>
      <c r="B1708" t="s">
        <v>951</v>
      </c>
      <c r="C1708" t="s">
        <v>952</v>
      </c>
      <c r="D1708" s="3" t="s">
        <v>2269</v>
      </c>
      <c r="E1708" s="3" t="s">
        <v>2903</v>
      </c>
      <c r="F1708">
        <v>2003</v>
      </c>
      <c r="G1708">
        <v>2003</v>
      </c>
      <c r="H1708" t="s">
        <v>17</v>
      </c>
      <c r="I1708" t="s">
        <v>16</v>
      </c>
      <c r="J1708">
        <v>0</v>
      </c>
      <c r="K1708" t="s">
        <v>17</v>
      </c>
      <c r="L1708">
        <v>0</v>
      </c>
      <c r="M1708">
        <v>0</v>
      </c>
      <c r="N1708">
        <v>15</v>
      </c>
      <c r="O1708">
        <v>25</v>
      </c>
      <c r="P1708">
        <v>25</v>
      </c>
      <c r="Q1708">
        <v>0</v>
      </c>
      <c r="R1708">
        <v>4</v>
      </c>
      <c r="S1708">
        <v>50</v>
      </c>
      <c r="T1708">
        <v>0</v>
      </c>
      <c r="U1708" t="s">
        <v>16</v>
      </c>
      <c r="V1708" t="s">
        <v>16</v>
      </c>
    </row>
    <row r="1709" spans="1:22" x14ac:dyDescent="0.25">
      <c r="A1709" t="s">
        <v>950</v>
      </c>
      <c r="B1709" t="s">
        <v>951</v>
      </c>
      <c r="C1709" t="s">
        <v>952</v>
      </c>
      <c r="D1709" s="3" t="s">
        <v>2269</v>
      </c>
      <c r="E1709" s="3" t="s">
        <v>2903</v>
      </c>
      <c r="F1709">
        <v>2003</v>
      </c>
      <c r="G1709">
        <v>2003</v>
      </c>
      <c r="H1709" t="s">
        <v>17</v>
      </c>
      <c r="I1709" t="s">
        <v>16</v>
      </c>
      <c r="J1709">
        <v>0</v>
      </c>
      <c r="K1709" t="s">
        <v>15</v>
      </c>
      <c r="L1709">
        <v>0</v>
      </c>
      <c r="M1709">
        <v>0</v>
      </c>
      <c r="N1709">
        <v>15</v>
      </c>
      <c r="O1709">
        <v>5</v>
      </c>
      <c r="P1709">
        <v>5</v>
      </c>
      <c r="Q1709">
        <v>0</v>
      </c>
      <c r="R1709">
        <v>4</v>
      </c>
      <c r="S1709">
        <v>50</v>
      </c>
      <c r="T1709">
        <v>100</v>
      </c>
      <c r="U1709" t="s">
        <v>16</v>
      </c>
      <c r="V1709" t="s">
        <v>16</v>
      </c>
    </row>
    <row r="1710" spans="1:22" x14ac:dyDescent="0.25">
      <c r="A1710" t="s">
        <v>950</v>
      </c>
      <c r="B1710" t="s">
        <v>951</v>
      </c>
      <c r="C1710" t="s">
        <v>952</v>
      </c>
      <c r="D1710" s="3" t="s">
        <v>2269</v>
      </c>
      <c r="E1710" s="3" t="s">
        <v>2903</v>
      </c>
      <c r="F1710">
        <v>2003</v>
      </c>
      <c r="G1710">
        <v>2003</v>
      </c>
      <c r="H1710" t="s">
        <v>17</v>
      </c>
      <c r="I1710" t="s">
        <v>16</v>
      </c>
      <c r="J1710">
        <v>0</v>
      </c>
      <c r="K1710" t="s">
        <v>15</v>
      </c>
      <c r="L1710">
        <v>0</v>
      </c>
      <c r="M1710">
        <v>0</v>
      </c>
      <c r="N1710">
        <v>15</v>
      </c>
      <c r="O1710">
        <v>10</v>
      </c>
      <c r="P1710">
        <v>10</v>
      </c>
      <c r="Q1710">
        <v>0</v>
      </c>
      <c r="R1710">
        <v>4</v>
      </c>
      <c r="S1710">
        <v>50</v>
      </c>
      <c r="T1710">
        <v>100</v>
      </c>
      <c r="U1710" t="s">
        <v>16</v>
      </c>
      <c r="V1710" t="s">
        <v>16</v>
      </c>
    </row>
    <row r="1711" spans="1:22" x14ac:dyDescent="0.25">
      <c r="A1711" t="s">
        <v>950</v>
      </c>
      <c r="B1711" t="s">
        <v>951</v>
      </c>
      <c r="C1711" t="s">
        <v>952</v>
      </c>
      <c r="D1711" s="3" t="s">
        <v>2269</v>
      </c>
      <c r="E1711" s="3" t="s">
        <v>2903</v>
      </c>
      <c r="F1711">
        <v>2003</v>
      </c>
      <c r="G1711">
        <v>2003</v>
      </c>
      <c r="H1711" t="s">
        <v>17</v>
      </c>
      <c r="I1711" t="s">
        <v>16</v>
      </c>
      <c r="J1711">
        <v>0</v>
      </c>
      <c r="K1711" t="s">
        <v>15</v>
      </c>
      <c r="L1711">
        <v>0</v>
      </c>
      <c r="M1711">
        <v>0</v>
      </c>
      <c r="N1711">
        <v>15</v>
      </c>
      <c r="O1711">
        <v>15</v>
      </c>
      <c r="P1711">
        <v>15</v>
      </c>
      <c r="Q1711">
        <v>0</v>
      </c>
      <c r="R1711">
        <v>4</v>
      </c>
      <c r="S1711">
        <v>50</v>
      </c>
      <c r="T1711">
        <v>100</v>
      </c>
      <c r="U1711" t="s">
        <v>16</v>
      </c>
      <c r="V1711" t="s">
        <v>16</v>
      </c>
    </row>
    <row r="1712" spans="1:22" x14ac:dyDescent="0.25">
      <c r="A1712" t="s">
        <v>950</v>
      </c>
      <c r="B1712" t="s">
        <v>951</v>
      </c>
      <c r="C1712" t="s">
        <v>952</v>
      </c>
      <c r="D1712" s="3" t="s">
        <v>2269</v>
      </c>
      <c r="E1712" s="3" t="s">
        <v>2903</v>
      </c>
      <c r="F1712">
        <v>2003</v>
      </c>
      <c r="G1712">
        <v>2003</v>
      </c>
      <c r="H1712" t="s">
        <v>17</v>
      </c>
      <c r="I1712" t="s">
        <v>16</v>
      </c>
      <c r="J1712">
        <v>0</v>
      </c>
      <c r="K1712" t="s">
        <v>15</v>
      </c>
      <c r="L1712">
        <v>0</v>
      </c>
      <c r="M1712">
        <v>0</v>
      </c>
      <c r="N1712">
        <v>15</v>
      </c>
      <c r="O1712">
        <v>20</v>
      </c>
      <c r="P1712">
        <v>20</v>
      </c>
      <c r="Q1712">
        <v>0</v>
      </c>
      <c r="R1712">
        <v>4</v>
      </c>
      <c r="S1712">
        <v>50</v>
      </c>
      <c r="T1712">
        <v>100</v>
      </c>
      <c r="U1712" t="s">
        <v>16</v>
      </c>
      <c r="V1712" t="s">
        <v>16</v>
      </c>
    </row>
    <row r="1713" spans="1:22" x14ac:dyDescent="0.25">
      <c r="A1713" t="s">
        <v>950</v>
      </c>
      <c r="B1713" t="s">
        <v>951</v>
      </c>
      <c r="C1713" t="s">
        <v>952</v>
      </c>
      <c r="D1713" s="3" t="s">
        <v>2269</v>
      </c>
      <c r="E1713" s="3" t="s">
        <v>2903</v>
      </c>
      <c r="F1713">
        <v>2003</v>
      </c>
      <c r="G1713">
        <v>2003</v>
      </c>
      <c r="H1713" t="s">
        <v>17</v>
      </c>
      <c r="I1713" t="s">
        <v>16</v>
      </c>
      <c r="J1713">
        <v>0</v>
      </c>
      <c r="K1713" t="s">
        <v>15</v>
      </c>
      <c r="L1713">
        <v>0</v>
      </c>
      <c r="M1713">
        <v>0</v>
      </c>
      <c r="N1713">
        <v>15</v>
      </c>
      <c r="O1713">
        <v>25</v>
      </c>
      <c r="P1713">
        <v>25</v>
      </c>
      <c r="Q1713">
        <v>0</v>
      </c>
      <c r="R1713">
        <v>4</v>
      </c>
      <c r="S1713">
        <v>50</v>
      </c>
      <c r="T1713">
        <v>100</v>
      </c>
      <c r="U1713" t="s">
        <v>16</v>
      </c>
      <c r="V1713" t="s">
        <v>16</v>
      </c>
    </row>
    <row r="1714" spans="1:22" x14ac:dyDescent="0.25">
      <c r="A1714" t="s">
        <v>953</v>
      </c>
      <c r="B1714" t="s">
        <v>954</v>
      </c>
      <c r="C1714" t="s">
        <v>955</v>
      </c>
      <c r="D1714" s="3" t="s">
        <v>2904</v>
      </c>
      <c r="E1714" s="3" t="s">
        <v>2551</v>
      </c>
      <c r="F1714">
        <v>2004</v>
      </c>
      <c r="G1714">
        <v>2005</v>
      </c>
      <c r="H1714" t="s">
        <v>15</v>
      </c>
      <c r="I1714" t="s">
        <v>16</v>
      </c>
      <c r="J1714">
        <v>0</v>
      </c>
      <c r="K1714" t="s">
        <v>15</v>
      </c>
      <c r="L1714">
        <v>0</v>
      </c>
      <c r="M1714">
        <v>0</v>
      </c>
      <c r="N1714" t="s">
        <v>16</v>
      </c>
      <c r="O1714">
        <v>30</v>
      </c>
      <c r="P1714">
        <v>20</v>
      </c>
      <c r="Q1714">
        <v>8</v>
      </c>
      <c r="R1714">
        <v>7</v>
      </c>
      <c r="S1714">
        <v>1</v>
      </c>
      <c r="T1714">
        <v>65</v>
      </c>
      <c r="U1714" t="s">
        <v>16</v>
      </c>
      <c r="V1714" t="s">
        <v>16</v>
      </c>
    </row>
    <row r="1715" spans="1:22" x14ac:dyDescent="0.25">
      <c r="A1715" t="s">
        <v>953</v>
      </c>
      <c r="B1715" t="s">
        <v>954</v>
      </c>
      <c r="C1715" t="s">
        <v>955</v>
      </c>
      <c r="D1715" s="3" t="s">
        <v>2904</v>
      </c>
      <c r="E1715" s="3" t="s">
        <v>2551</v>
      </c>
      <c r="F1715">
        <v>2004</v>
      </c>
      <c r="G1715">
        <v>2005</v>
      </c>
      <c r="H1715" t="s">
        <v>15</v>
      </c>
      <c r="I1715">
        <v>2</v>
      </c>
      <c r="J1715">
        <v>100</v>
      </c>
      <c r="K1715" t="s">
        <v>15</v>
      </c>
      <c r="L1715">
        <v>0</v>
      </c>
      <c r="M1715">
        <v>0</v>
      </c>
      <c r="N1715" t="s">
        <v>16</v>
      </c>
      <c r="O1715">
        <v>30</v>
      </c>
      <c r="P1715">
        <v>20</v>
      </c>
      <c r="Q1715">
        <v>8</v>
      </c>
      <c r="R1715">
        <v>7</v>
      </c>
      <c r="S1715">
        <v>1</v>
      </c>
      <c r="T1715">
        <v>82</v>
      </c>
      <c r="U1715" t="s">
        <v>16</v>
      </c>
      <c r="V1715" t="s">
        <v>16</v>
      </c>
    </row>
    <row r="1716" spans="1:22" x14ac:dyDescent="0.25">
      <c r="A1716" t="s">
        <v>956</v>
      </c>
      <c r="B1716" t="s">
        <v>957</v>
      </c>
      <c r="C1716" t="s">
        <v>385</v>
      </c>
      <c r="D1716" s="3" t="s">
        <v>2905</v>
      </c>
      <c r="E1716" s="3" t="s">
        <v>2906</v>
      </c>
      <c r="F1716">
        <v>2006</v>
      </c>
      <c r="G1716">
        <v>2006</v>
      </c>
      <c r="H1716" t="s">
        <v>15</v>
      </c>
      <c r="I1716" t="s">
        <v>16</v>
      </c>
      <c r="J1716">
        <v>0</v>
      </c>
      <c r="K1716" t="s">
        <v>17</v>
      </c>
      <c r="L1716">
        <v>0</v>
      </c>
      <c r="M1716">
        <v>0</v>
      </c>
      <c r="N1716">
        <v>30</v>
      </c>
      <c r="O1716">
        <v>23</v>
      </c>
      <c r="P1716">
        <v>23</v>
      </c>
      <c r="Q1716">
        <v>16</v>
      </c>
      <c r="R1716">
        <v>6</v>
      </c>
      <c r="S1716">
        <v>25</v>
      </c>
      <c r="T1716">
        <v>20</v>
      </c>
      <c r="U1716" t="s">
        <v>16</v>
      </c>
      <c r="V1716" t="s">
        <v>16</v>
      </c>
    </row>
    <row r="1717" spans="1:22" x14ac:dyDescent="0.25">
      <c r="A1717" t="s">
        <v>958</v>
      </c>
      <c r="B1717" t="s">
        <v>684</v>
      </c>
      <c r="C1717" t="s">
        <v>959</v>
      </c>
      <c r="D1717" s="3" t="s">
        <v>2907</v>
      </c>
      <c r="E1717" s="3" t="s">
        <v>2908</v>
      </c>
      <c r="F1717">
        <v>2006</v>
      </c>
      <c r="G1717">
        <v>2006</v>
      </c>
      <c r="H1717" t="s">
        <v>15</v>
      </c>
      <c r="I1717" t="s">
        <v>16</v>
      </c>
      <c r="J1717">
        <v>0</v>
      </c>
      <c r="K1717" t="s">
        <v>17</v>
      </c>
      <c r="L1717">
        <v>0</v>
      </c>
      <c r="M1717">
        <v>0</v>
      </c>
      <c r="N1717">
        <v>28</v>
      </c>
      <c r="O1717">
        <v>20</v>
      </c>
      <c r="P1717">
        <v>20</v>
      </c>
      <c r="Q1717" t="s">
        <v>16</v>
      </c>
      <c r="R1717">
        <v>4</v>
      </c>
      <c r="S1717">
        <v>100</v>
      </c>
      <c r="T1717">
        <v>0</v>
      </c>
      <c r="U1717" t="s">
        <v>16</v>
      </c>
      <c r="V1717" t="s">
        <v>16</v>
      </c>
    </row>
    <row r="1718" spans="1:22" x14ac:dyDescent="0.25">
      <c r="A1718" t="s">
        <v>958</v>
      </c>
      <c r="B1718" t="s">
        <v>684</v>
      </c>
      <c r="C1718" t="s">
        <v>960</v>
      </c>
      <c r="D1718" s="3" t="s">
        <v>2909</v>
      </c>
      <c r="E1718" s="3" t="s">
        <v>2910</v>
      </c>
      <c r="F1718">
        <v>2006</v>
      </c>
      <c r="G1718">
        <v>2006</v>
      </c>
      <c r="H1718" t="s">
        <v>15</v>
      </c>
      <c r="I1718" t="s">
        <v>16</v>
      </c>
      <c r="J1718">
        <v>0</v>
      </c>
      <c r="K1718" t="s">
        <v>17</v>
      </c>
      <c r="L1718">
        <v>0</v>
      </c>
      <c r="M1718">
        <v>0</v>
      </c>
      <c r="N1718">
        <v>28</v>
      </c>
      <c r="O1718">
        <v>20</v>
      </c>
      <c r="P1718">
        <v>20</v>
      </c>
      <c r="Q1718" t="s">
        <v>16</v>
      </c>
      <c r="R1718">
        <v>4</v>
      </c>
      <c r="S1718">
        <v>100</v>
      </c>
      <c r="T1718">
        <v>0</v>
      </c>
      <c r="U1718" t="s">
        <v>16</v>
      </c>
      <c r="V1718" t="s">
        <v>16</v>
      </c>
    </row>
    <row r="1719" spans="1:22" x14ac:dyDescent="0.25">
      <c r="A1719" t="s">
        <v>958</v>
      </c>
      <c r="B1719" t="s">
        <v>684</v>
      </c>
      <c r="C1719" t="s">
        <v>961</v>
      </c>
      <c r="D1719" s="3" t="s">
        <v>2911</v>
      </c>
      <c r="E1719" s="3" t="s">
        <v>2912</v>
      </c>
      <c r="F1719">
        <v>2006</v>
      </c>
      <c r="G1719">
        <v>2006</v>
      </c>
      <c r="H1719" t="s">
        <v>15</v>
      </c>
      <c r="I1719" t="s">
        <v>16</v>
      </c>
      <c r="J1719">
        <v>0</v>
      </c>
      <c r="K1719" t="s">
        <v>17</v>
      </c>
      <c r="L1719">
        <v>0</v>
      </c>
      <c r="M1719">
        <v>0</v>
      </c>
      <c r="N1719">
        <v>28</v>
      </c>
      <c r="O1719">
        <v>20</v>
      </c>
      <c r="P1719">
        <v>20</v>
      </c>
      <c r="Q1719" t="s">
        <v>16</v>
      </c>
      <c r="R1719">
        <v>4</v>
      </c>
      <c r="S1719">
        <v>100</v>
      </c>
      <c r="T1719">
        <v>0</v>
      </c>
      <c r="U1719" t="s">
        <v>16</v>
      </c>
      <c r="V1719" t="s">
        <v>16</v>
      </c>
    </row>
    <row r="1720" spans="1:22" x14ac:dyDescent="0.25">
      <c r="A1720" t="s">
        <v>958</v>
      </c>
      <c r="B1720" t="s">
        <v>684</v>
      </c>
      <c r="C1720" t="s">
        <v>962</v>
      </c>
      <c r="D1720" s="3" t="s">
        <v>2913</v>
      </c>
      <c r="E1720" s="3" t="s">
        <v>2914</v>
      </c>
      <c r="F1720">
        <v>2006</v>
      </c>
      <c r="G1720">
        <v>2006</v>
      </c>
      <c r="H1720" t="s">
        <v>15</v>
      </c>
      <c r="I1720" t="s">
        <v>16</v>
      </c>
      <c r="J1720">
        <v>0</v>
      </c>
      <c r="K1720" t="s">
        <v>17</v>
      </c>
      <c r="L1720">
        <v>0</v>
      </c>
      <c r="M1720">
        <v>0</v>
      </c>
      <c r="N1720">
        <v>28</v>
      </c>
      <c r="O1720">
        <v>20</v>
      </c>
      <c r="P1720">
        <v>20</v>
      </c>
      <c r="Q1720" t="s">
        <v>16</v>
      </c>
      <c r="R1720">
        <v>4</v>
      </c>
      <c r="S1720">
        <v>100</v>
      </c>
      <c r="T1720">
        <v>0</v>
      </c>
      <c r="U1720" t="s">
        <v>16</v>
      </c>
      <c r="V1720" t="s">
        <v>16</v>
      </c>
    </row>
    <row r="1721" spans="1:22" x14ac:dyDescent="0.25">
      <c r="A1721" t="s">
        <v>958</v>
      </c>
      <c r="B1721" t="s">
        <v>684</v>
      </c>
      <c r="C1721" t="s">
        <v>963</v>
      </c>
      <c r="D1721" s="3" t="s">
        <v>2915</v>
      </c>
      <c r="E1721" s="3" t="s">
        <v>2916</v>
      </c>
      <c r="F1721">
        <v>2006</v>
      </c>
      <c r="G1721">
        <v>2006</v>
      </c>
      <c r="H1721" t="s">
        <v>15</v>
      </c>
      <c r="I1721" t="s">
        <v>16</v>
      </c>
      <c r="J1721">
        <v>0</v>
      </c>
      <c r="K1721" t="s">
        <v>17</v>
      </c>
      <c r="L1721">
        <v>0</v>
      </c>
      <c r="M1721">
        <v>0</v>
      </c>
      <c r="N1721">
        <v>28</v>
      </c>
      <c r="O1721">
        <v>20</v>
      </c>
      <c r="P1721">
        <v>20</v>
      </c>
      <c r="Q1721" t="s">
        <v>16</v>
      </c>
      <c r="R1721">
        <v>4</v>
      </c>
      <c r="S1721">
        <v>100</v>
      </c>
      <c r="T1721">
        <v>0</v>
      </c>
      <c r="U1721" t="s">
        <v>16</v>
      </c>
      <c r="V1721" t="s">
        <v>16</v>
      </c>
    </row>
    <row r="1722" spans="1:22" x14ac:dyDescent="0.25">
      <c r="A1722" t="s">
        <v>958</v>
      </c>
      <c r="B1722" t="s">
        <v>684</v>
      </c>
      <c r="C1722" t="s">
        <v>964</v>
      </c>
      <c r="D1722" s="3" t="s">
        <v>2917</v>
      </c>
      <c r="E1722" s="3" t="s">
        <v>2918</v>
      </c>
      <c r="F1722">
        <v>2006</v>
      </c>
      <c r="G1722">
        <v>2006</v>
      </c>
      <c r="H1722" t="s">
        <v>15</v>
      </c>
      <c r="I1722" t="s">
        <v>16</v>
      </c>
      <c r="J1722">
        <v>0</v>
      </c>
      <c r="K1722" t="s">
        <v>17</v>
      </c>
      <c r="L1722">
        <v>0</v>
      </c>
      <c r="M1722">
        <v>0</v>
      </c>
      <c r="N1722">
        <v>28</v>
      </c>
      <c r="O1722">
        <v>20</v>
      </c>
      <c r="P1722">
        <v>20</v>
      </c>
      <c r="Q1722" t="s">
        <v>16</v>
      </c>
      <c r="R1722">
        <v>4</v>
      </c>
      <c r="S1722">
        <v>100</v>
      </c>
      <c r="T1722">
        <v>0</v>
      </c>
      <c r="U1722" t="s">
        <v>16</v>
      </c>
      <c r="V1722" t="s">
        <v>16</v>
      </c>
    </row>
    <row r="1723" spans="1:22" x14ac:dyDescent="0.25">
      <c r="A1723" t="s">
        <v>958</v>
      </c>
      <c r="B1723" t="s">
        <v>684</v>
      </c>
      <c r="C1723" t="s">
        <v>965</v>
      </c>
      <c r="D1723" s="3" t="s">
        <v>2919</v>
      </c>
      <c r="E1723" s="3" t="s">
        <v>2920</v>
      </c>
      <c r="F1723">
        <v>2006</v>
      </c>
      <c r="G1723">
        <v>2006</v>
      </c>
      <c r="H1723" t="s">
        <v>15</v>
      </c>
      <c r="I1723" t="s">
        <v>16</v>
      </c>
      <c r="J1723">
        <v>0</v>
      </c>
      <c r="K1723" t="s">
        <v>17</v>
      </c>
      <c r="L1723">
        <v>0</v>
      </c>
      <c r="M1723">
        <v>0</v>
      </c>
      <c r="N1723">
        <v>28</v>
      </c>
      <c r="O1723">
        <v>20</v>
      </c>
      <c r="P1723">
        <v>20</v>
      </c>
      <c r="Q1723" t="s">
        <v>16</v>
      </c>
      <c r="R1723">
        <v>4</v>
      </c>
      <c r="S1723">
        <v>100</v>
      </c>
      <c r="T1723">
        <v>0</v>
      </c>
      <c r="U1723" t="s">
        <v>16</v>
      </c>
      <c r="V1723" t="s">
        <v>16</v>
      </c>
    </row>
    <row r="1724" spans="1:22" x14ac:dyDescent="0.25">
      <c r="A1724" t="s">
        <v>958</v>
      </c>
      <c r="B1724" t="s">
        <v>684</v>
      </c>
      <c r="C1724" t="s">
        <v>959</v>
      </c>
      <c r="D1724" s="3" t="s">
        <v>2907</v>
      </c>
      <c r="E1724" s="3" t="s">
        <v>2908</v>
      </c>
      <c r="F1724">
        <v>2006</v>
      </c>
      <c r="G1724">
        <v>2006</v>
      </c>
      <c r="H1724" t="s">
        <v>15</v>
      </c>
      <c r="I1724" t="s">
        <v>750</v>
      </c>
      <c r="J1724">
        <v>90</v>
      </c>
      <c r="K1724" t="s">
        <v>17</v>
      </c>
      <c r="L1724">
        <v>0</v>
      </c>
      <c r="M1724">
        <v>0</v>
      </c>
      <c r="N1724">
        <v>28</v>
      </c>
      <c r="O1724">
        <v>20</v>
      </c>
      <c r="P1724">
        <v>20</v>
      </c>
      <c r="Q1724" t="s">
        <v>16</v>
      </c>
      <c r="R1724">
        <v>4</v>
      </c>
      <c r="S1724">
        <v>100</v>
      </c>
      <c r="T1724">
        <v>69.3</v>
      </c>
      <c r="U1724" t="s">
        <v>16</v>
      </c>
      <c r="V1724" t="s">
        <v>16</v>
      </c>
    </row>
    <row r="1725" spans="1:22" x14ac:dyDescent="0.25">
      <c r="A1725" t="s">
        <v>958</v>
      </c>
      <c r="B1725" t="s">
        <v>684</v>
      </c>
      <c r="C1725" t="s">
        <v>960</v>
      </c>
      <c r="D1725" s="3" t="s">
        <v>2909</v>
      </c>
      <c r="E1725" s="3" t="s">
        <v>2910</v>
      </c>
      <c r="F1725">
        <v>2006</v>
      </c>
      <c r="G1725">
        <v>2006</v>
      </c>
      <c r="H1725" t="s">
        <v>15</v>
      </c>
      <c r="I1725" t="s">
        <v>750</v>
      </c>
      <c r="J1725">
        <v>90</v>
      </c>
      <c r="K1725" t="s">
        <v>17</v>
      </c>
      <c r="L1725">
        <v>0</v>
      </c>
      <c r="M1725">
        <v>0</v>
      </c>
      <c r="N1725">
        <v>28</v>
      </c>
      <c r="O1725">
        <v>20</v>
      </c>
      <c r="P1725">
        <v>20</v>
      </c>
      <c r="Q1725" t="s">
        <v>16</v>
      </c>
      <c r="R1725">
        <v>4</v>
      </c>
      <c r="S1725">
        <v>100</v>
      </c>
      <c r="T1725">
        <v>44.8</v>
      </c>
      <c r="U1725" t="s">
        <v>16</v>
      </c>
      <c r="V1725" t="s">
        <v>16</v>
      </c>
    </row>
    <row r="1726" spans="1:22" x14ac:dyDescent="0.25">
      <c r="A1726" t="s">
        <v>958</v>
      </c>
      <c r="B1726" t="s">
        <v>684</v>
      </c>
      <c r="C1726" t="s">
        <v>961</v>
      </c>
      <c r="D1726" s="3" t="s">
        <v>2911</v>
      </c>
      <c r="E1726" s="3" t="s">
        <v>2912</v>
      </c>
      <c r="F1726">
        <v>2006</v>
      </c>
      <c r="G1726">
        <v>2006</v>
      </c>
      <c r="H1726" t="s">
        <v>15</v>
      </c>
      <c r="I1726" t="s">
        <v>750</v>
      </c>
      <c r="J1726">
        <v>90</v>
      </c>
      <c r="K1726" t="s">
        <v>17</v>
      </c>
      <c r="L1726">
        <v>0</v>
      </c>
      <c r="M1726">
        <v>0</v>
      </c>
      <c r="N1726">
        <v>28</v>
      </c>
      <c r="O1726">
        <v>20</v>
      </c>
      <c r="P1726">
        <v>20</v>
      </c>
      <c r="Q1726" t="s">
        <v>16</v>
      </c>
      <c r="R1726">
        <v>4</v>
      </c>
      <c r="S1726">
        <v>100</v>
      </c>
      <c r="T1726">
        <v>18.3</v>
      </c>
      <c r="U1726" t="s">
        <v>16</v>
      </c>
      <c r="V1726" t="s">
        <v>16</v>
      </c>
    </row>
    <row r="1727" spans="1:22" x14ac:dyDescent="0.25">
      <c r="A1727" t="s">
        <v>958</v>
      </c>
      <c r="B1727" t="s">
        <v>684</v>
      </c>
      <c r="C1727" t="s">
        <v>962</v>
      </c>
      <c r="D1727" s="3" t="s">
        <v>2913</v>
      </c>
      <c r="E1727" s="3" t="s">
        <v>2914</v>
      </c>
      <c r="F1727">
        <v>2006</v>
      </c>
      <c r="G1727">
        <v>2006</v>
      </c>
      <c r="H1727" t="s">
        <v>15</v>
      </c>
      <c r="I1727" t="s">
        <v>750</v>
      </c>
      <c r="J1727">
        <v>90</v>
      </c>
      <c r="K1727" t="s">
        <v>17</v>
      </c>
      <c r="L1727">
        <v>0</v>
      </c>
      <c r="M1727">
        <v>0</v>
      </c>
      <c r="N1727">
        <v>28</v>
      </c>
      <c r="O1727">
        <v>20</v>
      </c>
      <c r="P1727">
        <v>20</v>
      </c>
      <c r="Q1727" t="s">
        <v>16</v>
      </c>
      <c r="R1727">
        <v>4</v>
      </c>
      <c r="S1727">
        <v>100</v>
      </c>
      <c r="T1727">
        <v>7.8</v>
      </c>
      <c r="U1727" t="s">
        <v>16</v>
      </c>
      <c r="V1727" t="s">
        <v>16</v>
      </c>
    </row>
    <row r="1728" spans="1:22" x14ac:dyDescent="0.25">
      <c r="A1728" t="s">
        <v>958</v>
      </c>
      <c r="B1728" t="s">
        <v>684</v>
      </c>
      <c r="C1728" t="s">
        <v>963</v>
      </c>
      <c r="D1728" s="3" t="s">
        <v>2915</v>
      </c>
      <c r="E1728" s="3" t="s">
        <v>2916</v>
      </c>
      <c r="F1728">
        <v>2006</v>
      </c>
      <c r="G1728">
        <v>2006</v>
      </c>
      <c r="H1728" t="s">
        <v>15</v>
      </c>
      <c r="I1728" t="s">
        <v>750</v>
      </c>
      <c r="J1728">
        <v>90</v>
      </c>
      <c r="K1728" t="s">
        <v>17</v>
      </c>
      <c r="L1728">
        <v>0</v>
      </c>
      <c r="M1728">
        <v>0</v>
      </c>
      <c r="N1728">
        <v>28</v>
      </c>
      <c r="O1728">
        <v>20</v>
      </c>
      <c r="P1728">
        <v>20</v>
      </c>
      <c r="Q1728" t="s">
        <v>16</v>
      </c>
      <c r="R1728">
        <v>4</v>
      </c>
      <c r="S1728">
        <v>100</v>
      </c>
      <c r="T1728">
        <v>42.3</v>
      </c>
      <c r="U1728" t="s">
        <v>16</v>
      </c>
      <c r="V1728" t="s">
        <v>16</v>
      </c>
    </row>
    <row r="1729" spans="1:22" x14ac:dyDescent="0.25">
      <c r="A1729" t="s">
        <v>958</v>
      </c>
      <c r="B1729" t="s">
        <v>684</v>
      </c>
      <c r="C1729" t="s">
        <v>964</v>
      </c>
      <c r="D1729" s="3" t="s">
        <v>2917</v>
      </c>
      <c r="E1729" s="3" t="s">
        <v>2918</v>
      </c>
      <c r="F1729">
        <v>2006</v>
      </c>
      <c r="G1729">
        <v>2006</v>
      </c>
      <c r="H1729" t="s">
        <v>15</v>
      </c>
      <c r="I1729" t="s">
        <v>750</v>
      </c>
      <c r="J1729">
        <v>90</v>
      </c>
      <c r="K1729" t="s">
        <v>17</v>
      </c>
      <c r="L1729">
        <v>0</v>
      </c>
      <c r="M1729">
        <v>0</v>
      </c>
      <c r="N1729">
        <v>28</v>
      </c>
      <c r="O1729">
        <v>20</v>
      </c>
      <c r="P1729">
        <v>20</v>
      </c>
      <c r="Q1729" t="s">
        <v>16</v>
      </c>
      <c r="R1729">
        <v>4</v>
      </c>
      <c r="S1729">
        <v>100</v>
      </c>
      <c r="T1729">
        <v>70.3</v>
      </c>
      <c r="U1729" t="s">
        <v>16</v>
      </c>
      <c r="V1729" t="s">
        <v>16</v>
      </c>
    </row>
    <row r="1730" spans="1:22" x14ac:dyDescent="0.25">
      <c r="A1730" t="s">
        <v>958</v>
      </c>
      <c r="B1730" t="s">
        <v>684</v>
      </c>
      <c r="C1730" t="s">
        <v>965</v>
      </c>
      <c r="D1730" s="3" t="s">
        <v>2919</v>
      </c>
      <c r="E1730" s="3" t="s">
        <v>2920</v>
      </c>
      <c r="F1730">
        <v>2006</v>
      </c>
      <c r="G1730">
        <v>2006</v>
      </c>
      <c r="H1730" t="s">
        <v>15</v>
      </c>
      <c r="I1730" t="s">
        <v>750</v>
      </c>
      <c r="J1730">
        <v>90</v>
      </c>
      <c r="K1730" t="s">
        <v>17</v>
      </c>
      <c r="L1730">
        <v>0</v>
      </c>
      <c r="M1730">
        <v>0</v>
      </c>
      <c r="N1730">
        <v>28</v>
      </c>
      <c r="O1730">
        <v>20</v>
      </c>
      <c r="P1730">
        <v>20</v>
      </c>
      <c r="Q1730" t="s">
        <v>16</v>
      </c>
      <c r="R1730">
        <v>4</v>
      </c>
      <c r="S1730">
        <v>100</v>
      </c>
      <c r="T1730">
        <v>90.5</v>
      </c>
      <c r="U1730" t="s">
        <v>16</v>
      </c>
      <c r="V1730" t="s">
        <v>16</v>
      </c>
    </row>
    <row r="1731" spans="1:22" x14ac:dyDescent="0.25">
      <c r="A1731" t="s">
        <v>958</v>
      </c>
      <c r="B1731" t="s">
        <v>684</v>
      </c>
      <c r="C1731" t="s">
        <v>959</v>
      </c>
      <c r="D1731" s="3" t="s">
        <v>2907</v>
      </c>
      <c r="E1731" s="3" t="s">
        <v>2908</v>
      </c>
      <c r="F1731">
        <v>2006</v>
      </c>
      <c r="G1731">
        <v>2006</v>
      </c>
      <c r="H1731" t="s">
        <v>15</v>
      </c>
      <c r="I1731">
        <v>3</v>
      </c>
      <c r="J1731">
        <v>120</v>
      </c>
      <c r="K1731" t="s">
        <v>17</v>
      </c>
      <c r="L1731">
        <v>0</v>
      </c>
      <c r="M1731">
        <v>0</v>
      </c>
      <c r="N1731">
        <v>28</v>
      </c>
      <c r="O1731">
        <v>20</v>
      </c>
      <c r="P1731">
        <v>20</v>
      </c>
      <c r="Q1731" t="s">
        <v>16</v>
      </c>
      <c r="R1731">
        <v>4</v>
      </c>
      <c r="S1731">
        <v>100</v>
      </c>
      <c r="T1731">
        <v>23</v>
      </c>
      <c r="U1731" t="s">
        <v>16</v>
      </c>
      <c r="V1731" t="s">
        <v>16</v>
      </c>
    </row>
    <row r="1732" spans="1:22" x14ac:dyDescent="0.25">
      <c r="A1732" t="s">
        <v>958</v>
      </c>
      <c r="B1732" t="s">
        <v>684</v>
      </c>
      <c r="C1732" t="s">
        <v>960</v>
      </c>
      <c r="D1732" s="3" t="s">
        <v>2909</v>
      </c>
      <c r="E1732" s="3" t="s">
        <v>2910</v>
      </c>
      <c r="F1732">
        <v>2006</v>
      </c>
      <c r="G1732">
        <v>2006</v>
      </c>
      <c r="H1732" t="s">
        <v>15</v>
      </c>
      <c r="I1732">
        <v>3</v>
      </c>
      <c r="J1732">
        <v>120</v>
      </c>
      <c r="K1732" t="s">
        <v>17</v>
      </c>
      <c r="L1732">
        <v>0</v>
      </c>
      <c r="M1732">
        <v>0</v>
      </c>
      <c r="N1732">
        <v>28</v>
      </c>
      <c r="O1732">
        <v>20</v>
      </c>
      <c r="P1732">
        <v>20</v>
      </c>
      <c r="Q1732" t="s">
        <v>16</v>
      </c>
      <c r="R1732">
        <v>4</v>
      </c>
      <c r="S1732">
        <v>100</v>
      </c>
      <c r="T1732">
        <v>19.3</v>
      </c>
      <c r="U1732" t="s">
        <v>16</v>
      </c>
      <c r="V1732" t="s">
        <v>16</v>
      </c>
    </row>
    <row r="1733" spans="1:22" x14ac:dyDescent="0.25">
      <c r="A1733" t="s">
        <v>958</v>
      </c>
      <c r="B1733" t="s">
        <v>684</v>
      </c>
      <c r="C1733" t="s">
        <v>961</v>
      </c>
      <c r="D1733" s="3" t="s">
        <v>2911</v>
      </c>
      <c r="E1733" s="3" t="s">
        <v>2912</v>
      </c>
      <c r="F1733">
        <v>2006</v>
      </c>
      <c r="G1733">
        <v>2006</v>
      </c>
      <c r="H1733" t="s">
        <v>15</v>
      </c>
      <c r="I1733">
        <v>3</v>
      </c>
      <c r="J1733">
        <v>120</v>
      </c>
      <c r="K1733" t="s">
        <v>17</v>
      </c>
      <c r="L1733">
        <v>0</v>
      </c>
      <c r="M1733">
        <v>0</v>
      </c>
      <c r="N1733">
        <v>28</v>
      </c>
      <c r="O1733">
        <v>20</v>
      </c>
      <c r="P1733">
        <v>20</v>
      </c>
      <c r="Q1733" t="s">
        <v>16</v>
      </c>
      <c r="R1733">
        <v>4</v>
      </c>
      <c r="S1733">
        <v>100</v>
      </c>
      <c r="T1733">
        <v>7</v>
      </c>
      <c r="U1733" t="s">
        <v>16</v>
      </c>
      <c r="V1733" t="s">
        <v>16</v>
      </c>
    </row>
    <row r="1734" spans="1:22" x14ac:dyDescent="0.25">
      <c r="A1734" t="s">
        <v>958</v>
      </c>
      <c r="B1734" t="s">
        <v>684</v>
      </c>
      <c r="C1734" t="s">
        <v>962</v>
      </c>
      <c r="D1734" s="3" t="s">
        <v>2913</v>
      </c>
      <c r="E1734" s="3" t="s">
        <v>2914</v>
      </c>
      <c r="F1734">
        <v>2006</v>
      </c>
      <c r="G1734">
        <v>2006</v>
      </c>
      <c r="H1734" t="s">
        <v>15</v>
      </c>
      <c r="I1734">
        <v>3</v>
      </c>
      <c r="J1734">
        <v>120</v>
      </c>
      <c r="K1734" t="s">
        <v>17</v>
      </c>
      <c r="L1734">
        <v>0</v>
      </c>
      <c r="M1734">
        <v>0</v>
      </c>
      <c r="N1734">
        <v>28</v>
      </c>
      <c r="O1734">
        <v>20</v>
      </c>
      <c r="P1734">
        <v>20</v>
      </c>
      <c r="Q1734" t="s">
        <v>16</v>
      </c>
      <c r="R1734">
        <v>4</v>
      </c>
      <c r="S1734">
        <v>100</v>
      </c>
      <c r="T1734">
        <v>11.5</v>
      </c>
      <c r="U1734" t="s">
        <v>16</v>
      </c>
      <c r="V1734" t="s">
        <v>16</v>
      </c>
    </row>
    <row r="1735" spans="1:22" x14ac:dyDescent="0.25">
      <c r="A1735" t="s">
        <v>958</v>
      </c>
      <c r="B1735" t="s">
        <v>684</v>
      </c>
      <c r="C1735" t="s">
        <v>963</v>
      </c>
      <c r="D1735" s="3" t="s">
        <v>2915</v>
      </c>
      <c r="E1735" s="3" t="s">
        <v>2916</v>
      </c>
      <c r="F1735">
        <v>2006</v>
      </c>
      <c r="G1735">
        <v>2006</v>
      </c>
      <c r="H1735" t="s">
        <v>15</v>
      </c>
      <c r="I1735">
        <v>3</v>
      </c>
      <c r="J1735">
        <v>120</v>
      </c>
      <c r="K1735" t="s">
        <v>17</v>
      </c>
      <c r="L1735">
        <v>0</v>
      </c>
      <c r="M1735">
        <v>0</v>
      </c>
      <c r="N1735">
        <v>28</v>
      </c>
      <c r="O1735">
        <v>20</v>
      </c>
      <c r="P1735">
        <v>20</v>
      </c>
      <c r="Q1735" t="s">
        <v>16</v>
      </c>
      <c r="R1735">
        <v>4</v>
      </c>
      <c r="S1735">
        <v>100</v>
      </c>
      <c r="T1735">
        <v>38.799999999999997</v>
      </c>
      <c r="U1735" t="s">
        <v>16</v>
      </c>
      <c r="V1735" t="s">
        <v>16</v>
      </c>
    </row>
    <row r="1736" spans="1:22" x14ac:dyDescent="0.25">
      <c r="A1736" t="s">
        <v>966</v>
      </c>
      <c r="B1736" t="s">
        <v>103</v>
      </c>
      <c r="C1736" t="s">
        <v>967</v>
      </c>
      <c r="D1736" s="3" t="s">
        <v>2921</v>
      </c>
      <c r="E1736" s="3" t="s">
        <v>2922</v>
      </c>
      <c r="F1736">
        <v>2001</v>
      </c>
      <c r="G1736">
        <v>2004</v>
      </c>
      <c r="H1736" t="s">
        <v>15</v>
      </c>
      <c r="I1736">
        <v>4</v>
      </c>
      <c r="J1736">
        <f>12*7</f>
        <v>84</v>
      </c>
      <c r="K1736" t="s">
        <v>17</v>
      </c>
      <c r="L1736">
        <v>0</v>
      </c>
      <c r="M1736">
        <v>0</v>
      </c>
      <c r="N1736">
        <v>56</v>
      </c>
      <c r="O1736">
        <v>7.5</v>
      </c>
      <c r="P1736">
        <v>7.5</v>
      </c>
      <c r="Q1736">
        <v>8</v>
      </c>
      <c r="R1736">
        <v>4</v>
      </c>
      <c r="S1736">
        <v>50</v>
      </c>
      <c r="T1736">
        <v>32</v>
      </c>
      <c r="U1736" t="s">
        <v>16</v>
      </c>
      <c r="V1736" t="s">
        <v>16</v>
      </c>
    </row>
    <row r="1737" spans="1:22" x14ac:dyDescent="0.25">
      <c r="A1737" t="s">
        <v>966</v>
      </c>
      <c r="B1737" t="s">
        <v>103</v>
      </c>
      <c r="C1737" t="s">
        <v>967</v>
      </c>
      <c r="D1737" s="3" t="s">
        <v>2921</v>
      </c>
      <c r="E1737" s="3" t="s">
        <v>2922</v>
      </c>
      <c r="F1737">
        <v>2001</v>
      </c>
      <c r="G1737">
        <v>2004</v>
      </c>
      <c r="H1737" t="s">
        <v>15</v>
      </c>
      <c r="I1737">
        <v>4</v>
      </c>
      <c r="J1737">
        <f t="shared" ref="J1737:J1759" si="9">12*7</f>
        <v>84</v>
      </c>
      <c r="K1737" t="s">
        <v>17</v>
      </c>
      <c r="L1737">
        <v>0</v>
      </c>
      <c r="M1737">
        <v>0</v>
      </c>
      <c r="N1737">
        <v>56</v>
      </c>
      <c r="O1737">
        <v>10</v>
      </c>
      <c r="P1737">
        <v>10</v>
      </c>
      <c r="Q1737">
        <v>8</v>
      </c>
      <c r="R1737">
        <v>4</v>
      </c>
      <c r="S1737">
        <v>50</v>
      </c>
      <c r="T1737">
        <v>46</v>
      </c>
      <c r="U1737" t="s">
        <v>16</v>
      </c>
      <c r="V1737" t="s">
        <v>16</v>
      </c>
    </row>
    <row r="1738" spans="1:22" x14ac:dyDescent="0.25">
      <c r="A1738" t="s">
        <v>966</v>
      </c>
      <c r="B1738" t="s">
        <v>103</v>
      </c>
      <c r="C1738" t="s">
        <v>967</v>
      </c>
      <c r="D1738" s="3" t="s">
        <v>2921</v>
      </c>
      <c r="E1738" s="3" t="s">
        <v>2922</v>
      </c>
      <c r="F1738">
        <v>2001</v>
      </c>
      <c r="G1738">
        <v>2004</v>
      </c>
      <c r="H1738" t="s">
        <v>15</v>
      </c>
      <c r="I1738">
        <v>4</v>
      </c>
      <c r="J1738">
        <f t="shared" si="9"/>
        <v>84</v>
      </c>
      <c r="K1738" t="s">
        <v>17</v>
      </c>
      <c r="L1738">
        <v>0</v>
      </c>
      <c r="M1738">
        <v>0</v>
      </c>
      <c r="N1738">
        <v>56</v>
      </c>
      <c r="O1738">
        <v>15</v>
      </c>
      <c r="P1738">
        <v>15</v>
      </c>
      <c r="Q1738">
        <v>8</v>
      </c>
      <c r="R1738">
        <v>4</v>
      </c>
      <c r="S1738">
        <v>50</v>
      </c>
      <c r="T1738">
        <v>53</v>
      </c>
      <c r="U1738" t="s">
        <v>16</v>
      </c>
      <c r="V1738" t="s">
        <v>16</v>
      </c>
    </row>
    <row r="1739" spans="1:22" x14ac:dyDescent="0.25">
      <c r="A1739" t="s">
        <v>966</v>
      </c>
      <c r="B1739" t="s">
        <v>103</v>
      </c>
      <c r="C1739" t="s">
        <v>967</v>
      </c>
      <c r="D1739" s="3" t="s">
        <v>2921</v>
      </c>
      <c r="E1739" s="3" t="s">
        <v>2922</v>
      </c>
      <c r="F1739">
        <v>2001</v>
      </c>
      <c r="G1739">
        <v>2004</v>
      </c>
      <c r="H1739" t="s">
        <v>15</v>
      </c>
      <c r="I1739">
        <v>4</v>
      </c>
      <c r="J1739">
        <f t="shared" si="9"/>
        <v>84</v>
      </c>
      <c r="K1739" t="s">
        <v>17</v>
      </c>
      <c r="L1739">
        <v>0</v>
      </c>
      <c r="M1739">
        <v>0</v>
      </c>
      <c r="N1739">
        <v>56</v>
      </c>
      <c r="O1739">
        <v>20</v>
      </c>
      <c r="P1739">
        <v>20</v>
      </c>
      <c r="Q1739">
        <v>8</v>
      </c>
      <c r="R1739">
        <v>4</v>
      </c>
      <c r="S1739">
        <v>50</v>
      </c>
      <c r="T1739">
        <v>57</v>
      </c>
      <c r="U1739" t="s">
        <v>16</v>
      </c>
      <c r="V1739" t="s">
        <v>16</v>
      </c>
    </row>
    <row r="1740" spans="1:22" x14ac:dyDescent="0.25">
      <c r="A1740" t="s">
        <v>966</v>
      </c>
      <c r="B1740" t="s">
        <v>103</v>
      </c>
      <c r="C1740" t="s">
        <v>967</v>
      </c>
      <c r="D1740" s="3" t="s">
        <v>2921</v>
      </c>
      <c r="E1740" s="3" t="s">
        <v>2922</v>
      </c>
      <c r="F1740">
        <v>2001</v>
      </c>
      <c r="G1740">
        <v>2004</v>
      </c>
      <c r="H1740" t="s">
        <v>15</v>
      </c>
      <c r="I1740">
        <v>4</v>
      </c>
      <c r="J1740">
        <f t="shared" si="9"/>
        <v>84</v>
      </c>
      <c r="K1740" t="s">
        <v>17</v>
      </c>
      <c r="L1740">
        <v>0</v>
      </c>
      <c r="M1740">
        <v>0</v>
      </c>
      <c r="N1740">
        <v>56</v>
      </c>
      <c r="O1740">
        <v>25</v>
      </c>
      <c r="P1740">
        <v>25</v>
      </c>
      <c r="Q1740">
        <v>8</v>
      </c>
      <c r="R1740">
        <v>4</v>
      </c>
      <c r="S1740">
        <v>50</v>
      </c>
      <c r="T1740">
        <v>55</v>
      </c>
      <c r="U1740" t="s">
        <v>16</v>
      </c>
      <c r="V1740" t="s">
        <v>16</v>
      </c>
    </row>
    <row r="1741" spans="1:22" x14ac:dyDescent="0.25">
      <c r="A1741" t="s">
        <v>966</v>
      </c>
      <c r="B1741" t="s">
        <v>103</v>
      </c>
      <c r="C1741" t="s">
        <v>967</v>
      </c>
      <c r="D1741" s="3" t="s">
        <v>2921</v>
      </c>
      <c r="E1741" s="3" t="s">
        <v>2922</v>
      </c>
      <c r="F1741">
        <v>2001</v>
      </c>
      <c r="G1741">
        <v>2004</v>
      </c>
      <c r="H1741" t="s">
        <v>15</v>
      </c>
      <c r="I1741">
        <v>4</v>
      </c>
      <c r="J1741">
        <f t="shared" si="9"/>
        <v>84</v>
      </c>
      <c r="K1741" t="s">
        <v>17</v>
      </c>
      <c r="L1741">
        <v>0</v>
      </c>
      <c r="M1741">
        <v>0</v>
      </c>
      <c r="N1741">
        <v>56</v>
      </c>
      <c r="O1741">
        <v>30</v>
      </c>
      <c r="P1741">
        <v>30</v>
      </c>
      <c r="Q1741">
        <v>8</v>
      </c>
      <c r="R1741">
        <v>4</v>
      </c>
      <c r="S1741">
        <v>50</v>
      </c>
      <c r="T1741">
        <v>52</v>
      </c>
      <c r="U1741" t="s">
        <v>16</v>
      </c>
      <c r="V1741" t="s">
        <v>16</v>
      </c>
    </row>
    <row r="1742" spans="1:22" x14ac:dyDescent="0.25">
      <c r="A1742" t="s">
        <v>966</v>
      </c>
      <c r="B1742" t="s">
        <v>103</v>
      </c>
      <c r="C1742" t="s">
        <v>968</v>
      </c>
      <c r="D1742" s="3" t="s">
        <v>2923</v>
      </c>
      <c r="E1742" s="3" t="s">
        <v>2924</v>
      </c>
      <c r="F1742">
        <v>2001</v>
      </c>
      <c r="G1742">
        <v>2004</v>
      </c>
      <c r="H1742" t="s">
        <v>15</v>
      </c>
      <c r="I1742">
        <v>4</v>
      </c>
      <c r="J1742">
        <f>12*7</f>
        <v>84</v>
      </c>
      <c r="K1742" t="s">
        <v>17</v>
      </c>
      <c r="L1742">
        <v>0</v>
      </c>
      <c r="M1742">
        <v>0</v>
      </c>
      <c r="N1742">
        <v>56</v>
      </c>
      <c r="O1742">
        <v>7.5</v>
      </c>
      <c r="P1742">
        <v>7.5</v>
      </c>
      <c r="Q1742">
        <v>8</v>
      </c>
      <c r="R1742">
        <v>4</v>
      </c>
      <c r="S1742">
        <v>50</v>
      </c>
      <c r="T1742">
        <v>43</v>
      </c>
      <c r="U1742" t="s">
        <v>16</v>
      </c>
      <c r="V1742" t="s">
        <v>16</v>
      </c>
    </row>
    <row r="1743" spans="1:22" x14ac:dyDescent="0.25">
      <c r="A1743" t="s">
        <v>966</v>
      </c>
      <c r="B1743" t="s">
        <v>103</v>
      </c>
      <c r="C1743" t="s">
        <v>968</v>
      </c>
      <c r="D1743" s="3" t="s">
        <v>2923</v>
      </c>
      <c r="E1743" s="3" t="s">
        <v>2924</v>
      </c>
      <c r="F1743">
        <v>2001</v>
      </c>
      <c r="G1743">
        <v>2004</v>
      </c>
      <c r="H1743" t="s">
        <v>15</v>
      </c>
      <c r="I1743">
        <v>4</v>
      </c>
      <c r="J1743">
        <f t="shared" si="9"/>
        <v>84</v>
      </c>
      <c r="K1743" t="s">
        <v>17</v>
      </c>
      <c r="L1743">
        <v>0</v>
      </c>
      <c r="M1743">
        <v>0</v>
      </c>
      <c r="N1743">
        <v>56</v>
      </c>
      <c r="O1743">
        <v>10</v>
      </c>
      <c r="P1743">
        <v>10</v>
      </c>
      <c r="Q1743">
        <v>8</v>
      </c>
      <c r="R1743">
        <v>4</v>
      </c>
      <c r="S1743">
        <v>50</v>
      </c>
      <c r="T1743">
        <v>50</v>
      </c>
      <c r="U1743" t="s">
        <v>16</v>
      </c>
      <c r="V1743" t="s">
        <v>16</v>
      </c>
    </row>
    <row r="1744" spans="1:22" x14ac:dyDescent="0.25">
      <c r="A1744" t="s">
        <v>966</v>
      </c>
      <c r="B1744" t="s">
        <v>103</v>
      </c>
      <c r="C1744" t="s">
        <v>968</v>
      </c>
      <c r="D1744" s="3" t="s">
        <v>2923</v>
      </c>
      <c r="E1744" s="3" t="s">
        <v>2924</v>
      </c>
      <c r="F1744">
        <v>2001</v>
      </c>
      <c r="G1744">
        <v>2004</v>
      </c>
      <c r="H1744" t="s">
        <v>15</v>
      </c>
      <c r="I1744">
        <v>4</v>
      </c>
      <c r="J1744">
        <f t="shared" si="9"/>
        <v>84</v>
      </c>
      <c r="K1744" t="s">
        <v>17</v>
      </c>
      <c r="L1744">
        <v>0</v>
      </c>
      <c r="M1744">
        <v>0</v>
      </c>
      <c r="N1744">
        <v>56</v>
      </c>
      <c r="O1744">
        <v>15</v>
      </c>
      <c r="P1744">
        <v>15</v>
      </c>
      <c r="Q1744">
        <v>8</v>
      </c>
      <c r="R1744">
        <v>4</v>
      </c>
      <c r="S1744">
        <v>50</v>
      </c>
      <c r="T1744">
        <v>52</v>
      </c>
      <c r="U1744" t="s">
        <v>16</v>
      </c>
      <c r="V1744" t="s">
        <v>16</v>
      </c>
    </row>
    <row r="1745" spans="1:22" x14ac:dyDescent="0.25">
      <c r="A1745" t="s">
        <v>966</v>
      </c>
      <c r="B1745" t="s">
        <v>103</v>
      </c>
      <c r="C1745" t="s">
        <v>968</v>
      </c>
      <c r="D1745" s="3" t="s">
        <v>2923</v>
      </c>
      <c r="E1745" s="3" t="s">
        <v>2924</v>
      </c>
      <c r="F1745">
        <v>2001</v>
      </c>
      <c r="G1745">
        <v>2004</v>
      </c>
      <c r="H1745" t="s">
        <v>15</v>
      </c>
      <c r="I1745">
        <v>4</v>
      </c>
      <c r="J1745">
        <f t="shared" si="9"/>
        <v>84</v>
      </c>
      <c r="K1745" t="s">
        <v>17</v>
      </c>
      <c r="L1745">
        <v>0</v>
      </c>
      <c r="M1745">
        <v>0</v>
      </c>
      <c r="N1745">
        <v>56</v>
      </c>
      <c r="O1745">
        <v>20</v>
      </c>
      <c r="P1745">
        <v>20</v>
      </c>
      <c r="Q1745">
        <v>8</v>
      </c>
      <c r="R1745">
        <v>4</v>
      </c>
      <c r="S1745">
        <v>50</v>
      </c>
      <c r="T1745">
        <v>58</v>
      </c>
      <c r="U1745" t="s">
        <v>16</v>
      </c>
      <c r="V1745" t="s">
        <v>16</v>
      </c>
    </row>
    <row r="1746" spans="1:22" x14ac:dyDescent="0.25">
      <c r="A1746" t="s">
        <v>966</v>
      </c>
      <c r="B1746" t="s">
        <v>103</v>
      </c>
      <c r="C1746" t="s">
        <v>968</v>
      </c>
      <c r="D1746" s="3" t="s">
        <v>2923</v>
      </c>
      <c r="E1746" s="3" t="s">
        <v>2924</v>
      </c>
      <c r="F1746">
        <v>2001</v>
      </c>
      <c r="G1746">
        <v>2004</v>
      </c>
      <c r="H1746" t="s">
        <v>15</v>
      </c>
      <c r="I1746">
        <v>4</v>
      </c>
      <c r="J1746">
        <f t="shared" si="9"/>
        <v>84</v>
      </c>
      <c r="K1746" t="s">
        <v>17</v>
      </c>
      <c r="L1746">
        <v>0</v>
      </c>
      <c r="M1746">
        <v>0</v>
      </c>
      <c r="N1746">
        <v>56</v>
      </c>
      <c r="O1746">
        <v>25</v>
      </c>
      <c r="P1746">
        <v>25</v>
      </c>
      <c r="Q1746">
        <v>8</v>
      </c>
      <c r="R1746">
        <v>4</v>
      </c>
      <c r="S1746">
        <v>50</v>
      </c>
      <c r="T1746">
        <v>56</v>
      </c>
      <c r="U1746" t="s">
        <v>16</v>
      </c>
      <c r="V1746" t="s">
        <v>16</v>
      </c>
    </row>
    <row r="1747" spans="1:22" x14ac:dyDescent="0.25">
      <c r="A1747" t="s">
        <v>966</v>
      </c>
      <c r="B1747" t="s">
        <v>103</v>
      </c>
      <c r="C1747" t="s">
        <v>968</v>
      </c>
      <c r="D1747" s="3" t="s">
        <v>2923</v>
      </c>
      <c r="E1747" s="3" t="s">
        <v>2924</v>
      </c>
      <c r="F1747">
        <v>2001</v>
      </c>
      <c r="G1747">
        <v>2004</v>
      </c>
      <c r="H1747" t="s">
        <v>15</v>
      </c>
      <c r="I1747">
        <v>4</v>
      </c>
      <c r="J1747">
        <f t="shared" si="9"/>
        <v>84</v>
      </c>
      <c r="K1747" t="s">
        <v>17</v>
      </c>
      <c r="L1747">
        <v>0</v>
      </c>
      <c r="M1747">
        <v>0</v>
      </c>
      <c r="N1747">
        <v>56</v>
      </c>
      <c r="O1747">
        <v>30</v>
      </c>
      <c r="P1747">
        <v>30</v>
      </c>
      <c r="Q1747">
        <v>8</v>
      </c>
      <c r="R1747">
        <v>4</v>
      </c>
      <c r="S1747">
        <v>50</v>
      </c>
      <c r="T1747">
        <v>55</v>
      </c>
      <c r="U1747" t="s">
        <v>16</v>
      </c>
      <c r="V1747" t="s">
        <v>16</v>
      </c>
    </row>
    <row r="1748" spans="1:22" x14ac:dyDescent="0.25">
      <c r="A1748" t="s">
        <v>966</v>
      </c>
      <c r="B1748" t="s">
        <v>929</v>
      </c>
      <c r="C1748" t="s">
        <v>969</v>
      </c>
      <c r="D1748" s="3" t="s">
        <v>2925</v>
      </c>
      <c r="E1748" s="3" t="s">
        <v>2926</v>
      </c>
      <c r="F1748">
        <v>2000</v>
      </c>
      <c r="G1748">
        <v>2004</v>
      </c>
      <c r="H1748" t="s">
        <v>15</v>
      </c>
      <c r="I1748">
        <v>4</v>
      </c>
      <c r="J1748">
        <f t="shared" si="9"/>
        <v>84</v>
      </c>
      <c r="K1748" t="s">
        <v>17</v>
      </c>
      <c r="L1748">
        <v>0</v>
      </c>
      <c r="M1748">
        <v>0</v>
      </c>
      <c r="N1748">
        <v>56</v>
      </c>
      <c r="O1748">
        <v>7.5</v>
      </c>
      <c r="P1748">
        <v>7.5</v>
      </c>
      <c r="Q1748">
        <v>8</v>
      </c>
      <c r="R1748">
        <v>4</v>
      </c>
      <c r="S1748">
        <v>50</v>
      </c>
      <c r="T1748">
        <v>17</v>
      </c>
      <c r="U1748" t="s">
        <v>16</v>
      </c>
      <c r="V1748" t="s">
        <v>16</v>
      </c>
    </row>
    <row r="1749" spans="1:22" x14ac:dyDescent="0.25">
      <c r="A1749" t="s">
        <v>966</v>
      </c>
      <c r="B1749" t="s">
        <v>929</v>
      </c>
      <c r="C1749" t="s">
        <v>969</v>
      </c>
      <c r="D1749" s="3" t="s">
        <v>2925</v>
      </c>
      <c r="E1749" s="3" t="s">
        <v>2926</v>
      </c>
      <c r="F1749">
        <v>2000</v>
      </c>
      <c r="G1749">
        <v>2004</v>
      </c>
      <c r="H1749" t="s">
        <v>15</v>
      </c>
      <c r="I1749">
        <v>4</v>
      </c>
      <c r="J1749">
        <f t="shared" si="9"/>
        <v>84</v>
      </c>
      <c r="K1749" t="s">
        <v>17</v>
      </c>
      <c r="L1749">
        <v>0</v>
      </c>
      <c r="M1749">
        <v>0</v>
      </c>
      <c r="N1749">
        <v>56</v>
      </c>
      <c r="O1749">
        <v>10</v>
      </c>
      <c r="P1749">
        <v>10</v>
      </c>
      <c r="Q1749">
        <v>8</v>
      </c>
      <c r="R1749">
        <v>4</v>
      </c>
      <c r="S1749">
        <v>50</v>
      </c>
      <c r="T1749">
        <v>22</v>
      </c>
      <c r="U1749" t="s">
        <v>16</v>
      </c>
      <c r="V1749" t="s">
        <v>16</v>
      </c>
    </row>
    <row r="1750" spans="1:22" x14ac:dyDescent="0.25">
      <c r="A1750" t="s">
        <v>966</v>
      </c>
      <c r="B1750" t="s">
        <v>929</v>
      </c>
      <c r="C1750" t="s">
        <v>969</v>
      </c>
      <c r="D1750" s="3" t="s">
        <v>2925</v>
      </c>
      <c r="E1750" s="3" t="s">
        <v>2926</v>
      </c>
      <c r="F1750">
        <v>2000</v>
      </c>
      <c r="G1750">
        <v>2004</v>
      </c>
      <c r="H1750" t="s">
        <v>15</v>
      </c>
      <c r="I1750">
        <v>4</v>
      </c>
      <c r="J1750">
        <f t="shared" si="9"/>
        <v>84</v>
      </c>
      <c r="K1750" t="s">
        <v>17</v>
      </c>
      <c r="L1750">
        <v>0</v>
      </c>
      <c r="M1750">
        <v>0</v>
      </c>
      <c r="N1750">
        <v>56</v>
      </c>
      <c r="O1750">
        <v>15</v>
      </c>
      <c r="P1750">
        <v>15</v>
      </c>
      <c r="Q1750">
        <v>8</v>
      </c>
      <c r="R1750">
        <v>4</v>
      </c>
      <c r="S1750">
        <v>50</v>
      </c>
      <c r="T1750">
        <v>21</v>
      </c>
      <c r="U1750" t="s">
        <v>16</v>
      </c>
      <c r="V1750" t="s">
        <v>16</v>
      </c>
    </row>
    <row r="1751" spans="1:22" x14ac:dyDescent="0.25">
      <c r="A1751" t="s">
        <v>966</v>
      </c>
      <c r="B1751" t="s">
        <v>929</v>
      </c>
      <c r="C1751" t="s">
        <v>969</v>
      </c>
      <c r="D1751" s="3" t="s">
        <v>2925</v>
      </c>
      <c r="E1751" s="3" t="s">
        <v>2926</v>
      </c>
      <c r="F1751">
        <v>2000</v>
      </c>
      <c r="G1751">
        <v>2004</v>
      </c>
      <c r="H1751" t="s">
        <v>15</v>
      </c>
      <c r="I1751">
        <v>4</v>
      </c>
      <c r="J1751">
        <f t="shared" si="9"/>
        <v>84</v>
      </c>
      <c r="K1751" t="s">
        <v>17</v>
      </c>
      <c r="L1751">
        <v>0</v>
      </c>
      <c r="M1751">
        <v>0</v>
      </c>
      <c r="N1751">
        <v>56</v>
      </c>
      <c r="O1751">
        <v>20</v>
      </c>
      <c r="P1751">
        <v>20</v>
      </c>
      <c r="Q1751">
        <v>8</v>
      </c>
      <c r="R1751">
        <v>4</v>
      </c>
      <c r="S1751">
        <v>50</v>
      </c>
      <c r="T1751">
        <v>24</v>
      </c>
      <c r="U1751" t="s">
        <v>16</v>
      </c>
      <c r="V1751" t="s">
        <v>16</v>
      </c>
    </row>
    <row r="1752" spans="1:22" x14ac:dyDescent="0.25">
      <c r="A1752" t="s">
        <v>966</v>
      </c>
      <c r="B1752" t="s">
        <v>929</v>
      </c>
      <c r="C1752" t="s">
        <v>969</v>
      </c>
      <c r="D1752" s="3" t="s">
        <v>2925</v>
      </c>
      <c r="E1752" s="3" t="s">
        <v>2926</v>
      </c>
      <c r="F1752">
        <v>2000</v>
      </c>
      <c r="G1752">
        <v>2004</v>
      </c>
      <c r="H1752" t="s">
        <v>15</v>
      </c>
      <c r="I1752">
        <v>4</v>
      </c>
      <c r="J1752">
        <f t="shared" si="9"/>
        <v>84</v>
      </c>
      <c r="K1752" t="s">
        <v>17</v>
      </c>
      <c r="L1752">
        <v>0</v>
      </c>
      <c r="M1752">
        <v>0</v>
      </c>
      <c r="N1752">
        <v>56</v>
      </c>
      <c r="O1752">
        <v>25</v>
      </c>
      <c r="P1752">
        <v>25</v>
      </c>
      <c r="Q1752">
        <v>8</v>
      </c>
      <c r="R1752">
        <v>4</v>
      </c>
      <c r="S1752">
        <v>50</v>
      </c>
      <c r="T1752">
        <v>23</v>
      </c>
      <c r="U1752" t="s">
        <v>16</v>
      </c>
      <c r="V1752" t="s">
        <v>16</v>
      </c>
    </row>
    <row r="1753" spans="1:22" x14ac:dyDescent="0.25">
      <c r="A1753" t="s">
        <v>966</v>
      </c>
      <c r="B1753" t="s">
        <v>929</v>
      </c>
      <c r="C1753" t="s">
        <v>969</v>
      </c>
      <c r="D1753" s="3" t="s">
        <v>2925</v>
      </c>
      <c r="E1753" s="3" t="s">
        <v>2926</v>
      </c>
      <c r="F1753">
        <v>2000</v>
      </c>
      <c r="G1753">
        <v>2004</v>
      </c>
      <c r="H1753" t="s">
        <v>15</v>
      </c>
      <c r="I1753">
        <v>4</v>
      </c>
      <c r="J1753">
        <f t="shared" si="9"/>
        <v>84</v>
      </c>
      <c r="K1753" t="s">
        <v>17</v>
      </c>
      <c r="L1753">
        <v>0</v>
      </c>
      <c r="M1753">
        <v>0</v>
      </c>
      <c r="N1753">
        <v>56</v>
      </c>
      <c r="O1753">
        <v>30</v>
      </c>
      <c r="P1753">
        <v>30</v>
      </c>
      <c r="Q1753">
        <v>8</v>
      </c>
      <c r="R1753">
        <v>4</v>
      </c>
      <c r="S1753">
        <v>50</v>
      </c>
      <c r="T1753">
        <v>22</v>
      </c>
      <c r="U1753" t="s">
        <v>16</v>
      </c>
      <c r="V1753" t="s">
        <v>16</v>
      </c>
    </row>
    <row r="1754" spans="1:22" x14ac:dyDescent="0.25">
      <c r="A1754" t="s">
        <v>966</v>
      </c>
      <c r="B1754" t="s">
        <v>929</v>
      </c>
      <c r="C1754" t="s">
        <v>970</v>
      </c>
      <c r="D1754" s="3" t="s">
        <v>2927</v>
      </c>
      <c r="E1754" s="3" t="s">
        <v>2928</v>
      </c>
      <c r="F1754">
        <v>2000</v>
      </c>
      <c r="G1754">
        <v>2004</v>
      </c>
      <c r="H1754" t="s">
        <v>15</v>
      </c>
      <c r="I1754">
        <v>4</v>
      </c>
      <c r="J1754">
        <f t="shared" si="9"/>
        <v>84</v>
      </c>
      <c r="K1754" t="s">
        <v>17</v>
      </c>
      <c r="L1754">
        <v>0</v>
      </c>
      <c r="M1754">
        <v>0</v>
      </c>
      <c r="N1754">
        <v>56</v>
      </c>
      <c r="O1754">
        <v>7.5</v>
      </c>
      <c r="P1754">
        <v>7.5</v>
      </c>
      <c r="Q1754">
        <v>8</v>
      </c>
      <c r="R1754">
        <v>4</v>
      </c>
      <c r="S1754">
        <v>50</v>
      </c>
      <c r="T1754">
        <v>7</v>
      </c>
      <c r="U1754" t="s">
        <v>16</v>
      </c>
      <c r="V1754" t="s">
        <v>16</v>
      </c>
    </row>
    <row r="1755" spans="1:22" x14ac:dyDescent="0.25">
      <c r="A1755" t="s">
        <v>966</v>
      </c>
      <c r="B1755" t="s">
        <v>929</v>
      </c>
      <c r="C1755" t="s">
        <v>970</v>
      </c>
      <c r="D1755" s="3" t="s">
        <v>2927</v>
      </c>
      <c r="E1755" s="3" t="s">
        <v>2928</v>
      </c>
      <c r="F1755">
        <v>2000</v>
      </c>
      <c r="G1755">
        <v>2004</v>
      </c>
      <c r="H1755" t="s">
        <v>15</v>
      </c>
      <c r="I1755">
        <v>4</v>
      </c>
      <c r="J1755">
        <f t="shared" si="9"/>
        <v>84</v>
      </c>
      <c r="K1755" t="s">
        <v>17</v>
      </c>
      <c r="L1755">
        <v>0</v>
      </c>
      <c r="M1755">
        <v>0</v>
      </c>
      <c r="N1755">
        <v>56</v>
      </c>
      <c r="O1755">
        <v>10</v>
      </c>
      <c r="P1755">
        <v>10</v>
      </c>
      <c r="Q1755">
        <v>8</v>
      </c>
      <c r="R1755">
        <v>4</v>
      </c>
      <c r="S1755">
        <v>50</v>
      </c>
      <c r="T1755">
        <v>13</v>
      </c>
      <c r="U1755" t="s">
        <v>16</v>
      </c>
      <c r="V1755" t="s">
        <v>16</v>
      </c>
    </row>
    <row r="1756" spans="1:22" x14ac:dyDescent="0.25">
      <c r="A1756" t="s">
        <v>966</v>
      </c>
      <c r="B1756" t="s">
        <v>929</v>
      </c>
      <c r="C1756" t="s">
        <v>970</v>
      </c>
      <c r="D1756" s="3" t="s">
        <v>2927</v>
      </c>
      <c r="E1756" s="3" t="s">
        <v>2928</v>
      </c>
      <c r="F1756">
        <v>2000</v>
      </c>
      <c r="G1756">
        <v>2004</v>
      </c>
      <c r="H1756" t="s">
        <v>15</v>
      </c>
      <c r="I1756">
        <v>4</v>
      </c>
      <c r="J1756">
        <f t="shared" si="9"/>
        <v>84</v>
      </c>
      <c r="K1756" t="s">
        <v>17</v>
      </c>
      <c r="L1756">
        <v>0</v>
      </c>
      <c r="M1756">
        <v>0</v>
      </c>
      <c r="N1756">
        <v>56</v>
      </c>
      <c r="O1756">
        <v>15</v>
      </c>
      <c r="P1756">
        <v>15</v>
      </c>
      <c r="Q1756">
        <v>8</v>
      </c>
      <c r="R1756">
        <v>4</v>
      </c>
      <c r="S1756">
        <v>50</v>
      </c>
      <c r="T1756">
        <v>16</v>
      </c>
      <c r="U1756" t="s">
        <v>16</v>
      </c>
      <c r="V1756" t="s">
        <v>16</v>
      </c>
    </row>
    <row r="1757" spans="1:22" x14ac:dyDescent="0.25">
      <c r="A1757" t="s">
        <v>966</v>
      </c>
      <c r="B1757" t="s">
        <v>929</v>
      </c>
      <c r="C1757" t="s">
        <v>970</v>
      </c>
      <c r="D1757" s="3" t="s">
        <v>2927</v>
      </c>
      <c r="E1757" s="3" t="s">
        <v>2928</v>
      </c>
      <c r="F1757">
        <v>2000</v>
      </c>
      <c r="G1757">
        <v>2004</v>
      </c>
      <c r="H1757" t="s">
        <v>15</v>
      </c>
      <c r="I1757">
        <v>4</v>
      </c>
      <c r="J1757">
        <f t="shared" si="9"/>
        <v>84</v>
      </c>
      <c r="K1757" t="s">
        <v>17</v>
      </c>
      <c r="L1757">
        <v>0</v>
      </c>
      <c r="M1757">
        <v>0</v>
      </c>
      <c r="N1757">
        <v>56</v>
      </c>
      <c r="O1757">
        <v>20</v>
      </c>
      <c r="P1757">
        <v>20</v>
      </c>
      <c r="Q1757">
        <v>8</v>
      </c>
      <c r="R1757">
        <v>4</v>
      </c>
      <c r="S1757">
        <v>50</v>
      </c>
      <c r="T1757">
        <v>18</v>
      </c>
      <c r="U1757" t="s">
        <v>16</v>
      </c>
      <c r="V1757" t="s">
        <v>16</v>
      </c>
    </row>
    <row r="1758" spans="1:22" x14ac:dyDescent="0.25">
      <c r="A1758" t="s">
        <v>966</v>
      </c>
      <c r="B1758" t="s">
        <v>929</v>
      </c>
      <c r="C1758" t="s">
        <v>970</v>
      </c>
      <c r="D1758" s="3" t="s">
        <v>2927</v>
      </c>
      <c r="E1758" s="3" t="s">
        <v>2928</v>
      </c>
      <c r="F1758">
        <v>2000</v>
      </c>
      <c r="G1758">
        <v>2004</v>
      </c>
      <c r="H1758" t="s">
        <v>15</v>
      </c>
      <c r="I1758">
        <v>4</v>
      </c>
      <c r="J1758">
        <f t="shared" si="9"/>
        <v>84</v>
      </c>
      <c r="K1758" t="s">
        <v>17</v>
      </c>
      <c r="L1758">
        <v>0</v>
      </c>
      <c r="M1758">
        <v>0</v>
      </c>
      <c r="N1758">
        <v>56</v>
      </c>
      <c r="O1758">
        <v>25</v>
      </c>
      <c r="P1758">
        <v>25</v>
      </c>
      <c r="Q1758">
        <v>8</v>
      </c>
      <c r="R1758">
        <v>4</v>
      </c>
      <c r="S1758">
        <v>50</v>
      </c>
      <c r="T1758">
        <v>16</v>
      </c>
      <c r="U1758" t="s">
        <v>16</v>
      </c>
      <c r="V1758" t="s">
        <v>16</v>
      </c>
    </row>
    <row r="1759" spans="1:22" x14ac:dyDescent="0.25">
      <c r="A1759" t="s">
        <v>966</v>
      </c>
      <c r="B1759" t="s">
        <v>929</v>
      </c>
      <c r="C1759" t="s">
        <v>970</v>
      </c>
      <c r="D1759" s="3" t="s">
        <v>2927</v>
      </c>
      <c r="E1759" s="3" t="s">
        <v>2928</v>
      </c>
      <c r="F1759">
        <v>2000</v>
      </c>
      <c r="G1759">
        <v>2004</v>
      </c>
      <c r="H1759" t="s">
        <v>15</v>
      </c>
      <c r="I1759">
        <v>4</v>
      </c>
      <c r="J1759">
        <f t="shared" si="9"/>
        <v>84</v>
      </c>
      <c r="K1759" t="s">
        <v>17</v>
      </c>
      <c r="L1759">
        <v>0</v>
      </c>
      <c r="M1759">
        <v>0</v>
      </c>
      <c r="N1759">
        <v>56</v>
      </c>
      <c r="O1759">
        <v>30</v>
      </c>
      <c r="P1759">
        <v>30</v>
      </c>
      <c r="Q1759">
        <v>8</v>
      </c>
      <c r="R1759">
        <v>4</v>
      </c>
      <c r="S1759">
        <v>50</v>
      </c>
      <c r="T1759">
        <v>15</v>
      </c>
      <c r="U1759" t="s">
        <v>16</v>
      </c>
      <c r="V1759" t="s">
        <v>16</v>
      </c>
    </row>
    <row r="1760" spans="1:22" x14ac:dyDescent="0.25">
      <c r="A1760" t="s">
        <v>971</v>
      </c>
      <c r="B1760" t="s">
        <v>972</v>
      </c>
      <c r="C1760" t="s">
        <v>973</v>
      </c>
      <c r="D1760" s="3" t="s">
        <v>2929</v>
      </c>
      <c r="E1760" s="3" t="s">
        <v>2930</v>
      </c>
      <c r="F1760">
        <v>2006</v>
      </c>
      <c r="G1760">
        <v>2006</v>
      </c>
      <c r="H1760" t="s">
        <v>15</v>
      </c>
      <c r="I1760" t="s">
        <v>16</v>
      </c>
      <c r="J1760">
        <v>0</v>
      </c>
      <c r="K1760" t="s">
        <v>17</v>
      </c>
      <c r="L1760">
        <v>0</v>
      </c>
      <c r="M1760">
        <v>0</v>
      </c>
      <c r="N1760">
        <f>8*7</f>
        <v>56</v>
      </c>
      <c r="O1760">
        <v>22</v>
      </c>
      <c r="P1760">
        <v>22</v>
      </c>
      <c r="Q1760">
        <v>8</v>
      </c>
      <c r="R1760">
        <v>4</v>
      </c>
      <c r="S1760">
        <v>25</v>
      </c>
      <c r="T1760">
        <v>0</v>
      </c>
      <c r="U1760" t="s">
        <v>16</v>
      </c>
      <c r="V1760" t="s">
        <v>16</v>
      </c>
    </row>
    <row r="1761" spans="1:22" x14ac:dyDescent="0.25">
      <c r="A1761" t="s">
        <v>971</v>
      </c>
      <c r="B1761" t="s">
        <v>972</v>
      </c>
      <c r="C1761" t="s">
        <v>973</v>
      </c>
      <c r="D1761" s="3" t="s">
        <v>2929</v>
      </c>
      <c r="E1761" s="3" t="s">
        <v>2930</v>
      </c>
      <c r="F1761">
        <v>2006</v>
      </c>
      <c r="G1761">
        <v>2006</v>
      </c>
      <c r="H1761" t="s">
        <v>15</v>
      </c>
      <c r="I1761" t="s">
        <v>16</v>
      </c>
      <c r="J1761">
        <v>0</v>
      </c>
      <c r="K1761" t="s">
        <v>17</v>
      </c>
      <c r="L1761">
        <v>0</v>
      </c>
      <c r="M1761">
        <v>0</v>
      </c>
      <c r="N1761">
        <f t="shared" ref="N1761:N1767" si="10">8*7</f>
        <v>56</v>
      </c>
      <c r="O1761">
        <v>27</v>
      </c>
      <c r="P1761">
        <v>22</v>
      </c>
      <c r="Q1761">
        <v>8</v>
      </c>
      <c r="R1761">
        <v>4</v>
      </c>
      <c r="S1761">
        <v>25</v>
      </c>
      <c r="T1761">
        <v>2</v>
      </c>
      <c r="U1761" t="s">
        <v>16</v>
      </c>
      <c r="V1761" t="s">
        <v>16</v>
      </c>
    </row>
    <row r="1762" spans="1:22" x14ac:dyDescent="0.25">
      <c r="A1762" t="s">
        <v>971</v>
      </c>
      <c r="B1762" t="s">
        <v>972</v>
      </c>
      <c r="C1762" t="s">
        <v>973</v>
      </c>
      <c r="D1762" s="3" t="s">
        <v>2929</v>
      </c>
      <c r="E1762" s="3" t="s">
        <v>2930</v>
      </c>
      <c r="F1762">
        <v>2006</v>
      </c>
      <c r="G1762">
        <v>2006</v>
      </c>
      <c r="H1762" t="s">
        <v>15</v>
      </c>
      <c r="I1762" t="s">
        <v>16</v>
      </c>
      <c r="J1762">
        <v>0</v>
      </c>
      <c r="K1762" t="s">
        <v>17</v>
      </c>
      <c r="L1762">
        <v>0</v>
      </c>
      <c r="M1762">
        <v>0</v>
      </c>
      <c r="N1762">
        <f t="shared" si="10"/>
        <v>56</v>
      </c>
      <c r="O1762">
        <v>32</v>
      </c>
      <c r="P1762">
        <v>22</v>
      </c>
      <c r="Q1762">
        <v>8</v>
      </c>
      <c r="R1762">
        <v>4</v>
      </c>
      <c r="S1762">
        <v>25</v>
      </c>
      <c r="T1762">
        <v>16</v>
      </c>
      <c r="U1762" t="s">
        <v>16</v>
      </c>
      <c r="V1762" t="s">
        <v>16</v>
      </c>
    </row>
    <row r="1763" spans="1:22" x14ac:dyDescent="0.25">
      <c r="A1763" t="s">
        <v>971</v>
      </c>
      <c r="B1763" t="s">
        <v>972</v>
      </c>
      <c r="C1763" t="s">
        <v>973</v>
      </c>
      <c r="D1763" s="3" t="s">
        <v>2929</v>
      </c>
      <c r="E1763" s="3" t="s">
        <v>2930</v>
      </c>
      <c r="F1763">
        <v>2006</v>
      </c>
      <c r="G1763">
        <v>2006</v>
      </c>
      <c r="H1763" t="s">
        <v>15</v>
      </c>
      <c r="I1763" t="s">
        <v>16</v>
      </c>
      <c r="J1763">
        <v>0</v>
      </c>
      <c r="K1763" t="s">
        <v>17</v>
      </c>
      <c r="L1763">
        <v>0</v>
      </c>
      <c r="M1763">
        <v>0</v>
      </c>
      <c r="N1763">
        <f t="shared" si="10"/>
        <v>56</v>
      </c>
      <c r="O1763">
        <v>37</v>
      </c>
      <c r="P1763">
        <v>22</v>
      </c>
      <c r="Q1763">
        <v>8</v>
      </c>
      <c r="R1763">
        <v>4</v>
      </c>
      <c r="S1763">
        <v>25</v>
      </c>
      <c r="T1763">
        <v>7</v>
      </c>
      <c r="U1763" t="s">
        <v>16</v>
      </c>
      <c r="V1763" t="s">
        <v>16</v>
      </c>
    </row>
    <row r="1764" spans="1:22" x14ac:dyDescent="0.25">
      <c r="A1764" t="s">
        <v>971</v>
      </c>
      <c r="B1764" t="s">
        <v>972</v>
      </c>
      <c r="C1764" t="s">
        <v>973</v>
      </c>
      <c r="D1764" s="3" t="s">
        <v>2929</v>
      </c>
      <c r="E1764" s="3" t="s">
        <v>2930</v>
      </c>
      <c r="F1764">
        <v>2006</v>
      </c>
      <c r="G1764">
        <v>2006</v>
      </c>
      <c r="H1764" t="s">
        <v>15</v>
      </c>
      <c r="I1764">
        <v>4</v>
      </c>
      <c r="J1764">
        <v>90</v>
      </c>
      <c r="K1764" t="s">
        <v>17</v>
      </c>
      <c r="L1764">
        <v>0</v>
      </c>
      <c r="M1764">
        <v>0</v>
      </c>
      <c r="N1764">
        <f>8*7</f>
        <v>56</v>
      </c>
      <c r="O1764">
        <v>22</v>
      </c>
      <c r="P1764">
        <v>22</v>
      </c>
      <c r="Q1764">
        <v>8</v>
      </c>
      <c r="R1764">
        <v>4</v>
      </c>
      <c r="S1764">
        <v>25</v>
      </c>
      <c r="T1764">
        <v>49</v>
      </c>
      <c r="U1764" t="s">
        <v>16</v>
      </c>
      <c r="V1764" t="s">
        <v>16</v>
      </c>
    </row>
    <row r="1765" spans="1:22" x14ac:dyDescent="0.25">
      <c r="A1765" t="s">
        <v>971</v>
      </c>
      <c r="B1765" t="s">
        <v>972</v>
      </c>
      <c r="C1765" t="s">
        <v>973</v>
      </c>
      <c r="D1765" s="3" t="s">
        <v>2929</v>
      </c>
      <c r="E1765" s="3" t="s">
        <v>2930</v>
      </c>
      <c r="F1765">
        <v>2006</v>
      </c>
      <c r="G1765">
        <v>2006</v>
      </c>
      <c r="H1765" t="s">
        <v>15</v>
      </c>
      <c r="I1765">
        <v>4</v>
      </c>
      <c r="J1765">
        <v>90</v>
      </c>
      <c r="K1765" t="s">
        <v>17</v>
      </c>
      <c r="L1765">
        <v>0</v>
      </c>
      <c r="M1765">
        <v>0</v>
      </c>
      <c r="N1765">
        <f t="shared" si="10"/>
        <v>56</v>
      </c>
      <c r="O1765">
        <v>27</v>
      </c>
      <c r="P1765">
        <v>22</v>
      </c>
      <c r="Q1765">
        <v>8</v>
      </c>
      <c r="R1765">
        <v>4</v>
      </c>
      <c r="S1765">
        <v>25</v>
      </c>
      <c r="T1765">
        <v>53</v>
      </c>
      <c r="U1765" t="s">
        <v>16</v>
      </c>
      <c r="V1765" t="s">
        <v>16</v>
      </c>
    </row>
    <row r="1766" spans="1:22" x14ac:dyDescent="0.25">
      <c r="A1766" t="s">
        <v>971</v>
      </c>
      <c r="B1766" t="s">
        <v>972</v>
      </c>
      <c r="C1766" t="s">
        <v>973</v>
      </c>
      <c r="D1766" s="3" t="s">
        <v>2929</v>
      </c>
      <c r="E1766" s="3" t="s">
        <v>2930</v>
      </c>
      <c r="F1766">
        <v>2006</v>
      </c>
      <c r="G1766">
        <v>2006</v>
      </c>
      <c r="H1766" t="s">
        <v>15</v>
      </c>
      <c r="I1766">
        <v>4</v>
      </c>
      <c r="J1766">
        <v>90</v>
      </c>
      <c r="K1766" t="s">
        <v>17</v>
      </c>
      <c r="L1766">
        <v>0</v>
      </c>
      <c r="M1766">
        <v>0</v>
      </c>
      <c r="N1766">
        <f t="shared" si="10"/>
        <v>56</v>
      </c>
      <c r="O1766">
        <v>32</v>
      </c>
      <c r="P1766">
        <v>22</v>
      </c>
      <c r="Q1766">
        <v>8</v>
      </c>
      <c r="R1766">
        <v>4</v>
      </c>
      <c r="S1766">
        <v>25</v>
      </c>
      <c r="T1766">
        <v>68</v>
      </c>
      <c r="U1766" t="s">
        <v>16</v>
      </c>
      <c r="V1766" t="s">
        <v>16</v>
      </c>
    </row>
    <row r="1767" spans="1:22" x14ac:dyDescent="0.25">
      <c r="A1767" t="s">
        <v>971</v>
      </c>
      <c r="B1767" t="s">
        <v>972</v>
      </c>
      <c r="C1767" t="s">
        <v>973</v>
      </c>
      <c r="D1767" s="3" t="s">
        <v>2929</v>
      </c>
      <c r="E1767" s="3" t="s">
        <v>2930</v>
      </c>
      <c r="F1767">
        <v>2006</v>
      </c>
      <c r="G1767">
        <v>2006</v>
      </c>
      <c r="H1767" t="s">
        <v>15</v>
      </c>
      <c r="I1767">
        <v>4</v>
      </c>
      <c r="J1767">
        <v>90</v>
      </c>
      <c r="K1767" t="s">
        <v>17</v>
      </c>
      <c r="L1767">
        <v>0</v>
      </c>
      <c r="M1767">
        <v>0</v>
      </c>
      <c r="N1767">
        <f t="shared" si="10"/>
        <v>56</v>
      </c>
      <c r="O1767">
        <v>37</v>
      </c>
      <c r="P1767">
        <v>22</v>
      </c>
      <c r="Q1767">
        <v>8</v>
      </c>
      <c r="R1767">
        <v>4</v>
      </c>
      <c r="S1767">
        <v>25</v>
      </c>
      <c r="T1767">
        <v>36</v>
      </c>
      <c r="U1767" t="s">
        <v>16</v>
      </c>
      <c r="V1767" t="s">
        <v>16</v>
      </c>
    </row>
    <row r="1768" spans="1:22" x14ac:dyDescent="0.25">
      <c r="A1768" t="s">
        <v>974</v>
      </c>
      <c r="B1768" t="s">
        <v>975</v>
      </c>
      <c r="C1768" t="s">
        <v>976</v>
      </c>
      <c r="D1768" s="3" t="s">
        <v>2931</v>
      </c>
      <c r="E1768" s="3" t="s">
        <v>2932</v>
      </c>
      <c r="F1768">
        <v>2004</v>
      </c>
      <c r="G1768">
        <v>2004</v>
      </c>
      <c r="H1768" t="s">
        <v>15</v>
      </c>
      <c r="I1768" t="s">
        <v>16</v>
      </c>
      <c r="J1768">
        <v>0</v>
      </c>
      <c r="K1768" t="s">
        <v>17</v>
      </c>
      <c r="L1768">
        <v>0</v>
      </c>
      <c r="M1768">
        <v>0</v>
      </c>
      <c r="N1768">
        <v>14</v>
      </c>
      <c r="O1768">
        <v>20</v>
      </c>
      <c r="P1768">
        <v>20</v>
      </c>
      <c r="Q1768">
        <v>0</v>
      </c>
      <c r="R1768">
        <v>4</v>
      </c>
      <c r="S1768">
        <v>50</v>
      </c>
      <c r="T1768">
        <v>86.2</v>
      </c>
      <c r="U1768" t="s">
        <v>16</v>
      </c>
      <c r="V1768" t="s">
        <v>16</v>
      </c>
    </row>
    <row r="1769" spans="1:22" x14ac:dyDescent="0.25">
      <c r="A1769" t="s">
        <v>974</v>
      </c>
      <c r="B1769" t="s">
        <v>264</v>
      </c>
      <c r="C1769" t="s">
        <v>976</v>
      </c>
      <c r="D1769" s="3" t="s">
        <v>2931</v>
      </c>
      <c r="E1769" s="3" t="s">
        <v>2932</v>
      </c>
      <c r="F1769">
        <v>2004</v>
      </c>
      <c r="G1769">
        <v>2004</v>
      </c>
      <c r="H1769" t="s">
        <v>15</v>
      </c>
      <c r="I1769" t="s">
        <v>16</v>
      </c>
      <c r="J1769">
        <v>0</v>
      </c>
      <c r="K1769" t="s">
        <v>17</v>
      </c>
      <c r="L1769">
        <v>0</v>
      </c>
      <c r="M1769">
        <v>0</v>
      </c>
      <c r="N1769">
        <v>14</v>
      </c>
      <c r="O1769">
        <v>20</v>
      </c>
      <c r="P1769">
        <v>20</v>
      </c>
      <c r="Q1769">
        <v>0</v>
      </c>
      <c r="R1769">
        <v>4</v>
      </c>
      <c r="S1769">
        <v>50</v>
      </c>
      <c r="T1769">
        <v>82</v>
      </c>
      <c r="U1769" t="s">
        <v>16</v>
      </c>
      <c r="V1769" t="s">
        <v>16</v>
      </c>
    </row>
    <row r="1770" spans="1:22" x14ac:dyDescent="0.25">
      <c r="A1770" t="s">
        <v>974</v>
      </c>
      <c r="B1770" t="s">
        <v>975</v>
      </c>
      <c r="C1770" t="s">
        <v>976</v>
      </c>
      <c r="D1770" s="3" t="s">
        <v>2931</v>
      </c>
      <c r="E1770" s="3" t="s">
        <v>2932</v>
      </c>
      <c r="F1770">
        <v>2004</v>
      </c>
      <c r="G1770">
        <v>2004</v>
      </c>
      <c r="H1770" t="s">
        <v>15</v>
      </c>
      <c r="I1770" t="s">
        <v>16</v>
      </c>
      <c r="J1770">
        <v>0</v>
      </c>
      <c r="K1770" t="s">
        <v>17</v>
      </c>
      <c r="L1770">
        <v>0</v>
      </c>
      <c r="M1770">
        <v>0</v>
      </c>
      <c r="N1770">
        <v>14</v>
      </c>
      <c r="O1770">
        <v>25</v>
      </c>
      <c r="P1770">
        <v>20</v>
      </c>
      <c r="Q1770">
        <v>0</v>
      </c>
      <c r="R1770">
        <v>4</v>
      </c>
      <c r="S1770">
        <v>50</v>
      </c>
      <c r="T1770">
        <v>91.6</v>
      </c>
      <c r="U1770" t="s">
        <v>16</v>
      </c>
      <c r="V1770" t="s">
        <v>16</v>
      </c>
    </row>
    <row r="1771" spans="1:22" x14ac:dyDescent="0.25">
      <c r="A1771" t="s">
        <v>974</v>
      </c>
      <c r="B1771" t="s">
        <v>264</v>
      </c>
      <c r="C1771" t="s">
        <v>976</v>
      </c>
      <c r="D1771" s="3" t="s">
        <v>2931</v>
      </c>
      <c r="E1771" s="3" t="s">
        <v>2932</v>
      </c>
      <c r="F1771">
        <v>2004</v>
      </c>
      <c r="G1771">
        <v>2004</v>
      </c>
      <c r="H1771" t="s">
        <v>15</v>
      </c>
      <c r="I1771" t="s">
        <v>16</v>
      </c>
      <c r="J1771">
        <v>0</v>
      </c>
      <c r="K1771" t="s">
        <v>17</v>
      </c>
      <c r="L1771">
        <v>0</v>
      </c>
      <c r="M1771">
        <v>0</v>
      </c>
      <c r="N1771">
        <v>14</v>
      </c>
      <c r="O1771">
        <v>25</v>
      </c>
      <c r="P1771">
        <v>20</v>
      </c>
      <c r="Q1771">
        <v>0</v>
      </c>
      <c r="R1771">
        <v>4</v>
      </c>
      <c r="S1771">
        <v>50</v>
      </c>
      <c r="T1771">
        <v>81.099999999999994</v>
      </c>
      <c r="U1771" t="s">
        <v>16</v>
      </c>
      <c r="V1771" t="s">
        <v>16</v>
      </c>
    </row>
    <row r="1772" spans="1:22" x14ac:dyDescent="0.25">
      <c r="A1772" t="s">
        <v>974</v>
      </c>
      <c r="B1772" t="s">
        <v>975</v>
      </c>
      <c r="C1772" t="s">
        <v>976</v>
      </c>
      <c r="D1772" s="3" t="s">
        <v>2931</v>
      </c>
      <c r="E1772" s="3" t="s">
        <v>2932</v>
      </c>
      <c r="F1772">
        <v>2004</v>
      </c>
      <c r="G1772">
        <v>2004</v>
      </c>
      <c r="H1772" t="s">
        <v>15</v>
      </c>
      <c r="I1772" t="s">
        <v>16</v>
      </c>
      <c r="J1772">
        <v>0</v>
      </c>
      <c r="K1772" t="s">
        <v>17</v>
      </c>
      <c r="L1772">
        <v>0</v>
      </c>
      <c r="M1772">
        <v>0</v>
      </c>
      <c r="N1772">
        <v>14</v>
      </c>
      <c r="O1772">
        <v>25</v>
      </c>
      <c r="P1772">
        <v>15</v>
      </c>
      <c r="Q1772">
        <v>0</v>
      </c>
      <c r="R1772">
        <v>4</v>
      </c>
      <c r="S1772">
        <v>50</v>
      </c>
      <c r="T1772">
        <v>93.6</v>
      </c>
      <c r="U1772" t="s">
        <v>16</v>
      </c>
      <c r="V1772" t="s">
        <v>16</v>
      </c>
    </row>
    <row r="1773" spans="1:22" x14ac:dyDescent="0.25">
      <c r="A1773" t="s">
        <v>974</v>
      </c>
      <c r="B1773" t="s">
        <v>264</v>
      </c>
      <c r="C1773" t="s">
        <v>976</v>
      </c>
      <c r="D1773" s="3" t="s">
        <v>2931</v>
      </c>
      <c r="E1773" s="3" t="s">
        <v>2932</v>
      </c>
      <c r="F1773">
        <v>2004</v>
      </c>
      <c r="G1773">
        <v>2004</v>
      </c>
      <c r="H1773" t="s">
        <v>15</v>
      </c>
      <c r="I1773" t="s">
        <v>16</v>
      </c>
      <c r="J1773">
        <v>0</v>
      </c>
      <c r="K1773" t="s">
        <v>17</v>
      </c>
      <c r="L1773">
        <v>0</v>
      </c>
      <c r="M1773">
        <v>0</v>
      </c>
      <c r="N1773">
        <v>14</v>
      </c>
      <c r="O1773">
        <v>25</v>
      </c>
      <c r="P1773">
        <v>15</v>
      </c>
      <c r="Q1773">
        <v>0</v>
      </c>
      <c r="R1773">
        <v>4</v>
      </c>
      <c r="S1773">
        <v>50</v>
      </c>
      <c r="T1773">
        <v>89.6</v>
      </c>
      <c r="U1773" t="s">
        <v>16</v>
      </c>
      <c r="V1773" t="s">
        <v>16</v>
      </c>
    </row>
    <row r="1774" spans="1:22" x14ac:dyDescent="0.25">
      <c r="A1774" t="s">
        <v>974</v>
      </c>
      <c r="B1774" t="s">
        <v>975</v>
      </c>
      <c r="C1774" t="s">
        <v>976</v>
      </c>
      <c r="D1774" s="3" t="s">
        <v>2931</v>
      </c>
      <c r="E1774" s="3" t="s">
        <v>2932</v>
      </c>
      <c r="F1774">
        <v>2004</v>
      </c>
      <c r="G1774">
        <v>2004</v>
      </c>
      <c r="H1774" t="s">
        <v>15</v>
      </c>
      <c r="I1774" t="s">
        <v>16</v>
      </c>
      <c r="J1774">
        <v>0</v>
      </c>
      <c r="K1774" t="s">
        <v>17</v>
      </c>
      <c r="L1774">
        <v>0</v>
      </c>
      <c r="M1774">
        <v>0</v>
      </c>
      <c r="N1774">
        <v>14</v>
      </c>
      <c r="O1774">
        <v>30</v>
      </c>
      <c r="P1774">
        <v>20</v>
      </c>
      <c r="Q1774">
        <v>0</v>
      </c>
      <c r="R1774">
        <v>4</v>
      </c>
      <c r="S1774">
        <v>50</v>
      </c>
      <c r="T1774">
        <v>94.7</v>
      </c>
      <c r="U1774" t="s">
        <v>16</v>
      </c>
      <c r="V1774" t="s">
        <v>16</v>
      </c>
    </row>
    <row r="1775" spans="1:22" x14ac:dyDescent="0.25">
      <c r="A1775" t="s">
        <v>974</v>
      </c>
      <c r="B1775" t="s">
        <v>264</v>
      </c>
      <c r="C1775" t="s">
        <v>976</v>
      </c>
      <c r="D1775" s="3" t="s">
        <v>2931</v>
      </c>
      <c r="E1775" s="3" t="s">
        <v>2932</v>
      </c>
      <c r="F1775">
        <v>2004</v>
      </c>
      <c r="G1775">
        <v>2004</v>
      </c>
      <c r="H1775" t="s">
        <v>15</v>
      </c>
      <c r="I1775" t="s">
        <v>16</v>
      </c>
      <c r="J1775">
        <v>0</v>
      </c>
      <c r="K1775" t="s">
        <v>17</v>
      </c>
      <c r="L1775">
        <v>0</v>
      </c>
      <c r="M1775">
        <v>0</v>
      </c>
      <c r="N1775">
        <v>14</v>
      </c>
      <c r="O1775">
        <v>30</v>
      </c>
      <c r="P1775">
        <v>20</v>
      </c>
      <c r="Q1775">
        <v>0</v>
      </c>
      <c r="R1775">
        <v>4</v>
      </c>
      <c r="S1775">
        <v>50</v>
      </c>
      <c r="T1775">
        <v>91.2</v>
      </c>
      <c r="U1775" t="s">
        <v>16</v>
      </c>
      <c r="V1775" t="s">
        <v>16</v>
      </c>
    </row>
    <row r="1776" spans="1:22" x14ac:dyDescent="0.25">
      <c r="A1776" t="s">
        <v>974</v>
      </c>
      <c r="B1776" t="s">
        <v>975</v>
      </c>
      <c r="C1776" t="s">
        <v>976</v>
      </c>
      <c r="D1776" s="3" t="s">
        <v>2931</v>
      </c>
      <c r="E1776" s="3" t="s">
        <v>2932</v>
      </c>
      <c r="F1776">
        <v>2004</v>
      </c>
      <c r="G1776">
        <v>2004</v>
      </c>
      <c r="H1776" t="s">
        <v>15</v>
      </c>
      <c r="I1776" t="s">
        <v>16</v>
      </c>
      <c r="J1776">
        <v>0</v>
      </c>
      <c r="K1776" t="s">
        <v>17</v>
      </c>
      <c r="L1776">
        <v>0</v>
      </c>
      <c r="M1776">
        <v>0</v>
      </c>
      <c r="N1776">
        <v>14</v>
      </c>
      <c r="O1776">
        <v>20</v>
      </c>
      <c r="P1776">
        <v>20</v>
      </c>
      <c r="Q1776">
        <v>8</v>
      </c>
      <c r="R1776">
        <v>4</v>
      </c>
      <c r="S1776">
        <v>50</v>
      </c>
      <c r="T1776">
        <v>88.4</v>
      </c>
      <c r="U1776" t="s">
        <v>16</v>
      </c>
      <c r="V1776" t="s">
        <v>16</v>
      </c>
    </row>
    <row r="1777" spans="1:22" x14ac:dyDescent="0.25">
      <c r="A1777" t="s">
        <v>974</v>
      </c>
      <c r="B1777" t="s">
        <v>264</v>
      </c>
      <c r="C1777" t="s">
        <v>976</v>
      </c>
      <c r="D1777" s="3" t="s">
        <v>2931</v>
      </c>
      <c r="E1777" s="3" t="s">
        <v>2932</v>
      </c>
      <c r="F1777">
        <v>2004</v>
      </c>
      <c r="G1777">
        <v>2004</v>
      </c>
      <c r="H1777" t="s">
        <v>15</v>
      </c>
      <c r="I1777" t="s">
        <v>16</v>
      </c>
      <c r="J1777">
        <v>0</v>
      </c>
      <c r="K1777" t="s">
        <v>17</v>
      </c>
      <c r="L1777">
        <v>0</v>
      </c>
      <c r="M1777">
        <v>0</v>
      </c>
      <c r="N1777">
        <v>14</v>
      </c>
      <c r="O1777">
        <v>20</v>
      </c>
      <c r="P1777">
        <v>20</v>
      </c>
      <c r="Q1777">
        <v>8</v>
      </c>
      <c r="R1777">
        <v>4</v>
      </c>
      <c r="S1777">
        <v>50</v>
      </c>
      <c r="T1777">
        <v>86.1</v>
      </c>
      <c r="U1777" t="s">
        <v>16</v>
      </c>
      <c r="V1777" t="s">
        <v>16</v>
      </c>
    </row>
    <row r="1778" spans="1:22" x14ac:dyDescent="0.25">
      <c r="A1778" t="s">
        <v>974</v>
      </c>
      <c r="B1778" t="s">
        <v>975</v>
      </c>
      <c r="C1778" t="s">
        <v>976</v>
      </c>
      <c r="D1778" s="3" t="s">
        <v>2931</v>
      </c>
      <c r="E1778" s="3" t="s">
        <v>2932</v>
      </c>
      <c r="F1778">
        <v>2004</v>
      </c>
      <c r="G1778">
        <v>2004</v>
      </c>
      <c r="H1778" t="s">
        <v>15</v>
      </c>
      <c r="I1778" t="s">
        <v>16</v>
      </c>
      <c r="J1778">
        <v>0</v>
      </c>
      <c r="K1778" t="s">
        <v>17</v>
      </c>
      <c r="L1778">
        <v>0</v>
      </c>
      <c r="M1778">
        <v>0</v>
      </c>
      <c r="N1778">
        <v>14</v>
      </c>
      <c r="O1778">
        <v>25</v>
      </c>
      <c r="P1778">
        <v>20</v>
      </c>
      <c r="Q1778">
        <v>8</v>
      </c>
      <c r="R1778">
        <v>4</v>
      </c>
      <c r="S1778">
        <v>50</v>
      </c>
      <c r="T1778">
        <v>95.7</v>
      </c>
      <c r="U1778" t="s">
        <v>16</v>
      </c>
      <c r="V1778" t="s">
        <v>16</v>
      </c>
    </row>
    <row r="1779" spans="1:22" x14ac:dyDescent="0.25">
      <c r="A1779" t="s">
        <v>974</v>
      </c>
      <c r="B1779" t="s">
        <v>264</v>
      </c>
      <c r="C1779" t="s">
        <v>976</v>
      </c>
      <c r="D1779" s="3" t="s">
        <v>2931</v>
      </c>
      <c r="E1779" s="3" t="s">
        <v>2932</v>
      </c>
      <c r="F1779">
        <v>2004</v>
      </c>
      <c r="G1779">
        <v>2004</v>
      </c>
      <c r="H1779" t="s">
        <v>15</v>
      </c>
      <c r="I1779" t="s">
        <v>16</v>
      </c>
      <c r="J1779">
        <v>0</v>
      </c>
      <c r="K1779" t="s">
        <v>17</v>
      </c>
      <c r="L1779">
        <v>0</v>
      </c>
      <c r="M1779">
        <v>0</v>
      </c>
      <c r="N1779">
        <v>14</v>
      </c>
      <c r="O1779">
        <v>25</v>
      </c>
      <c r="P1779">
        <v>20</v>
      </c>
      <c r="Q1779">
        <v>8</v>
      </c>
      <c r="R1779">
        <v>4</v>
      </c>
      <c r="S1779">
        <v>50</v>
      </c>
      <c r="T1779">
        <v>84.2</v>
      </c>
      <c r="U1779" t="s">
        <v>16</v>
      </c>
      <c r="V1779" t="s">
        <v>16</v>
      </c>
    </row>
    <row r="1780" spans="1:22" x14ac:dyDescent="0.25">
      <c r="A1780" t="s">
        <v>974</v>
      </c>
      <c r="B1780" t="s">
        <v>975</v>
      </c>
      <c r="C1780" t="s">
        <v>976</v>
      </c>
      <c r="D1780" s="3" t="s">
        <v>2931</v>
      </c>
      <c r="E1780" s="3" t="s">
        <v>2932</v>
      </c>
      <c r="F1780">
        <v>2004</v>
      </c>
      <c r="G1780">
        <v>2004</v>
      </c>
      <c r="H1780" t="s">
        <v>15</v>
      </c>
      <c r="I1780" t="s">
        <v>16</v>
      </c>
      <c r="J1780">
        <v>0</v>
      </c>
      <c r="K1780" t="s">
        <v>17</v>
      </c>
      <c r="L1780">
        <v>0</v>
      </c>
      <c r="M1780">
        <v>0</v>
      </c>
      <c r="N1780">
        <v>14</v>
      </c>
      <c r="O1780">
        <v>25</v>
      </c>
      <c r="P1780">
        <v>15</v>
      </c>
      <c r="Q1780">
        <v>8</v>
      </c>
      <c r="R1780">
        <v>4</v>
      </c>
      <c r="S1780">
        <v>50</v>
      </c>
      <c r="T1780">
        <v>95.2</v>
      </c>
      <c r="U1780" t="s">
        <v>16</v>
      </c>
      <c r="V1780" t="s">
        <v>16</v>
      </c>
    </row>
    <row r="1781" spans="1:22" x14ac:dyDescent="0.25">
      <c r="A1781" t="s">
        <v>974</v>
      </c>
      <c r="B1781" t="s">
        <v>264</v>
      </c>
      <c r="C1781" t="s">
        <v>976</v>
      </c>
      <c r="D1781" s="3" t="s">
        <v>2931</v>
      </c>
      <c r="E1781" s="3" t="s">
        <v>2932</v>
      </c>
      <c r="F1781">
        <v>2004</v>
      </c>
      <c r="G1781">
        <v>2004</v>
      </c>
      <c r="H1781" t="s">
        <v>15</v>
      </c>
      <c r="I1781" t="s">
        <v>16</v>
      </c>
      <c r="J1781">
        <v>0</v>
      </c>
      <c r="K1781" t="s">
        <v>17</v>
      </c>
      <c r="L1781">
        <v>0</v>
      </c>
      <c r="M1781">
        <v>0</v>
      </c>
      <c r="N1781">
        <v>14</v>
      </c>
      <c r="O1781">
        <v>25</v>
      </c>
      <c r="P1781">
        <v>15</v>
      </c>
      <c r="Q1781">
        <v>8</v>
      </c>
      <c r="R1781">
        <v>4</v>
      </c>
      <c r="S1781">
        <v>50</v>
      </c>
      <c r="T1781">
        <v>90</v>
      </c>
      <c r="U1781" t="s">
        <v>16</v>
      </c>
      <c r="V1781" t="s">
        <v>16</v>
      </c>
    </row>
    <row r="1782" spans="1:22" x14ac:dyDescent="0.25">
      <c r="A1782" t="s">
        <v>974</v>
      </c>
      <c r="B1782" t="s">
        <v>975</v>
      </c>
      <c r="C1782" t="s">
        <v>976</v>
      </c>
      <c r="D1782" s="3" t="s">
        <v>2931</v>
      </c>
      <c r="E1782" s="3" t="s">
        <v>2932</v>
      </c>
      <c r="F1782">
        <v>2004</v>
      </c>
      <c r="G1782">
        <v>2004</v>
      </c>
      <c r="H1782" t="s">
        <v>15</v>
      </c>
      <c r="I1782" t="s">
        <v>16</v>
      </c>
      <c r="J1782">
        <v>0</v>
      </c>
      <c r="K1782" t="s">
        <v>17</v>
      </c>
      <c r="L1782">
        <v>0</v>
      </c>
      <c r="M1782">
        <v>0</v>
      </c>
      <c r="N1782">
        <v>14</v>
      </c>
      <c r="O1782">
        <v>30</v>
      </c>
      <c r="P1782">
        <v>20</v>
      </c>
      <c r="Q1782">
        <v>8</v>
      </c>
      <c r="R1782">
        <v>4</v>
      </c>
      <c r="S1782">
        <v>50</v>
      </c>
      <c r="T1782">
        <v>95.5</v>
      </c>
      <c r="U1782" t="s">
        <v>16</v>
      </c>
      <c r="V1782" t="s">
        <v>16</v>
      </c>
    </row>
    <row r="1783" spans="1:22" x14ac:dyDescent="0.25">
      <c r="A1783" t="s">
        <v>974</v>
      </c>
      <c r="B1783" t="s">
        <v>264</v>
      </c>
      <c r="C1783" t="s">
        <v>976</v>
      </c>
      <c r="D1783" s="3" t="s">
        <v>2931</v>
      </c>
      <c r="E1783" s="3" t="s">
        <v>2932</v>
      </c>
      <c r="F1783">
        <v>2004</v>
      </c>
      <c r="G1783">
        <v>2004</v>
      </c>
      <c r="H1783" t="s">
        <v>15</v>
      </c>
      <c r="I1783" t="s">
        <v>16</v>
      </c>
      <c r="J1783">
        <v>0</v>
      </c>
      <c r="K1783" t="s">
        <v>17</v>
      </c>
      <c r="L1783">
        <v>0</v>
      </c>
      <c r="M1783">
        <v>0</v>
      </c>
      <c r="N1783">
        <v>14</v>
      </c>
      <c r="O1783">
        <v>30</v>
      </c>
      <c r="P1783">
        <v>20</v>
      </c>
      <c r="Q1783">
        <v>8</v>
      </c>
      <c r="R1783">
        <v>4</v>
      </c>
      <c r="S1783">
        <v>50</v>
      </c>
      <c r="T1783">
        <v>91.5</v>
      </c>
      <c r="U1783" t="s">
        <v>16</v>
      </c>
      <c r="V1783" t="s">
        <v>16</v>
      </c>
    </row>
    <row r="1784" spans="1:22" x14ac:dyDescent="0.25">
      <c r="A1784" t="s">
        <v>977</v>
      </c>
      <c r="B1784" t="s">
        <v>709</v>
      </c>
      <c r="C1784" t="s">
        <v>978</v>
      </c>
      <c r="D1784" s="3" t="s">
        <v>2933</v>
      </c>
      <c r="E1784" s="3" t="s">
        <v>2934</v>
      </c>
      <c r="F1784">
        <v>2005</v>
      </c>
      <c r="G1784">
        <v>2005</v>
      </c>
      <c r="H1784" t="s">
        <v>15</v>
      </c>
      <c r="I1784" t="s">
        <v>16</v>
      </c>
      <c r="J1784">
        <v>0</v>
      </c>
      <c r="K1784" t="s">
        <v>17</v>
      </c>
      <c r="L1784">
        <v>0</v>
      </c>
      <c r="M1784">
        <v>0</v>
      </c>
      <c r="N1784">
        <v>40</v>
      </c>
      <c r="O1784">
        <v>25</v>
      </c>
      <c r="P1784">
        <v>25</v>
      </c>
      <c r="Q1784">
        <v>16</v>
      </c>
      <c r="R1784">
        <v>3</v>
      </c>
      <c r="S1784">
        <v>30</v>
      </c>
      <c r="T1784">
        <v>83.33</v>
      </c>
      <c r="U1784" t="s">
        <v>16</v>
      </c>
      <c r="V1784" t="s">
        <v>16</v>
      </c>
    </row>
    <row r="1785" spans="1:22" x14ac:dyDescent="0.25">
      <c r="A1785" t="s">
        <v>979</v>
      </c>
      <c r="B1785" t="s">
        <v>58</v>
      </c>
      <c r="C1785" t="s">
        <v>980</v>
      </c>
      <c r="D1785" s="3" t="s">
        <v>2935</v>
      </c>
      <c r="E1785" s="3" t="s">
        <v>2936</v>
      </c>
      <c r="F1785">
        <v>2006</v>
      </c>
      <c r="G1785">
        <v>2006</v>
      </c>
      <c r="H1785" t="s">
        <v>15</v>
      </c>
      <c r="I1785" t="s">
        <v>16</v>
      </c>
      <c r="J1785">
        <v>0</v>
      </c>
      <c r="K1785" t="s">
        <v>17</v>
      </c>
      <c r="L1785">
        <v>0</v>
      </c>
      <c r="M1785">
        <v>0</v>
      </c>
      <c r="N1785">
        <v>70</v>
      </c>
      <c r="O1785">
        <v>20</v>
      </c>
      <c r="P1785">
        <v>20</v>
      </c>
      <c r="Q1785">
        <v>15</v>
      </c>
      <c r="R1785">
        <v>4</v>
      </c>
      <c r="S1785">
        <v>25</v>
      </c>
      <c r="T1785">
        <v>99</v>
      </c>
      <c r="U1785" t="s">
        <v>16</v>
      </c>
      <c r="V1785" t="s">
        <v>16</v>
      </c>
    </row>
    <row r="1786" spans="1:22" x14ac:dyDescent="0.25">
      <c r="A1786" t="s">
        <v>979</v>
      </c>
      <c r="B1786" t="s">
        <v>283</v>
      </c>
      <c r="C1786" t="s">
        <v>980</v>
      </c>
      <c r="D1786" s="3" t="s">
        <v>2935</v>
      </c>
      <c r="E1786" s="3" t="s">
        <v>2936</v>
      </c>
      <c r="F1786">
        <v>2006</v>
      </c>
      <c r="G1786">
        <v>2006</v>
      </c>
      <c r="H1786" t="s">
        <v>15</v>
      </c>
      <c r="I1786" t="s">
        <v>16</v>
      </c>
      <c r="J1786">
        <v>0</v>
      </c>
      <c r="K1786" t="s">
        <v>17</v>
      </c>
      <c r="L1786">
        <v>0</v>
      </c>
      <c r="M1786">
        <v>0</v>
      </c>
      <c r="N1786">
        <v>70</v>
      </c>
      <c r="O1786">
        <v>20</v>
      </c>
      <c r="P1786">
        <v>20</v>
      </c>
      <c r="Q1786">
        <v>15</v>
      </c>
      <c r="R1786">
        <v>4</v>
      </c>
      <c r="S1786">
        <v>25</v>
      </c>
      <c r="T1786">
        <v>91</v>
      </c>
      <c r="U1786" t="s">
        <v>16</v>
      </c>
      <c r="V1786" t="s">
        <v>16</v>
      </c>
    </row>
    <row r="1787" spans="1:22" x14ac:dyDescent="0.25">
      <c r="A1787" t="s">
        <v>981</v>
      </c>
      <c r="B1787" t="s">
        <v>982</v>
      </c>
      <c r="C1787" t="s">
        <v>983</v>
      </c>
      <c r="D1787" s="3" t="s">
        <v>2937</v>
      </c>
      <c r="E1787" s="3" t="s">
        <v>2938</v>
      </c>
      <c r="F1787">
        <v>2000</v>
      </c>
      <c r="G1787">
        <v>2000</v>
      </c>
      <c r="H1787" t="s">
        <v>15</v>
      </c>
      <c r="I1787">
        <v>15</v>
      </c>
      <c r="J1787">
        <f>9*7</f>
        <v>63</v>
      </c>
      <c r="K1787" t="s">
        <v>17</v>
      </c>
      <c r="L1787">
        <v>0</v>
      </c>
      <c r="M1787">
        <v>0</v>
      </c>
      <c r="N1787">
        <f>48*7</f>
        <v>336</v>
      </c>
      <c r="O1787">
        <v>3</v>
      </c>
      <c r="P1787">
        <v>3</v>
      </c>
      <c r="Q1787" t="s">
        <v>16</v>
      </c>
      <c r="R1787">
        <v>3</v>
      </c>
      <c r="S1787">
        <v>50</v>
      </c>
      <c r="T1787">
        <v>80</v>
      </c>
      <c r="U1787" t="s">
        <v>16</v>
      </c>
      <c r="V1787" t="s">
        <v>16</v>
      </c>
    </row>
    <row r="1788" spans="1:22" x14ac:dyDescent="0.25">
      <c r="A1788" t="s">
        <v>984</v>
      </c>
      <c r="B1788" t="s">
        <v>692</v>
      </c>
      <c r="C1788" t="s">
        <v>693</v>
      </c>
      <c r="D1788" s="3" t="s">
        <v>2939</v>
      </c>
      <c r="E1788" s="3" t="s">
        <v>2940</v>
      </c>
      <c r="F1788">
        <v>2002</v>
      </c>
      <c r="G1788">
        <v>2002</v>
      </c>
      <c r="H1788" t="s">
        <v>17</v>
      </c>
      <c r="I1788" t="s">
        <v>16</v>
      </c>
      <c r="J1788">
        <v>0</v>
      </c>
      <c r="K1788" t="s">
        <v>17</v>
      </c>
      <c r="L1788">
        <v>0</v>
      </c>
      <c r="M1788">
        <v>0</v>
      </c>
      <c r="N1788">
        <v>10</v>
      </c>
      <c r="O1788">
        <v>23</v>
      </c>
      <c r="P1788">
        <v>23</v>
      </c>
      <c r="Q1788">
        <v>12</v>
      </c>
      <c r="R1788">
        <v>3</v>
      </c>
      <c r="S1788">
        <v>100</v>
      </c>
      <c r="T1788">
        <v>6.7</v>
      </c>
      <c r="U1788" t="s">
        <v>16</v>
      </c>
      <c r="V1788" t="s">
        <v>16</v>
      </c>
    </row>
    <row r="1789" spans="1:22" x14ac:dyDescent="0.25">
      <c r="A1789" t="s">
        <v>985</v>
      </c>
      <c r="B1789" t="s">
        <v>943</v>
      </c>
      <c r="C1789" t="s">
        <v>986</v>
      </c>
      <c r="D1789" s="3" t="s">
        <v>2941</v>
      </c>
      <c r="E1789" s="3" t="s">
        <v>2942</v>
      </c>
      <c r="F1789">
        <v>2002</v>
      </c>
      <c r="G1789">
        <v>2002</v>
      </c>
      <c r="H1789" t="s">
        <v>15</v>
      </c>
      <c r="I1789" t="s">
        <v>16</v>
      </c>
      <c r="J1789">
        <v>0</v>
      </c>
      <c r="K1789" t="s">
        <v>17</v>
      </c>
      <c r="L1789">
        <v>0</v>
      </c>
      <c r="M1789">
        <v>0</v>
      </c>
      <c r="N1789">
        <v>42</v>
      </c>
      <c r="O1789">
        <v>25</v>
      </c>
      <c r="P1789">
        <v>15</v>
      </c>
      <c r="Q1789">
        <v>16</v>
      </c>
      <c r="R1789">
        <v>4</v>
      </c>
      <c r="S1789">
        <v>25</v>
      </c>
      <c r="T1789">
        <v>88</v>
      </c>
      <c r="U1789" t="s">
        <v>16</v>
      </c>
      <c r="V1789" t="s">
        <v>16</v>
      </c>
    </row>
    <row r="1790" spans="1:22" x14ac:dyDescent="0.25">
      <c r="A1790" t="s">
        <v>985</v>
      </c>
      <c r="B1790" t="s">
        <v>943</v>
      </c>
      <c r="C1790" t="s">
        <v>986</v>
      </c>
      <c r="D1790" s="3" t="s">
        <v>2941</v>
      </c>
      <c r="E1790" s="3" t="s">
        <v>2942</v>
      </c>
      <c r="F1790">
        <v>2002</v>
      </c>
      <c r="G1790">
        <v>2002</v>
      </c>
      <c r="H1790" t="s">
        <v>15</v>
      </c>
      <c r="I1790" t="s">
        <v>16</v>
      </c>
      <c r="J1790">
        <v>0</v>
      </c>
      <c r="K1790" t="s">
        <v>17</v>
      </c>
      <c r="L1790">
        <v>0</v>
      </c>
      <c r="M1790">
        <v>0</v>
      </c>
      <c r="N1790">
        <v>42</v>
      </c>
      <c r="O1790">
        <v>25</v>
      </c>
      <c r="P1790">
        <v>15</v>
      </c>
      <c r="Q1790">
        <v>0</v>
      </c>
      <c r="R1790">
        <v>4</v>
      </c>
      <c r="S1790">
        <v>25</v>
      </c>
      <c r="T1790">
        <v>1</v>
      </c>
      <c r="U1790" t="s">
        <v>16</v>
      </c>
      <c r="V1790" t="s">
        <v>16</v>
      </c>
    </row>
    <row r="1791" spans="1:22" x14ac:dyDescent="0.25">
      <c r="A1791" t="s">
        <v>985</v>
      </c>
      <c r="B1791" t="s">
        <v>943</v>
      </c>
      <c r="C1791" t="s">
        <v>987</v>
      </c>
      <c r="D1791" s="3" t="s">
        <v>2943</v>
      </c>
      <c r="E1791" s="3" t="s">
        <v>2944</v>
      </c>
      <c r="F1791">
        <v>2002</v>
      </c>
      <c r="G1791">
        <v>2002</v>
      </c>
      <c r="H1791" t="s">
        <v>15</v>
      </c>
      <c r="I1791" t="s">
        <v>16</v>
      </c>
      <c r="J1791">
        <v>0</v>
      </c>
      <c r="K1791" t="s">
        <v>17</v>
      </c>
      <c r="L1791">
        <v>0</v>
      </c>
      <c r="M1791">
        <v>0</v>
      </c>
      <c r="N1791">
        <v>42</v>
      </c>
      <c r="O1791">
        <v>15</v>
      </c>
      <c r="P1791">
        <v>15</v>
      </c>
      <c r="Q1791">
        <v>16</v>
      </c>
      <c r="R1791">
        <v>4</v>
      </c>
      <c r="S1791">
        <v>25</v>
      </c>
      <c r="T1791">
        <v>29</v>
      </c>
      <c r="U1791" t="s">
        <v>16</v>
      </c>
      <c r="V1791" t="s">
        <v>16</v>
      </c>
    </row>
    <row r="1792" spans="1:22" x14ac:dyDescent="0.25">
      <c r="A1792" t="s">
        <v>985</v>
      </c>
      <c r="B1792" t="s">
        <v>943</v>
      </c>
      <c r="C1792" t="s">
        <v>987</v>
      </c>
      <c r="D1792" s="3" t="s">
        <v>2943</v>
      </c>
      <c r="E1792" s="3" t="s">
        <v>2944</v>
      </c>
      <c r="F1792">
        <v>2002</v>
      </c>
      <c r="G1792">
        <v>2002</v>
      </c>
      <c r="H1792" t="s">
        <v>15</v>
      </c>
      <c r="I1792" t="s">
        <v>16</v>
      </c>
      <c r="J1792">
        <v>0</v>
      </c>
      <c r="K1792" t="s">
        <v>17</v>
      </c>
      <c r="L1792">
        <v>0</v>
      </c>
      <c r="M1792">
        <v>0</v>
      </c>
      <c r="N1792">
        <v>42</v>
      </c>
      <c r="O1792">
        <v>25</v>
      </c>
      <c r="P1792">
        <v>25</v>
      </c>
      <c r="Q1792">
        <v>16</v>
      </c>
      <c r="R1792">
        <v>4</v>
      </c>
      <c r="S1792">
        <v>25</v>
      </c>
      <c r="T1792">
        <v>30</v>
      </c>
      <c r="U1792" t="s">
        <v>16</v>
      </c>
      <c r="V1792" t="s">
        <v>16</v>
      </c>
    </row>
    <row r="1793" spans="1:22" x14ac:dyDescent="0.25">
      <c r="A1793" t="s">
        <v>985</v>
      </c>
      <c r="B1793" t="s">
        <v>943</v>
      </c>
      <c r="C1793" t="s">
        <v>987</v>
      </c>
      <c r="D1793" s="3" t="s">
        <v>2943</v>
      </c>
      <c r="E1793" s="3" t="s">
        <v>2944</v>
      </c>
      <c r="F1793">
        <v>2002</v>
      </c>
      <c r="G1793">
        <v>2002</v>
      </c>
      <c r="H1793" t="s">
        <v>15</v>
      </c>
      <c r="I1793" t="s">
        <v>16</v>
      </c>
      <c r="J1793">
        <v>0</v>
      </c>
      <c r="K1793" t="s">
        <v>17</v>
      </c>
      <c r="L1793">
        <v>0</v>
      </c>
      <c r="M1793">
        <v>0</v>
      </c>
      <c r="N1793">
        <v>42</v>
      </c>
      <c r="O1793">
        <v>25</v>
      </c>
      <c r="P1793">
        <v>15</v>
      </c>
      <c r="Q1793">
        <v>16</v>
      </c>
      <c r="R1793">
        <v>4</v>
      </c>
      <c r="S1793">
        <v>25</v>
      </c>
      <c r="T1793">
        <v>36</v>
      </c>
      <c r="U1793" t="s">
        <v>16</v>
      </c>
      <c r="V1793" t="s">
        <v>16</v>
      </c>
    </row>
    <row r="1794" spans="1:22" x14ac:dyDescent="0.25">
      <c r="A1794" t="s">
        <v>989</v>
      </c>
      <c r="B1794" t="s">
        <v>248</v>
      </c>
      <c r="C1794" t="s">
        <v>988</v>
      </c>
      <c r="D1794" s="3" t="s">
        <v>2945</v>
      </c>
      <c r="E1794" s="3" t="s">
        <v>2946</v>
      </c>
      <c r="F1794">
        <v>2005</v>
      </c>
      <c r="G1794">
        <v>2005</v>
      </c>
      <c r="H1794" t="s">
        <v>15</v>
      </c>
      <c r="I1794" t="s">
        <v>16</v>
      </c>
      <c r="J1794">
        <v>0</v>
      </c>
      <c r="K1794" t="s">
        <v>17</v>
      </c>
      <c r="L1794">
        <v>0</v>
      </c>
      <c r="M1794">
        <v>0</v>
      </c>
      <c r="N1794">
        <v>32</v>
      </c>
      <c r="O1794">
        <v>24</v>
      </c>
      <c r="P1794">
        <v>18</v>
      </c>
      <c r="Q1794">
        <v>14</v>
      </c>
      <c r="R1794">
        <v>4</v>
      </c>
      <c r="S1794">
        <v>20</v>
      </c>
      <c r="T1794">
        <v>70</v>
      </c>
      <c r="U1794" t="s">
        <v>16</v>
      </c>
      <c r="V1794" t="s">
        <v>16</v>
      </c>
    </row>
    <row r="1795" spans="1:22" x14ac:dyDescent="0.25">
      <c r="A1795" t="s">
        <v>990</v>
      </c>
      <c r="B1795" t="s">
        <v>246</v>
      </c>
      <c r="C1795" t="s">
        <v>991</v>
      </c>
      <c r="D1795" s="3" t="s">
        <v>2947</v>
      </c>
      <c r="E1795" s="3" t="s">
        <v>2948</v>
      </c>
      <c r="F1795">
        <v>2005</v>
      </c>
      <c r="G1795">
        <v>2005</v>
      </c>
      <c r="H1795" t="s">
        <v>15</v>
      </c>
      <c r="I1795" t="s">
        <v>16</v>
      </c>
      <c r="J1795">
        <v>0</v>
      </c>
      <c r="K1795" t="s">
        <v>17</v>
      </c>
      <c r="L1795">
        <v>0</v>
      </c>
      <c r="M1795">
        <v>0</v>
      </c>
      <c r="N1795">
        <v>28</v>
      </c>
      <c r="O1795">
        <v>30</v>
      </c>
      <c r="P1795">
        <v>20</v>
      </c>
      <c r="Q1795">
        <v>16</v>
      </c>
      <c r="R1795">
        <v>8</v>
      </c>
      <c r="S1795">
        <v>50</v>
      </c>
      <c r="T1795">
        <v>96.3</v>
      </c>
      <c r="U1795" t="s">
        <v>16</v>
      </c>
      <c r="V1795" t="s">
        <v>16</v>
      </c>
    </row>
    <row r="1796" spans="1:22" x14ac:dyDescent="0.25">
      <c r="A1796" t="s">
        <v>992</v>
      </c>
      <c r="B1796" t="s">
        <v>993</v>
      </c>
      <c r="C1796" t="s">
        <v>994</v>
      </c>
      <c r="D1796" s="3" t="s">
        <v>2949</v>
      </c>
      <c r="E1796" s="3" t="s">
        <v>2950</v>
      </c>
      <c r="F1796">
        <v>2003</v>
      </c>
      <c r="G1796">
        <v>2005</v>
      </c>
      <c r="H1796" t="s">
        <v>17</v>
      </c>
      <c r="I1796" t="s">
        <v>16</v>
      </c>
      <c r="J1796">
        <v>0</v>
      </c>
      <c r="K1796" t="s">
        <v>17</v>
      </c>
      <c r="L1796">
        <v>0</v>
      </c>
      <c r="M1796">
        <v>0</v>
      </c>
      <c r="N1796">
        <f>24*7</f>
        <v>168</v>
      </c>
      <c r="O1796">
        <v>4</v>
      </c>
      <c r="P1796">
        <v>4</v>
      </c>
      <c r="Q1796">
        <v>0</v>
      </c>
      <c r="R1796">
        <v>5</v>
      </c>
      <c r="S1796">
        <v>20</v>
      </c>
      <c r="T1796">
        <v>9.6999999999999993</v>
      </c>
      <c r="U1796" t="s">
        <v>16</v>
      </c>
      <c r="V1796" t="s">
        <v>16</v>
      </c>
    </row>
    <row r="1797" spans="1:22" x14ac:dyDescent="0.25">
      <c r="A1797" t="s">
        <v>992</v>
      </c>
      <c r="B1797" t="s">
        <v>993</v>
      </c>
      <c r="C1797" t="s">
        <v>994</v>
      </c>
      <c r="D1797" s="3" t="s">
        <v>2949</v>
      </c>
      <c r="E1797" s="3" t="s">
        <v>2950</v>
      </c>
      <c r="F1797">
        <v>2003</v>
      </c>
      <c r="G1797">
        <v>2005</v>
      </c>
      <c r="H1797" t="s">
        <v>17</v>
      </c>
      <c r="I1797">
        <v>25</v>
      </c>
      <c r="J1797">
        <f>8*7</f>
        <v>56</v>
      </c>
      <c r="K1797" t="s">
        <v>17</v>
      </c>
      <c r="L1797">
        <v>0</v>
      </c>
      <c r="M1797">
        <v>0</v>
      </c>
      <c r="N1797">
        <f>16*7</f>
        <v>112</v>
      </c>
      <c r="O1797">
        <v>4</v>
      </c>
      <c r="P1797">
        <v>4</v>
      </c>
      <c r="Q1797">
        <v>0</v>
      </c>
      <c r="R1797">
        <v>5</v>
      </c>
      <c r="S1797">
        <v>20</v>
      </c>
      <c r="T1797">
        <v>94.7</v>
      </c>
      <c r="U1797" t="s">
        <v>16</v>
      </c>
      <c r="V1797" t="s">
        <v>16</v>
      </c>
    </row>
    <row r="1798" spans="1:22" x14ac:dyDescent="0.25">
      <c r="A1798" t="s">
        <v>995</v>
      </c>
      <c r="B1798" t="s">
        <v>268</v>
      </c>
      <c r="C1798" t="s">
        <v>996</v>
      </c>
      <c r="D1798" s="3" t="s">
        <v>2951</v>
      </c>
      <c r="E1798" s="3" t="s">
        <v>2952</v>
      </c>
      <c r="F1798">
        <v>2001</v>
      </c>
      <c r="G1798">
        <v>2001</v>
      </c>
      <c r="H1798" t="s">
        <v>15</v>
      </c>
      <c r="I1798" t="s">
        <v>16</v>
      </c>
      <c r="J1798">
        <v>0</v>
      </c>
      <c r="K1798" t="s">
        <v>17</v>
      </c>
      <c r="L1798">
        <v>0</v>
      </c>
      <c r="M1798">
        <v>0</v>
      </c>
      <c r="N1798">
        <v>26</v>
      </c>
      <c r="O1798">
        <v>5</v>
      </c>
      <c r="P1798">
        <v>5</v>
      </c>
      <c r="Q1798">
        <v>0</v>
      </c>
      <c r="R1798">
        <v>4</v>
      </c>
      <c r="S1798">
        <v>50</v>
      </c>
      <c r="T1798">
        <v>0</v>
      </c>
      <c r="U1798" t="s">
        <v>16</v>
      </c>
      <c r="V1798" t="s">
        <v>16</v>
      </c>
    </row>
    <row r="1799" spans="1:22" x14ac:dyDescent="0.25">
      <c r="A1799" t="s">
        <v>995</v>
      </c>
      <c r="B1799" t="s">
        <v>268</v>
      </c>
      <c r="C1799" t="s">
        <v>996</v>
      </c>
      <c r="D1799" s="3" t="s">
        <v>2951</v>
      </c>
      <c r="E1799" s="3" t="s">
        <v>2952</v>
      </c>
      <c r="F1799">
        <v>2001</v>
      </c>
      <c r="G1799">
        <v>2001</v>
      </c>
      <c r="H1799" t="s">
        <v>15</v>
      </c>
      <c r="I1799" t="s">
        <v>16</v>
      </c>
      <c r="J1799">
        <v>0</v>
      </c>
      <c r="K1799" t="s">
        <v>17</v>
      </c>
      <c r="L1799">
        <v>0</v>
      </c>
      <c r="M1799">
        <v>0</v>
      </c>
      <c r="N1799">
        <v>26</v>
      </c>
      <c r="O1799">
        <v>10</v>
      </c>
      <c r="P1799">
        <v>10</v>
      </c>
      <c r="Q1799">
        <v>0</v>
      </c>
      <c r="R1799">
        <v>4</v>
      </c>
      <c r="S1799">
        <v>50</v>
      </c>
      <c r="T1799">
        <v>30.5</v>
      </c>
      <c r="U1799" t="s">
        <v>16</v>
      </c>
      <c r="V1799" t="s">
        <v>16</v>
      </c>
    </row>
    <row r="1800" spans="1:22" x14ac:dyDescent="0.25">
      <c r="A1800" t="s">
        <v>995</v>
      </c>
      <c r="B1800" t="s">
        <v>268</v>
      </c>
      <c r="C1800" t="s">
        <v>996</v>
      </c>
      <c r="D1800" s="3" t="s">
        <v>2951</v>
      </c>
      <c r="E1800" s="3" t="s">
        <v>2952</v>
      </c>
      <c r="F1800">
        <v>2001</v>
      </c>
      <c r="G1800">
        <v>2001</v>
      </c>
      <c r="H1800" t="s">
        <v>15</v>
      </c>
      <c r="I1800" t="s">
        <v>16</v>
      </c>
      <c r="J1800">
        <v>0</v>
      </c>
      <c r="K1800" t="s">
        <v>17</v>
      </c>
      <c r="L1800">
        <v>0</v>
      </c>
      <c r="M1800">
        <v>0</v>
      </c>
      <c r="N1800">
        <v>26</v>
      </c>
      <c r="O1800">
        <v>15</v>
      </c>
      <c r="P1800">
        <v>15</v>
      </c>
      <c r="Q1800">
        <v>0</v>
      </c>
      <c r="R1800">
        <v>4</v>
      </c>
      <c r="S1800">
        <v>50</v>
      </c>
      <c r="T1800">
        <v>75</v>
      </c>
      <c r="U1800" t="s">
        <v>16</v>
      </c>
      <c r="V1800" t="s">
        <v>16</v>
      </c>
    </row>
    <row r="1801" spans="1:22" x14ac:dyDescent="0.25">
      <c r="A1801" t="s">
        <v>995</v>
      </c>
      <c r="B1801" t="s">
        <v>268</v>
      </c>
      <c r="C1801" t="s">
        <v>996</v>
      </c>
      <c r="D1801" s="3" t="s">
        <v>2951</v>
      </c>
      <c r="E1801" s="3" t="s">
        <v>2952</v>
      </c>
      <c r="F1801">
        <v>2001</v>
      </c>
      <c r="G1801">
        <v>2001</v>
      </c>
      <c r="H1801" t="s">
        <v>15</v>
      </c>
      <c r="I1801" t="s">
        <v>16</v>
      </c>
      <c r="J1801">
        <v>0</v>
      </c>
      <c r="K1801" t="s">
        <v>17</v>
      </c>
      <c r="L1801">
        <v>0</v>
      </c>
      <c r="M1801">
        <v>0</v>
      </c>
      <c r="N1801">
        <v>26</v>
      </c>
      <c r="O1801">
        <v>20</v>
      </c>
      <c r="P1801">
        <v>20</v>
      </c>
      <c r="Q1801">
        <v>0</v>
      </c>
      <c r="R1801">
        <v>4</v>
      </c>
      <c r="S1801">
        <v>50</v>
      </c>
      <c r="T1801">
        <v>97.5</v>
      </c>
      <c r="U1801" t="s">
        <v>16</v>
      </c>
      <c r="V1801" t="s">
        <v>16</v>
      </c>
    </row>
    <row r="1802" spans="1:22" x14ac:dyDescent="0.25">
      <c r="A1802" t="s">
        <v>995</v>
      </c>
      <c r="B1802" t="s">
        <v>268</v>
      </c>
      <c r="C1802" t="s">
        <v>996</v>
      </c>
      <c r="D1802" s="3" t="s">
        <v>2951</v>
      </c>
      <c r="E1802" s="3" t="s">
        <v>2952</v>
      </c>
      <c r="F1802">
        <v>2001</v>
      </c>
      <c r="G1802">
        <v>2001</v>
      </c>
      <c r="H1802" t="s">
        <v>15</v>
      </c>
      <c r="I1802" t="s">
        <v>16</v>
      </c>
      <c r="J1802">
        <v>0</v>
      </c>
      <c r="K1802" t="s">
        <v>17</v>
      </c>
      <c r="L1802">
        <v>0</v>
      </c>
      <c r="M1802">
        <v>0</v>
      </c>
      <c r="N1802">
        <v>26</v>
      </c>
      <c r="O1802">
        <v>25</v>
      </c>
      <c r="P1802">
        <v>25</v>
      </c>
      <c r="Q1802">
        <v>0</v>
      </c>
      <c r="R1802">
        <v>4</v>
      </c>
      <c r="S1802">
        <v>50</v>
      </c>
      <c r="T1802">
        <v>53.5</v>
      </c>
      <c r="U1802" t="s">
        <v>16</v>
      </c>
      <c r="V1802" t="s">
        <v>16</v>
      </c>
    </row>
    <row r="1803" spans="1:22" x14ac:dyDescent="0.25">
      <c r="A1803" t="s">
        <v>995</v>
      </c>
      <c r="B1803" t="s">
        <v>268</v>
      </c>
      <c r="C1803" t="s">
        <v>996</v>
      </c>
      <c r="D1803" s="3" t="s">
        <v>2951</v>
      </c>
      <c r="E1803" s="3" t="s">
        <v>2952</v>
      </c>
      <c r="F1803">
        <v>2001</v>
      </c>
      <c r="G1803">
        <v>2001</v>
      </c>
      <c r="H1803" t="s">
        <v>15</v>
      </c>
      <c r="I1803" t="s">
        <v>16</v>
      </c>
      <c r="J1803">
        <v>0</v>
      </c>
      <c r="K1803" t="s">
        <v>17</v>
      </c>
      <c r="L1803">
        <v>0</v>
      </c>
      <c r="M1803">
        <v>0</v>
      </c>
      <c r="N1803">
        <v>26</v>
      </c>
      <c r="O1803">
        <v>30</v>
      </c>
      <c r="P1803">
        <v>30</v>
      </c>
      <c r="Q1803">
        <v>0</v>
      </c>
      <c r="R1803">
        <v>4</v>
      </c>
      <c r="S1803">
        <v>50</v>
      </c>
      <c r="T1803">
        <v>20.5</v>
      </c>
      <c r="U1803" t="s">
        <v>16</v>
      </c>
      <c r="V1803" t="s">
        <v>16</v>
      </c>
    </row>
    <row r="1804" spans="1:22" x14ac:dyDescent="0.25">
      <c r="A1804" t="s">
        <v>995</v>
      </c>
      <c r="B1804" t="s">
        <v>268</v>
      </c>
      <c r="C1804" t="s">
        <v>996</v>
      </c>
      <c r="D1804" s="3" t="s">
        <v>2951</v>
      </c>
      <c r="E1804" s="3" t="s">
        <v>2952</v>
      </c>
      <c r="F1804">
        <v>2001</v>
      </c>
      <c r="G1804">
        <v>2001</v>
      </c>
      <c r="H1804" t="s">
        <v>15</v>
      </c>
      <c r="I1804" t="s">
        <v>16</v>
      </c>
      <c r="J1804">
        <v>0</v>
      </c>
      <c r="K1804" t="s">
        <v>17</v>
      </c>
      <c r="L1804">
        <v>0</v>
      </c>
      <c r="M1804">
        <v>0</v>
      </c>
      <c r="N1804">
        <v>26</v>
      </c>
      <c r="O1804">
        <v>35</v>
      </c>
      <c r="P1804">
        <v>35</v>
      </c>
      <c r="Q1804">
        <v>0</v>
      </c>
      <c r="R1804">
        <v>4</v>
      </c>
      <c r="S1804">
        <v>50</v>
      </c>
      <c r="T1804">
        <v>0</v>
      </c>
      <c r="U1804" t="s">
        <v>16</v>
      </c>
      <c r="V1804" t="s">
        <v>16</v>
      </c>
    </row>
    <row r="1805" spans="1:22" x14ac:dyDescent="0.25">
      <c r="A1805" t="s">
        <v>995</v>
      </c>
      <c r="B1805" t="s">
        <v>268</v>
      </c>
      <c r="C1805" t="s">
        <v>996</v>
      </c>
      <c r="D1805" s="3" t="s">
        <v>2951</v>
      </c>
      <c r="E1805" s="3" t="s">
        <v>2952</v>
      </c>
      <c r="F1805">
        <v>2001</v>
      </c>
      <c r="G1805">
        <v>2001</v>
      </c>
      <c r="H1805" t="s">
        <v>15</v>
      </c>
      <c r="I1805" t="s">
        <v>16</v>
      </c>
      <c r="J1805">
        <v>0</v>
      </c>
      <c r="K1805" t="s">
        <v>17</v>
      </c>
      <c r="L1805">
        <v>0</v>
      </c>
      <c r="M1805">
        <v>0</v>
      </c>
      <c r="N1805">
        <v>26</v>
      </c>
      <c r="O1805">
        <v>40</v>
      </c>
      <c r="P1805">
        <v>40</v>
      </c>
      <c r="Q1805">
        <v>0</v>
      </c>
      <c r="R1805">
        <v>4</v>
      </c>
      <c r="S1805">
        <v>50</v>
      </c>
      <c r="T1805">
        <v>0</v>
      </c>
      <c r="U1805" t="s">
        <v>16</v>
      </c>
      <c r="V1805" t="s">
        <v>16</v>
      </c>
    </row>
    <row r="1806" spans="1:22" x14ac:dyDescent="0.25">
      <c r="A1806" t="s">
        <v>997</v>
      </c>
      <c r="B1806" t="s">
        <v>408</v>
      </c>
      <c r="C1806" t="s">
        <v>905</v>
      </c>
      <c r="D1806" s="3" t="s">
        <v>2953</v>
      </c>
      <c r="E1806" s="3" t="s">
        <v>2954</v>
      </c>
      <c r="F1806">
        <v>2005</v>
      </c>
      <c r="G1806">
        <v>2005</v>
      </c>
      <c r="H1806" t="s">
        <v>15</v>
      </c>
      <c r="I1806" t="s">
        <v>16</v>
      </c>
      <c r="J1806">
        <v>0</v>
      </c>
      <c r="K1806" t="s">
        <v>17</v>
      </c>
      <c r="L1806">
        <v>0</v>
      </c>
      <c r="M1806">
        <v>0</v>
      </c>
      <c r="N1806">
        <f>12*7</f>
        <v>84</v>
      </c>
      <c r="O1806">
        <v>25</v>
      </c>
      <c r="P1806">
        <v>25</v>
      </c>
      <c r="Q1806">
        <v>8</v>
      </c>
      <c r="R1806">
        <v>4</v>
      </c>
      <c r="S1806">
        <v>25</v>
      </c>
      <c r="T1806">
        <v>80</v>
      </c>
      <c r="U1806" t="s">
        <v>16</v>
      </c>
      <c r="V1806" t="s">
        <v>16</v>
      </c>
    </row>
    <row r="1807" spans="1:22" x14ac:dyDescent="0.25">
      <c r="A1807" t="s">
        <v>997</v>
      </c>
      <c r="B1807" t="s">
        <v>957</v>
      </c>
      <c r="C1807" t="s">
        <v>905</v>
      </c>
      <c r="D1807" s="3" t="s">
        <v>2953</v>
      </c>
      <c r="E1807" s="3" t="s">
        <v>2954</v>
      </c>
      <c r="F1807">
        <v>2005</v>
      </c>
      <c r="G1807">
        <v>2005</v>
      </c>
      <c r="H1807" t="s">
        <v>15</v>
      </c>
      <c r="I1807" t="s">
        <v>16</v>
      </c>
      <c r="J1807">
        <v>0</v>
      </c>
      <c r="K1807" t="s">
        <v>17</v>
      </c>
      <c r="L1807">
        <v>0</v>
      </c>
      <c r="M1807">
        <v>0</v>
      </c>
      <c r="N1807">
        <f t="shared" ref="N1807:N1809" si="11">12*7</f>
        <v>84</v>
      </c>
      <c r="O1807">
        <v>20</v>
      </c>
      <c r="P1807">
        <v>20</v>
      </c>
      <c r="Q1807">
        <v>8</v>
      </c>
      <c r="R1807">
        <v>4</v>
      </c>
      <c r="S1807">
        <v>25</v>
      </c>
      <c r="T1807">
        <v>96</v>
      </c>
      <c r="U1807" t="s">
        <v>16</v>
      </c>
      <c r="V1807" t="s">
        <v>16</v>
      </c>
    </row>
    <row r="1808" spans="1:22" x14ac:dyDescent="0.25">
      <c r="A1808" t="s">
        <v>997</v>
      </c>
      <c r="B1808" t="s">
        <v>605</v>
      </c>
      <c r="C1808" t="s">
        <v>905</v>
      </c>
      <c r="D1808" s="3" t="s">
        <v>2953</v>
      </c>
      <c r="E1808" s="3" t="s">
        <v>2954</v>
      </c>
      <c r="F1808">
        <v>2005</v>
      </c>
      <c r="G1808">
        <v>2005</v>
      </c>
      <c r="H1808" t="s">
        <v>15</v>
      </c>
      <c r="I1808" t="s">
        <v>16</v>
      </c>
      <c r="J1808">
        <v>0</v>
      </c>
      <c r="K1808" t="s">
        <v>17</v>
      </c>
      <c r="L1808">
        <v>0</v>
      </c>
      <c r="M1808">
        <v>0</v>
      </c>
      <c r="N1808">
        <f t="shared" si="11"/>
        <v>84</v>
      </c>
      <c r="O1808">
        <v>20</v>
      </c>
      <c r="P1808">
        <v>20</v>
      </c>
      <c r="Q1808">
        <v>8</v>
      </c>
      <c r="R1808">
        <v>4</v>
      </c>
      <c r="S1808">
        <v>25</v>
      </c>
      <c r="T1808">
        <v>45</v>
      </c>
      <c r="U1808" t="s">
        <v>16</v>
      </c>
      <c r="V1808" t="s">
        <v>16</v>
      </c>
    </row>
    <row r="1809" spans="1:22" x14ac:dyDescent="0.25">
      <c r="A1809" t="s">
        <v>997</v>
      </c>
      <c r="B1809" t="s">
        <v>58</v>
      </c>
      <c r="C1809" t="s">
        <v>905</v>
      </c>
      <c r="D1809" s="3" t="s">
        <v>2953</v>
      </c>
      <c r="E1809" s="3" t="s">
        <v>2954</v>
      </c>
      <c r="F1809">
        <v>2005</v>
      </c>
      <c r="G1809">
        <v>2005</v>
      </c>
      <c r="H1809" t="s">
        <v>15</v>
      </c>
      <c r="I1809" t="s">
        <v>16</v>
      </c>
      <c r="J1809">
        <v>0</v>
      </c>
      <c r="K1809" t="s">
        <v>17</v>
      </c>
      <c r="L1809">
        <v>0</v>
      </c>
      <c r="M1809">
        <v>0</v>
      </c>
      <c r="N1809">
        <f t="shared" si="11"/>
        <v>84</v>
      </c>
      <c r="O1809">
        <v>20</v>
      </c>
      <c r="P1809">
        <v>20</v>
      </c>
      <c r="Q1809">
        <v>8</v>
      </c>
      <c r="R1809">
        <v>4</v>
      </c>
      <c r="S1809">
        <v>25</v>
      </c>
      <c r="T1809">
        <v>82</v>
      </c>
      <c r="U1809" t="s">
        <v>16</v>
      </c>
      <c r="V1809" t="s">
        <v>16</v>
      </c>
    </row>
    <row r="1810" spans="1:22" x14ac:dyDescent="0.25">
      <c r="A1810" t="s">
        <v>998</v>
      </c>
      <c r="B1810" t="s">
        <v>904</v>
      </c>
      <c r="C1810" t="s">
        <v>999</v>
      </c>
      <c r="D1810" s="3" t="s">
        <v>2955</v>
      </c>
      <c r="E1810" s="3" t="s">
        <v>2956</v>
      </c>
      <c r="F1810">
        <v>2003</v>
      </c>
      <c r="G1810">
        <v>2003</v>
      </c>
      <c r="H1810" t="s">
        <v>17</v>
      </c>
      <c r="I1810" t="s">
        <v>16</v>
      </c>
      <c r="J1810">
        <v>0</v>
      </c>
      <c r="K1810" t="s">
        <v>17</v>
      </c>
      <c r="L1810">
        <v>0</v>
      </c>
      <c r="M1810">
        <v>0</v>
      </c>
      <c r="N1810">
        <v>84</v>
      </c>
      <c r="O1810">
        <v>5</v>
      </c>
      <c r="P1810">
        <v>5</v>
      </c>
      <c r="Q1810">
        <v>8</v>
      </c>
      <c r="R1810">
        <v>3</v>
      </c>
      <c r="S1810">
        <v>20</v>
      </c>
      <c r="T1810">
        <v>26</v>
      </c>
      <c r="U1810" t="s">
        <v>16</v>
      </c>
      <c r="V1810" t="s">
        <v>16</v>
      </c>
    </row>
    <row r="1811" spans="1:22" x14ac:dyDescent="0.25">
      <c r="A1811" t="s">
        <v>998</v>
      </c>
      <c r="B1811" t="s">
        <v>904</v>
      </c>
      <c r="C1811" t="s">
        <v>999</v>
      </c>
      <c r="D1811" s="3" t="s">
        <v>2955</v>
      </c>
      <c r="E1811" s="3" t="s">
        <v>2956</v>
      </c>
      <c r="F1811">
        <v>2003</v>
      </c>
      <c r="G1811">
        <v>2003</v>
      </c>
      <c r="H1811" t="s">
        <v>17</v>
      </c>
      <c r="I1811" t="s">
        <v>16</v>
      </c>
      <c r="J1811">
        <v>0</v>
      </c>
      <c r="K1811" t="s">
        <v>17</v>
      </c>
      <c r="L1811">
        <v>0</v>
      </c>
      <c r="M1811">
        <v>0</v>
      </c>
      <c r="N1811">
        <v>84</v>
      </c>
      <c r="O1811">
        <v>10</v>
      </c>
      <c r="P1811">
        <v>10</v>
      </c>
      <c r="Q1811">
        <v>8</v>
      </c>
      <c r="R1811">
        <v>3</v>
      </c>
      <c r="S1811">
        <v>20</v>
      </c>
      <c r="T1811">
        <v>21</v>
      </c>
      <c r="U1811" t="s">
        <v>16</v>
      </c>
      <c r="V1811" t="s">
        <v>16</v>
      </c>
    </row>
    <row r="1812" spans="1:22" x14ac:dyDescent="0.25">
      <c r="A1812" t="s">
        <v>998</v>
      </c>
      <c r="B1812" t="s">
        <v>904</v>
      </c>
      <c r="C1812" t="s">
        <v>999</v>
      </c>
      <c r="D1812" s="3" t="s">
        <v>2955</v>
      </c>
      <c r="E1812" s="3" t="s">
        <v>2956</v>
      </c>
      <c r="F1812">
        <v>2003</v>
      </c>
      <c r="G1812">
        <v>2003</v>
      </c>
      <c r="H1812" t="s">
        <v>17</v>
      </c>
      <c r="I1812" t="s">
        <v>16</v>
      </c>
      <c r="J1812">
        <v>0</v>
      </c>
      <c r="K1812" t="s">
        <v>17</v>
      </c>
      <c r="L1812">
        <v>0</v>
      </c>
      <c r="M1812">
        <v>0</v>
      </c>
      <c r="N1812">
        <v>84</v>
      </c>
      <c r="O1812">
        <v>15</v>
      </c>
      <c r="P1812">
        <v>15</v>
      </c>
      <c r="Q1812">
        <v>8</v>
      </c>
      <c r="R1812">
        <v>3</v>
      </c>
      <c r="S1812">
        <v>20</v>
      </c>
      <c r="T1812">
        <v>4</v>
      </c>
      <c r="U1812" t="s">
        <v>16</v>
      </c>
      <c r="V1812" t="s">
        <v>16</v>
      </c>
    </row>
    <row r="1813" spans="1:22" x14ac:dyDescent="0.25">
      <c r="A1813" t="s">
        <v>998</v>
      </c>
      <c r="B1813" t="s">
        <v>904</v>
      </c>
      <c r="C1813" t="s">
        <v>999</v>
      </c>
      <c r="D1813" s="3" t="s">
        <v>2955</v>
      </c>
      <c r="E1813" s="3" t="s">
        <v>2956</v>
      </c>
      <c r="F1813">
        <v>2003</v>
      </c>
      <c r="G1813">
        <v>2003</v>
      </c>
      <c r="H1813" t="s">
        <v>17</v>
      </c>
      <c r="I1813" t="s">
        <v>16</v>
      </c>
      <c r="J1813">
        <v>0</v>
      </c>
      <c r="K1813" t="s">
        <v>17</v>
      </c>
      <c r="L1813">
        <v>0</v>
      </c>
      <c r="M1813">
        <v>0</v>
      </c>
      <c r="N1813">
        <v>84</v>
      </c>
      <c r="O1813">
        <v>20</v>
      </c>
      <c r="P1813">
        <v>20</v>
      </c>
      <c r="Q1813">
        <v>8</v>
      </c>
      <c r="R1813">
        <v>3</v>
      </c>
      <c r="S1813">
        <v>20</v>
      </c>
      <c r="T1813">
        <v>3</v>
      </c>
      <c r="U1813" t="s">
        <v>16</v>
      </c>
      <c r="V1813" t="s">
        <v>16</v>
      </c>
    </row>
    <row r="1814" spans="1:22" x14ac:dyDescent="0.25">
      <c r="A1814" t="s">
        <v>998</v>
      </c>
      <c r="B1814" t="s">
        <v>904</v>
      </c>
      <c r="C1814" t="s">
        <v>999</v>
      </c>
      <c r="D1814" s="3" t="s">
        <v>2955</v>
      </c>
      <c r="E1814" s="3" t="s">
        <v>2956</v>
      </c>
      <c r="F1814">
        <v>2003</v>
      </c>
      <c r="G1814">
        <v>2003</v>
      </c>
      <c r="H1814" t="s">
        <v>17</v>
      </c>
      <c r="I1814" t="s">
        <v>16</v>
      </c>
      <c r="J1814">
        <v>0</v>
      </c>
      <c r="K1814" t="s">
        <v>17</v>
      </c>
      <c r="L1814">
        <v>0</v>
      </c>
      <c r="M1814">
        <v>0</v>
      </c>
      <c r="N1814">
        <v>84</v>
      </c>
      <c r="O1814">
        <v>25</v>
      </c>
      <c r="P1814">
        <v>25</v>
      </c>
      <c r="Q1814">
        <v>8</v>
      </c>
      <c r="R1814">
        <v>3</v>
      </c>
      <c r="S1814">
        <v>20</v>
      </c>
      <c r="T1814">
        <v>2</v>
      </c>
      <c r="U1814" t="s">
        <v>16</v>
      </c>
      <c r="V1814" t="s">
        <v>16</v>
      </c>
    </row>
    <row r="1815" spans="1:22" x14ac:dyDescent="0.25">
      <c r="A1815" t="s">
        <v>998</v>
      </c>
      <c r="B1815" t="s">
        <v>904</v>
      </c>
      <c r="C1815" t="s">
        <v>999</v>
      </c>
      <c r="D1815" s="3" t="s">
        <v>2955</v>
      </c>
      <c r="E1815" s="3" t="s">
        <v>2956</v>
      </c>
      <c r="F1815">
        <v>2003</v>
      </c>
      <c r="G1815">
        <v>2003</v>
      </c>
      <c r="H1815" t="s">
        <v>17</v>
      </c>
      <c r="I1815" t="s">
        <v>16</v>
      </c>
      <c r="J1815">
        <v>0</v>
      </c>
      <c r="K1815" t="s">
        <v>17</v>
      </c>
      <c r="L1815">
        <v>0</v>
      </c>
      <c r="M1815">
        <v>0</v>
      </c>
      <c r="N1815">
        <v>84</v>
      </c>
      <c r="O1815">
        <v>30</v>
      </c>
      <c r="P1815">
        <v>30</v>
      </c>
      <c r="Q1815">
        <v>8</v>
      </c>
      <c r="R1815">
        <v>3</v>
      </c>
      <c r="S1815">
        <v>20</v>
      </c>
      <c r="T1815">
        <v>2</v>
      </c>
      <c r="U1815" t="s">
        <v>16</v>
      </c>
      <c r="V1815" t="s">
        <v>16</v>
      </c>
    </row>
    <row r="1816" spans="1:22" x14ac:dyDescent="0.25">
      <c r="A1816" t="s">
        <v>998</v>
      </c>
      <c r="B1816" t="s">
        <v>904</v>
      </c>
      <c r="C1816" t="s">
        <v>999</v>
      </c>
      <c r="D1816" s="3" t="s">
        <v>2955</v>
      </c>
      <c r="E1816" s="3" t="s">
        <v>2956</v>
      </c>
      <c r="F1816">
        <v>2003</v>
      </c>
      <c r="G1816">
        <v>2003</v>
      </c>
      <c r="H1816" t="s">
        <v>17</v>
      </c>
      <c r="I1816" t="s">
        <v>16</v>
      </c>
      <c r="J1816">
        <v>0</v>
      </c>
      <c r="K1816" t="s">
        <v>17</v>
      </c>
      <c r="L1816">
        <v>0</v>
      </c>
      <c r="M1816">
        <v>0</v>
      </c>
      <c r="N1816">
        <v>84</v>
      </c>
      <c r="O1816">
        <v>35</v>
      </c>
      <c r="P1816">
        <v>35</v>
      </c>
      <c r="Q1816">
        <v>8</v>
      </c>
      <c r="R1816">
        <v>3</v>
      </c>
      <c r="S1816">
        <v>20</v>
      </c>
      <c r="T1816">
        <v>0</v>
      </c>
      <c r="U1816" t="s">
        <v>16</v>
      </c>
      <c r="V1816" t="s">
        <v>16</v>
      </c>
    </row>
    <row r="1817" spans="1:22" x14ac:dyDescent="0.25">
      <c r="A1817" t="s">
        <v>998</v>
      </c>
      <c r="B1817" t="s">
        <v>904</v>
      </c>
      <c r="C1817" t="s">
        <v>1003</v>
      </c>
      <c r="D1817" s="3" t="s">
        <v>2957</v>
      </c>
      <c r="E1817" s="3" t="s">
        <v>2958</v>
      </c>
      <c r="F1817">
        <v>2003</v>
      </c>
      <c r="G1817">
        <v>2003</v>
      </c>
      <c r="H1817" t="s">
        <v>17</v>
      </c>
      <c r="I1817" t="s">
        <v>16</v>
      </c>
      <c r="J1817">
        <v>0</v>
      </c>
      <c r="K1817" t="s">
        <v>17</v>
      </c>
      <c r="L1817">
        <v>0</v>
      </c>
      <c r="M1817">
        <v>0</v>
      </c>
      <c r="N1817">
        <v>84</v>
      </c>
      <c r="O1817">
        <v>5</v>
      </c>
      <c r="P1817">
        <v>5</v>
      </c>
      <c r="Q1817">
        <v>8</v>
      </c>
      <c r="R1817">
        <v>3</v>
      </c>
      <c r="S1817">
        <v>20</v>
      </c>
      <c r="T1817">
        <v>80</v>
      </c>
      <c r="U1817" t="s">
        <v>16</v>
      </c>
      <c r="V1817" t="s">
        <v>16</v>
      </c>
    </row>
    <row r="1818" spans="1:22" x14ac:dyDescent="0.25">
      <c r="A1818" t="s">
        <v>998</v>
      </c>
      <c r="B1818" t="s">
        <v>904</v>
      </c>
      <c r="C1818" t="s">
        <v>1003</v>
      </c>
      <c r="D1818" s="3" t="s">
        <v>2957</v>
      </c>
      <c r="E1818" s="3" t="s">
        <v>2958</v>
      </c>
      <c r="F1818">
        <v>2003</v>
      </c>
      <c r="G1818">
        <v>2003</v>
      </c>
      <c r="H1818" t="s">
        <v>17</v>
      </c>
      <c r="I1818" t="s">
        <v>16</v>
      </c>
      <c r="J1818">
        <v>0</v>
      </c>
      <c r="K1818" t="s">
        <v>17</v>
      </c>
      <c r="L1818">
        <v>0</v>
      </c>
      <c r="M1818">
        <v>0</v>
      </c>
      <c r="N1818">
        <v>84</v>
      </c>
      <c r="O1818">
        <v>10</v>
      </c>
      <c r="P1818">
        <v>10</v>
      </c>
      <c r="Q1818">
        <v>8</v>
      </c>
      <c r="R1818">
        <v>3</v>
      </c>
      <c r="S1818">
        <v>20</v>
      </c>
      <c r="T1818">
        <v>50</v>
      </c>
      <c r="U1818" t="s">
        <v>16</v>
      </c>
      <c r="V1818" t="s">
        <v>16</v>
      </c>
    </row>
    <row r="1819" spans="1:22" x14ac:dyDescent="0.25">
      <c r="A1819" t="s">
        <v>998</v>
      </c>
      <c r="B1819" t="s">
        <v>904</v>
      </c>
      <c r="C1819" t="s">
        <v>1003</v>
      </c>
      <c r="D1819" s="3" t="s">
        <v>2957</v>
      </c>
      <c r="E1819" s="3" t="s">
        <v>2958</v>
      </c>
      <c r="F1819">
        <v>2003</v>
      </c>
      <c r="G1819">
        <v>2003</v>
      </c>
      <c r="H1819" t="s">
        <v>17</v>
      </c>
      <c r="I1819" t="s">
        <v>16</v>
      </c>
      <c r="J1819">
        <v>0</v>
      </c>
      <c r="K1819" t="s">
        <v>17</v>
      </c>
      <c r="L1819">
        <v>0</v>
      </c>
      <c r="M1819">
        <v>0</v>
      </c>
      <c r="N1819">
        <v>84</v>
      </c>
      <c r="O1819">
        <v>15</v>
      </c>
      <c r="P1819">
        <v>15</v>
      </c>
      <c r="Q1819">
        <v>8</v>
      </c>
      <c r="R1819">
        <v>3</v>
      </c>
      <c r="S1819">
        <v>20</v>
      </c>
      <c r="T1819">
        <v>30</v>
      </c>
      <c r="U1819" t="s">
        <v>16</v>
      </c>
      <c r="V1819" t="s">
        <v>16</v>
      </c>
    </row>
    <row r="1820" spans="1:22" x14ac:dyDescent="0.25">
      <c r="A1820" t="s">
        <v>998</v>
      </c>
      <c r="B1820" t="s">
        <v>904</v>
      </c>
      <c r="C1820" t="s">
        <v>1003</v>
      </c>
      <c r="D1820" s="3" t="s">
        <v>2957</v>
      </c>
      <c r="E1820" s="3" t="s">
        <v>2958</v>
      </c>
      <c r="F1820">
        <v>2003</v>
      </c>
      <c r="G1820">
        <v>2003</v>
      </c>
      <c r="H1820" t="s">
        <v>17</v>
      </c>
      <c r="I1820" t="s">
        <v>16</v>
      </c>
      <c r="J1820">
        <v>0</v>
      </c>
      <c r="K1820" t="s">
        <v>17</v>
      </c>
      <c r="L1820">
        <v>0</v>
      </c>
      <c r="M1820">
        <v>0</v>
      </c>
      <c r="N1820">
        <v>84</v>
      </c>
      <c r="O1820">
        <v>20</v>
      </c>
      <c r="P1820">
        <v>20</v>
      </c>
      <c r="Q1820">
        <v>8</v>
      </c>
      <c r="R1820">
        <v>3</v>
      </c>
      <c r="S1820">
        <v>20</v>
      </c>
      <c r="T1820">
        <v>19</v>
      </c>
      <c r="U1820" t="s">
        <v>16</v>
      </c>
      <c r="V1820" t="s">
        <v>16</v>
      </c>
    </row>
    <row r="1821" spans="1:22" x14ac:dyDescent="0.25">
      <c r="A1821" t="s">
        <v>998</v>
      </c>
      <c r="B1821" t="s">
        <v>904</v>
      </c>
      <c r="C1821" t="s">
        <v>1003</v>
      </c>
      <c r="D1821" s="3" t="s">
        <v>2957</v>
      </c>
      <c r="E1821" s="3" t="s">
        <v>2958</v>
      </c>
      <c r="F1821">
        <v>2003</v>
      </c>
      <c r="G1821">
        <v>2003</v>
      </c>
      <c r="H1821" t="s">
        <v>17</v>
      </c>
      <c r="I1821" t="s">
        <v>16</v>
      </c>
      <c r="J1821">
        <v>0</v>
      </c>
      <c r="K1821" t="s">
        <v>17</v>
      </c>
      <c r="L1821">
        <v>0</v>
      </c>
      <c r="M1821">
        <v>0</v>
      </c>
      <c r="N1821">
        <v>84</v>
      </c>
      <c r="O1821">
        <v>25</v>
      </c>
      <c r="P1821">
        <v>25</v>
      </c>
      <c r="Q1821">
        <v>8</v>
      </c>
      <c r="R1821">
        <v>3</v>
      </c>
      <c r="S1821">
        <v>20</v>
      </c>
      <c r="T1821">
        <v>22</v>
      </c>
      <c r="U1821" t="s">
        <v>16</v>
      </c>
      <c r="V1821" t="s">
        <v>16</v>
      </c>
    </row>
    <row r="1822" spans="1:22" x14ac:dyDescent="0.25">
      <c r="A1822" t="s">
        <v>998</v>
      </c>
      <c r="B1822" t="s">
        <v>904</v>
      </c>
      <c r="C1822" t="s">
        <v>1003</v>
      </c>
      <c r="D1822" s="3" t="s">
        <v>2957</v>
      </c>
      <c r="E1822" s="3" t="s">
        <v>2958</v>
      </c>
      <c r="F1822">
        <v>2003</v>
      </c>
      <c r="G1822">
        <v>2003</v>
      </c>
      <c r="H1822" t="s">
        <v>17</v>
      </c>
      <c r="I1822" t="s">
        <v>16</v>
      </c>
      <c r="J1822">
        <v>0</v>
      </c>
      <c r="K1822" t="s">
        <v>17</v>
      </c>
      <c r="L1822">
        <v>0</v>
      </c>
      <c r="M1822">
        <v>0</v>
      </c>
      <c r="N1822">
        <v>84</v>
      </c>
      <c r="O1822">
        <v>30</v>
      </c>
      <c r="P1822">
        <v>30</v>
      </c>
      <c r="Q1822">
        <v>8</v>
      </c>
      <c r="R1822">
        <v>3</v>
      </c>
      <c r="S1822">
        <v>20</v>
      </c>
      <c r="T1822">
        <v>35</v>
      </c>
      <c r="U1822" t="s">
        <v>16</v>
      </c>
      <c r="V1822" t="s">
        <v>16</v>
      </c>
    </row>
    <row r="1823" spans="1:22" x14ac:dyDescent="0.25">
      <c r="A1823" t="s">
        <v>998</v>
      </c>
      <c r="B1823" t="s">
        <v>904</v>
      </c>
      <c r="C1823" t="s">
        <v>1003</v>
      </c>
      <c r="D1823" s="3" t="s">
        <v>2957</v>
      </c>
      <c r="E1823" s="3" t="s">
        <v>2958</v>
      </c>
      <c r="F1823">
        <v>2003</v>
      </c>
      <c r="G1823">
        <v>2003</v>
      </c>
      <c r="H1823" t="s">
        <v>17</v>
      </c>
      <c r="I1823" t="s">
        <v>16</v>
      </c>
      <c r="J1823">
        <v>0</v>
      </c>
      <c r="K1823" t="s">
        <v>17</v>
      </c>
      <c r="L1823">
        <v>0</v>
      </c>
      <c r="M1823">
        <v>0</v>
      </c>
      <c r="N1823">
        <v>84</v>
      </c>
      <c r="O1823">
        <v>35</v>
      </c>
      <c r="P1823">
        <v>35</v>
      </c>
      <c r="Q1823">
        <v>8</v>
      </c>
      <c r="R1823">
        <v>3</v>
      </c>
      <c r="S1823">
        <v>20</v>
      </c>
      <c r="T1823">
        <v>40</v>
      </c>
      <c r="U1823" t="s">
        <v>16</v>
      </c>
      <c r="V1823" t="s">
        <v>16</v>
      </c>
    </row>
    <row r="1824" spans="1:22" x14ac:dyDescent="0.25">
      <c r="A1824" t="s">
        <v>998</v>
      </c>
      <c r="B1824" t="s">
        <v>904</v>
      </c>
      <c r="C1824" t="s">
        <v>1001</v>
      </c>
      <c r="D1824" s="3" t="s">
        <v>2863</v>
      </c>
      <c r="E1824" s="3" t="s">
        <v>2864</v>
      </c>
      <c r="F1824">
        <v>2003</v>
      </c>
      <c r="G1824">
        <v>2003</v>
      </c>
      <c r="H1824" t="s">
        <v>17</v>
      </c>
      <c r="I1824" t="s">
        <v>16</v>
      </c>
      <c r="J1824">
        <v>0</v>
      </c>
      <c r="K1824" t="s">
        <v>17</v>
      </c>
      <c r="L1824">
        <v>0</v>
      </c>
      <c r="M1824">
        <v>0</v>
      </c>
      <c r="N1824">
        <v>84</v>
      </c>
      <c r="O1824">
        <v>5</v>
      </c>
      <c r="P1824">
        <v>5</v>
      </c>
      <c r="Q1824">
        <v>8</v>
      </c>
      <c r="R1824">
        <v>3</v>
      </c>
      <c r="S1824">
        <v>20</v>
      </c>
      <c r="T1824">
        <v>71</v>
      </c>
      <c r="U1824" t="s">
        <v>16</v>
      </c>
      <c r="V1824" t="s">
        <v>16</v>
      </c>
    </row>
    <row r="1825" spans="1:22" x14ac:dyDescent="0.25">
      <c r="A1825" t="s">
        <v>998</v>
      </c>
      <c r="B1825" t="s">
        <v>904</v>
      </c>
      <c r="C1825" t="s">
        <v>1001</v>
      </c>
      <c r="D1825" s="3" t="s">
        <v>2863</v>
      </c>
      <c r="E1825" s="3" t="s">
        <v>2864</v>
      </c>
      <c r="F1825">
        <v>2003</v>
      </c>
      <c r="G1825">
        <v>2003</v>
      </c>
      <c r="H1825" t="s">
        <v>17</v>
      </c>
      <c r="I1825" t="s">
        <v>16</v>
      </c>
      <c r="J1825">
        <v>0</v>
      </c>
      <c r="K1825" t="s">
        <v>17</v>
      </c>
      <c r="L1825">
        <v>0</v>
      </c>
      <c r="M1825">
        <v>0</v>
      </c>
      <c r="N1825">
        <v>84</v>
      </c>
      <c r="O1825">
        <v>10</v>
      </c>
      <c r="P1825">
        <v>10</v>
      </c>
      <c r="Q1825">
        <v>8</v>
      </c>
      <c r="R1825">
        <v>3</v>
      </c>
      <c r="S1825">
        <v>20</v>
      </c>
      <c r="T1825">
        <v>26</v>
      </c>
      <c r="U1825" t="s">
        <v>16</v>
      </c>
      <c r="V1825" t="s">
        <v>16</v>
      </c>
    </row>
    <row r="1826" spans="1:22" x14ac:dyDescent="0.25">
      <c r="A1826" t="s">
        <v>998</v>
      </c>
      <c r="B1826" t="s">
        <v>904</v>
      </c>
      <c r="C1826" t="s">
        <v>1001</v>
      </c>
      <c r="D1826" s="3" t="s">
        <v>2863</v>
      </c>
      <c r="E1826" s="3" t="s">
        <v>2864</v>
      </c>
      <c r="F1826">
        <v>2003</v>
      </c>
      <c r="G1826">
        <v>2003</v>
      </c>
      <c r="H1826" t="s">
        <v>17</v>
      </c>
      <c r="I1826" t="s">
        <v>16</v>
      </c>
      <c r="J1826">
        <v>0</v>
      </c>
      <c r="K1826" t="s">
        <v>17</v>
      </c>
      <c r="L1826">
        <v>0</v>
      </c>
      <c r="M1826">
        <v>0</v>
      </c>
      <c r="N1826">
        <v>84</v>
      </c>
      <c r="O1826">
        <v>15</v>
      </c>
      <c r="P1826">
        <v>15</v>
      </c>
      <c r="Q1826">
        <v>8</v>
      </c>
      <c r="R1826">
        <v>3</v>
      </c>
      <c r="S1826">
        <v>20</v>
      </c>
      <c r="T1826">
        <v>1</v>
      </c>
      <c r="U1826" t="s">
        <v>16</v>
      </c>
      <c r="V1826" t="s">
        <v>16</v>
      </c>
    </row>
    <row r="1827" spans="1:22" x14ac:dyDescent="0.25">
      <c r="A1827" t="s">
        <v>998</v>
      </c>
      <c r="B1827" t="s">
        <v>904</v>
      </c>
      <c r="C1827" t="s">
        <v>1001</v>
      </c>
      <c r="D1827" s="3" t="s">
        <v>2863</v>
      </c>
      <c r="E1827" s="3" t="s">
        <v>2864</v>
      </c>
      <c r="F1827">
        <v>2003</v>
      </c>
      <c r="G1827">
        <v>2003</v>
      </c>
      <c r="H1827" t="s">
        <v>17</v>
      </c>
      <c r="I1827" t="s">
        <v>16</v>
      </c>
      <c r="J1827">
        <v>0</v>
      </c>
      <c r="K1827" t="s">
        <v>17</v>
      </c>
      <c r="L1827">
        <v>0</v>
      </c>
      <c r="M1827">
        <v>0</v>
      </c>
      <c r="N1827">
        <v>84</v>
      </c>
      <c r="O1827">
        <v>20</v>
      </c>
      <c r="P1827">
        <v>20</v>
      </c>
      <c r="Q1827">
        <v>8</v>
      </c>
      <c r="R1827">
        <v>3</v>
      </c>
      <c r="S1827">
        <v>20</v>
      </c>
      <c r="T1827">
        <v>2</v>
      </c>
      <c r="U1827" t="s">
        <v>16</v>
      </c>
      <c r="V1827" t="s">
        <v>16</v>
      </c>
    </row>
    <row r="1828" spans="1:22" x14ac:dyDescent="0.25">
      <c r="A1828" t="s">
        <v>998</v>
      </c>
      <c r="B1828" t="s">
        <v>904</v>
      </c>
      <c r="C1828" t="s">
        <v>1001</v>
      </c>
      <c r="D1828" s="3" t="s">
        <v>2863</v>
      </c>
      <c r="E1828" s="3" t="s">
        <v>2864</v>
      </c>
      <c r="F1828">
        <v>2003</v>
      </c>
      <c r="G1828">
        <v>2003</v>
      </c>
      <c r="H1828" t="s">
        <v>17</v>
      </c>
      <c r="I1828" t="s">
        <v>16</v>
      </c>
      <c r="J1828">
        <v>0</v>
      </c>
      <c r="K1828" t="s">
        <v>17</v>
      </c>
      <c r="L1828">
        <v>0</v>
      </c>
      <c r="M1828">
        <v>0</v>
      </c>
      <c r="N1828">
        <v>84</v>
      </c>
      <c r="O1828">
        <v>25</v>
      </c>
      <c r="P1828">
        <v>25</v>
      </c>
      <c r="Q1828">
        <v>8</v>
      </c>
      <c r="R1828">
        <v>3</v>
      </c>
      <c r="S1828">
        <v>20</v>
      </c>
      <c r="T1828">
        <v>4</v>
      </c>
      <c r="U1828" t="s">
        <v>16</v>
      </c>
      <c r="V1828" t="s">
        <v>16</v>
      </c>
    </row>
    <row r="1829" spans="1:22" x14ac:dyDescent="0.25">
      <c r="A1829" t="s">
        <v>998</v>
      </c>
      <c r="B1829" t="s">
        <v>904</v>
      </c>
      <c r="C1829" t="s">
        <v>1001</v>
      </c>
      <c r="D1829" s="3" t="s">
        <v>2863</v>
      </c>
      <c r="E1829" s="3" t="s">
        <v>2864</v>
      </c>
      <c r="F1829">
        <v>2003</v>
      </c>
      <c r="G1829">
        <v>2003</v>
      </c>
      <c r="H1829" t="s">
        <v>17</v>
      </c>
      <c r="I1829" t="s">
        <v>16</v>
      </c>
      <c r="J1829">
        <v>0</v>
      </c>
      <c r="K1829" t="s">
        <v>17</v>
      </c>
      <c r="L1829">
        <v>0</v>
      </c>
      <c r="M1829">
        <v>0</v>
      </c>
      <c r="N1829">
        <v>84</v>
      </c>
      <c r="O1829">
        <v>30</v>
      </c>
      <c r="P1829">
        <v>30</v>
      </c>
      <c r="Q1829">
        <v>8</v>
      </c>
      <c r="R1829">
        <v>3</v>
      </c>
      <c r="S1829">
        <v>20</v>
      </c>
      <c r="T1829">
        <v>16</v>
      </c>
      <c r="U1829" t="s">
        <v>16</v>
      </c>
      <c r="V1829" t="s">
        <v>16</v>
      </c>
    </row>
    <row r="1830" spans="1:22" x14ac:dyDescent="0.25">
      <c r="A1830" t="s">
        <v>998</v>
      </c>
      <c r="B1830" t="s">
        <v>904</v>
      </c>
      <c r="C1830" t="s">
        <v>1001</v>
      </c>
      <c r="D1830" s="3" t="s">
        <v>2863</v>
      </c>
      <c r="E1830" s="3" t="s">
        <v>2864</v>
      </c>
      <c r="F1830">
        <v>2003</v>
      </c>
      <c r="G1830">
        <v>2003</v>
      </c>
      <c r="H1830" t="s">
        <v>17</v>
      </c>
      <c r="I1830" t="s">
        <v>16</v>
      </c>
      <c r="J1830">
        <v>0</v>
      </c>
      <c r="K1830" t="s">
        <v>17</v>
      </c>
      <c r="L1830">
        <v>0</v>
      </c>
      <c r="M1830">
        <v>0</v>
      </c>
      <c r="N1830">
        <v>84</v>
      </c>
      <c r="O1830">
        <v>35</v>
      </c>
      <c r="P1830">
        <v>35</v>
      </c>
      <c r="Q1830">
        <v>8</v>
      </c>
      <c r="R1830">
        <v>3</v>
      </c>
      <c r="S1830">
        <v>20</v>
      </c>
      <c r="T1830">
        <v>13</v>
      </c>
      <c r="U1830" t="s">
        <v>16</v>
      </c>
      <c r="V1830" t="s">
        <v>16</v>
      </c>
    </row>
    <row r="1831" spans="1:22" x14ac:dyDescent="0.25">
      <c r="A1831" t="s">
        <v>998</v>
      </c>
      <c r="B1831" t="s">
        <v>904</v>
      </c>
      <c r="C1831" t="s">
        <v>1000</v>
      </c>
      <c r="D1831" s="3" t="s">
        <v>2861</v>
      </c>
      <c r="E1831" s="3" t="s">
        <v>2862</v>
      </c>
      <c r="F1831">
        <v>2003</v>
      </c>
      <c r="G1831">
        <v>2003</v>
      </c>
      <c r="H1831" t="s">
        <v>17</v>
      </c>
      <c r="I1831" t="s">
        <v>16</v>
      </c>
      <c r="J1831">
        <v>0</v>
      </c>
      <c r="K1831" t="s">
        <v>17</v>
      </c>
      <c r="L1831">
        <v>0</v>
      </c>
      <c r="M1831">
        <v>0</v>
      </c>
      <c r="N1831">
        <v>84</v>
      </c>
      <c r="O1831">
        <v>5</v>
      </c>
      <c r="P1831">
        <v>5</v>
      </c>
      <c r="Q1831">
        <v>8</v>
      </c>
      <c r="R1831">
        <v>3</v>
      </c>
      <c r="S1831">
        <v>20</v>
      </c>
      <c r="T1831">
        <v>100</v>
      </c>
      <c r="U1831" t="s">
        <v>16</v>
      </c>
      <c r="V1831" t="s">
        <v>16</v>
      </c>
    </row>
    <row r="1832" spans="1:22" x14ac:dyDescent="0.25">
      <c r="A1832" t="s">
        <v>998</v>
      </c>
      <c r="B1832" t="s">
        <v>904</v>
      </c>
      <c r="C1832" t="s">
        <v>1000</v>
      </c>
      <c r="D1832" s="3" t="s">
        <v>2861</v>
      </c>
      <c r="E1832" s="3" t="s">
        <v>2862</v>
      </c>
      <c r="F1832">
        <v>2003</v>
      </c>
      <c r="G1832">
        <v>2003</v>
      </c>
      <c r="H1832" t="s">
        <v>17</v>
      </c>
      <c r="I1832" t="s">
        <v>16</v>
      </c>
      <c r="J1832">
        <v>0</v>
      </c>
      <c r="K1832" t="s">
        <v>17</v>
      </c>
      <c r="L1832">
        <v>0</v>
      </c>
      <c r="M1832">
        <v>0</v>
      </c>
      <c r="N1832">
        <v>84</v>
      </c>
      <c r="O1832">
        <v>10</v>
      </c>
      <c r="P1832">
        <v>10</v>
      </c>
      <c r="Q1832">
        <v>8</v>
      </c>
      <c r="R1832">
        <v>3</v>
      </c>
      <c r="S1832">
        <v>20</v>
      </c>
      <c r="T1832">
        <v>43</v>
      </c>
      <c r="U1832" t="s">
        <v>16</v>
      </c>
      <c r="V1832" t="s">
        <v>16</v>
      </c>
    </row>
    <row r="1833" spans="1:22" x14ac:dyDescent="0.25">
      <c r="A1833" t="s">
        <v>998</v>
      </c>
      <c r="B1833" t="s">
        <v>904</v>
      </c>
      <c r="C1833" t="s">
        <v>1000</v>
      </c>
      <c r="D1833" s="3" t="s">
        <v>2861</v>
      </c>
      <c r="E1833" s="3" t="s">
        <v>2862</v>
      </c>
      <c r="F1833">
        <v>2003</v>
      </c>
      <c r="G1833">
        <v>2003</v>
      </c>
      <c r="H1833" t="s">
        <v>17</v>
      </c>
      <c r="I1833" t="s">
        <v>16</v>
      </c>
      <c r="J1833">
        <v>0</v>
      </c>
      <c r="K1833" t="s">
        <v>17</v>
      </c>
      <c r="L1833">
        <v>0</v>
      </c>
      <c r="M1833">
        <v>0</v>
      </c>
      <c r="N1833">
        <v>84</v>
      </c>
      <c r="O1833">
        <v>15</v>
      </c>
      <c r="P1833">
        <v>15</v>
      </c>
      <c r="Q1833">
        <v>8</v>
      </c>
      <c r="R1833">
        <v>3</v>
      </c>
      <c r="S1833">
        <v>20</v>
      </c>
      <c r="T1833">
        <v>5</v>
      </c>
      <c r="U1833" t="s">
        <v>16</v>
      </c>
      <c r="V1833" t="s">
        <v>16</v>
      </c>
    </row>
    <row r="1834" spans="1:22" x14ac:dyDescent="0.25">
      <c r="A1834" t="s">
        <v>998</v>
      </c>
      <c r="B1834" t="s">
        <v>904</v>
      </c>
      <c r="C1834" t="s">
        <v>1000</v>
      </c>
      <c r="D1834" s="3" t="s">
        <v>2861</v>
      </c>
      <c r="E1834" s="3" t="s">
        <v>2862</v>
      </c>
      <c r="F1834">
        <v>2003</v>
      </c>
      <c r="G1834">
        <v>2003</v>
      </c>
      <c r="H1834" t="s">
        <v>17</v>
      </c>
      <c r="I1834" t="s">
        <v>16</v>
      </c>
      <c r="J1834">
        <v>0</v>
      </c>
      <c r="K1834" t="s">
        <v>17</v>
      </c>
      <c r="L1834">
        <v>0</v>
      </c>
      <c r="M1834">
        <v>0</v>
      </c>
      <c r="N1834">
        <v>84</v>
      </c>
      <c r="O1834">
        <v>20</v>
      </c>
      <c r="P1834">
        <v>20</v>
      </c>
      <c r="Q1834">
        <v>8</v>
      </c>
      <c r="R1834">
        <v>3</v>
      </c>
      <c r="S1834">
        <v>20</v>
      </c>
      <c r="T1834">
        <v>4</v>
      </c>
      <c r="U1834" t="s">
        <v>16</v>
      </c>
      <c r="V1834" t="s">
        <v>16</v>
      </c>
    </row>
    <row r="1835" spans="1:22" x14ac:dyDescent="0.25">
      <c r="A1835" t="s">
        <v>998</v>
      </c>
      <c r="B1835" t="s">
        <v>904</v>
      </c>
      <c r="C1835" t="s">
        <v>1000</v>
      </c>
      <c r="D1835" s="3" t="s">
        <v>2861</v>
      </c>
      <c r="E1835" s="3" t="s">
        <v>2862</v>
      </c>
      <c r="F1835">
        <v>2003</v>
      </c>
      <c r="G1835">
        <v>2003</v>
      </c>
      <c r="H1835" t="s">
        <v>17</v>
      </c>
      <c r="I1835" t="s">
        <v>16</v>
      </c>
      <c r="J1835">
        <v>0</v>
      </c>
      <c r="K1835" t="s">
        <v>17</v>
      </c>
      <c r="L1835">
        <v>0</v>
      </c>
      <c r="M1835">
        <v>0</v>
      </c>
      <c r="N1835">
        <v>84</v>
      </c>
      <c r="O1835">
        <v>25</v>
      </c>
      <c r="P1835">
        <v>25</v>
      </c>
      <c r="Q1835">
        <v>8</v>
      </c>
      <c r="R1835">
        <v>3</v>
      </c>
      <c r="S1835">
        <v>20</v>
      </c>
      <c r="T1835">
        <v>4</v>
      </c>
      <c r="U1835" t="s">
        <v>16</v>
      </c>
      <c r="V1835" t="s">
        <v>16</v>
      </c>
    </row>
    <row r="1836" spans="1:22" x14ac:dyDescent="0.25">
      <c r="A1836" t="s">
        <v>998</v>
      </c>
      <c r="B1836" t="s">
        <v>904</v>
      </c>
      <c r="C1836" t="s">
        <v>1000</v>
      </c>
      <c r="D1836" s="3" t="s">
        <v>2861</v>
      </c>
      <c r="E1836" s="3" t="s">
        <v>2862</v>
      </c>
      <c r="F1836">
        <v>2003</v>
      </c>
      <c r="G1836">
        <v>2003</v>
      </c>
      <c r="H1836" t="s">
        <v>17</v>
      </c>
      <c r="I1836" t="s">
        <v>16</v>
      </c>
      <c r="J1836">
        <v>0</v>
      </c>
      <c r="K1836" t="s">
        <v>17</v>
      </c>
      <c r="L1836">
        <v>0</v>
      </c>
      <c r="M1836">
        <v>0</v>
      </c>
      <c r="N1836">
        <v>84</v>
      </c>
      <c r="O1836">
        <v>30</v>
      </c>
      <c r="P1836">
        <v>30</v>
      </c>
      <c r="Q1836">
        <v>8</v>
      </c>
      <c r="R1836">
        <v>3</v>
      </c>
      <c r="S1836">
        <v>20</v>
      </c>
      <c r="T1836">
        <v>2</v>
      </c>
      <c r="U1836" t="s">
        <v>16</v>
      </c>
      <c r="V1836" t="s">
        <v>16</v>
      </c>
    </row>
    <row r="1837" spans="1:22" x14ac:dyDescent="0.25">
      <c r="A1837" t="s">
        <v>998</v>
      </c>
      <c r="B1837" t="s">
        <v>904</v>
      </c>
      <c r="C1837" t="s">
        <v>1000</v>
      </c>
      <c r="D1837" s="3" t="s">
        <v>2861</v>
      </c>
      <c r="E1837" s="3" t="s">
        <v>2862</v>
      </c>
      <c r="F1837">
        <v>2003</v>
      </c>
      <c r="G1837">
        <v>2003</v>
      </c>
      <c r="H1837" t="s">
        <v>17</v>
      </c>
      <c r="I1837" t="s">
        <v>16</v>
      </c>
      <c r="J1837">
        <v>0</v>
      </c>
      <c r="K1837" t="s">
        <v>17</v>
      </c>
      <c r="L1837">
        <v>0</v>
      </c>
      <c r="M1837">
        <v>0</v>
      </c>
      <c r="N1837">
        <v>84</v>
      </c>
      <c r="O1837">
        <v>35</v>
      </c>
      <c r="P1837">
        <v>35</v>
      </c>
      <c r="Q1837">
        <v>8</v>
      </c>
      <c r="R1837">
        <v>3</v>
      </c>
      <c r="S1837">
        <v>20</v>
      </c>
      <c r="T1837">
        <v>0</v>
      </c>
      <c r="U1837" t="s">
        <v>16</v>
      </c>
      <c r="V1837" t="s">
        <v>16</v>
      </c>
    </row>
    <row r="1838" spans="1:22" x14ac:dyDescent="0.25">
      <c r="A1838" t="s">
        <v>998</v>
      </c>
      <c r="B1838" t="s">
        <v>904</v>
      </c>
      <c r="C1838" t="s">
        <v>1004</v>
      </c>
      <c r="D1838" s="3" t="s">
        <v>2865</v>
      </c>
      <c r="E1838" s="3" t="s">
        <v>2866</v>
      </c>
      <c r="F1838">
        <v>2003</v>
      </c>
      <c r="G1838">
        <v>2003</v>
      </c>
      <c r="H1838" t="s">
        <v>17</v>
      </c>
      <c r="I1838" t="s">
        <v>16</v>
      </c>
      <c r="J1838">
        <v>0</v>
      </c>
      <c r="K1838" t="s">
        <v>17</v>
      </c>
      <c r="L1838">
        <v>0</v>
      </c>
      <c r="M1838">
        <v>0</v>
      </c>
      <c r="N1838">
        <v>84</v>
      </c>
      <c r="O1838">
        <v>5</v>
      </c>
      <c r="P1838">
        <v>5</v>
      </c>
      <c r="Q1838">
        <v>8</v>
      </c>
      <c r="R1838">
        <v>3</v>
      </c>
      <c r="S1838">
        <v>20</v>
      </c>
      <c r="T1838">
        <v>80</v>
      </c>
      <c r="U1838" t="s">
        <v>16</v>
      </c>
      <c r="V1838" t="s">
        <v>16</v>
      </c>
    </row>
    <row r="1839" spans="1:22" x14ac:dyDescent="0.25">
      <c r="A1839" t="s">
        <v>998</v>
      </c>
      <c r="B1839" t="s">
        <v>904</v>
      </c>
      <c r="C1839" t="s">
        <v>1004</v>
      </c>
      <c r="D1839" s="3" t="s">
        <v>2865</v>
      </c>
      <c r="E1839" s="3" t="s">
        <v>2866</v>
      </c>
      <c r="F1839">
        <v>2003</v>
      </c>
      <c r="G1839">
        <v>2003</v>
      </c>
      <c r="H1839" t="s">
        <v>17</v>
      </c>
      <c r="I1839" t="s">
        <v>16</v>
      </c>
      <c r="J1839">
        <v>0</v>
      </c>
      <c r="K1839" t="s">
        <v>17</v>
      </c>
      <c r="L1839">
        <v>0</v>
      </c>
      <c r="M1839">
        <v>0</v>
      </c>
      <c r="N1839">
        <v>84</v>
      </c>
      <c r="O1839">
        <v>10</v>
      </c>
      <c r="P1839">
        <v>10</v>
      </c>
      <c r="Q1839">
        <v>8</v>
      </c>
      <c r="R1839">
        <v>3</v>
      </c>
      <c r="S1839">
        <v>20</v>
      </c>
      <c r="T1839">
        <v>40</v>
      </c>
      <c r="U1839" t="s">
        <v>16</v>
      </c>
      <c r="V1839" t="s">
        <v>16</v>
      </c>
    </row>
    <row r="1840" spans="1:22" x14ac:dyDescent="0.25">
      <c r="A1840" t="s">
        <v>998</v>
      </c>
      <c r="B1840" t="s">
        <v>904</v>
      </c>
      <c r="C1840" t="s">
        <v>1004</v>
      </c>
      <c r="D1840" s="3" t="s">
        <v>2865</v>
      </c>
      <c r="E1840" s="3" t="s">
        <v>2866</v>
      </c>
      <c r="F1840">
        <v>2003</v>
      </c>
      <c r="G1840">
        <v>2003</v>
      </c>
      <c r="H1840" t="s">
        <v>17</v>
      </c>
      <c r="I1840" t="s">
        <v>16</v>
      </c>
      <c r="J1840">
        <v>0</v>
      </c>
      <c r="K1840" t="s">
        <v>17</v>
      </c>
      <c r="L1840">
        <v>0</v>
      </c>
      <c r="M1840">
        <v>0</v>
      </c>
      <c r="N1840">
        <v>84</v>
      </c>
      <c r="O1840">
        <v>15</v>
      </c>
      <c r="P1840">
        <v>15</v>
      </c>
      <c r="Q1840">
        <v>8</v>
      </c>
      <c r="R1840">
        <v>3</v>
      </c>
      <c r="S1840">
        <v>20</v>
      </c>
      <c r="T1840">
        <v>26</v>
      </c>
      <c r="U1840" t="s">
        <v>16</v>
      </c>
      <c r="V1840" t="s">
        <v>16</v>
      </c>
    </row>
    <row r="1841" spans="1:22" x14ac:dyDescent="0.25">
      <c r="A1841" t="s">
        <v>998</v>
      </c>
      <c r="B1841" t="s">
        <v>904</v>
      </c>
      <c r="C1841" t="s">
        <v>1004</v>
      </c>
      <c r="D1841" s="3" t="s">
        <v>2865</v>
      </c>
      <c r="E1841" s="3" t="s">
        <v>2866</v>
      </c>
      <c r="F1841">
        <v>2003</v>
      </c>
      <c r="G1841">
        <v>2003</v>
      </c>
      <c r="H1841" t="s">
        <v>17</v>
      </c>
      <c r="I1841" t="s">
        <v>16</v>
      </c>
      <c r="J1841">
        <v>0</v>
      </c>
      <c r="K1841" t="s">
        <v>17</v>
      </c>
      <c r="L1841">
        <v>0</v>
      </c>
      <c r="M1841">
        <v>0</v>
      </c>
      <c r="N1841">
        <v>84</v>
      </c>
      <c r="O1841">
        <v>20</v>
      </c>
      <c r="P1841">
        <v>20</v>
      </c>
      <c r="Q1841">
        <v>8</v>
      </c>
      <c r="R1841">
        <v>3</v>
      </c>
      <c r="S1841">
        <v>20</v>
      </c>
      <c r="T1841">
        <v>20</v>
      </c>
      <c r="U1841" t="s">
        <v>16</v>
      </c>
      <c r="V1841" t="s">
        <v>16</v>
      </c>
    </row>
    <row r="1842" spans="1:22" x14ac:dyDescent="0.25">
      <c r="A1842" t="s">
        <v>998</v>
      </c>
      <c r="B1842" t="s">
        <v>904</v>
      </c>
      <c r="C1842" t="s">
        <v>1004</v>
      </c>
      <c r="D1842" s="3" t="s">
        <v>2865</v>
      </c>
      <c r="E1842" s="3" t="s">
        <v>2866</v>
      </c>
      <c r="F1842">
        <v>2003</v>
      </c>
      <c r="G1842">
        <v>2003</v>
      </c>
      <c r="H1842" t="s">
        <v>17</v>
      </c>
      <c r="I1842" t="s">
        <v>16</v>
      </c>
      <c r="J1842">
        <v>0</v>
      </c>
      <c r="K1842" t="s">
        <v>17</v>
      </c>
      <c r="L1842">
        <v>0</v>
      </c>
      <c r="M1842">
        <v>0</v>
      </c>
      <c r="N1842">
        <v>84</v>
      </c>
      <c r="O1842">
        <v>25</v>
      </c>
      <c r="P1842">
        <v>25</v>
      </c>
      <c r="Q1842">
        <v>8</v>
      </c>
      <c r="R1842">
        <v>3</v>
      </c>
      <c r="S1842">
        <v>20</v>
      </c>
      <c r="T1842">
        <v>18</v>
      </c>
      <c r="U1842" t="s">
        <v>16</v>
      </c>
      <c r="V1842" t="s">
        <v>16</v>
      </c>
    </row>
    <row r="1843" spans="1:22" x14ac:dyDescent="0.25">
      <c r="A1843" t="s">
        <v>998</v>
      </c>
      <c r="B1843" t="s">
        <v>904</v>
      </c>
      <c r="C1843" t="s">
        <v>1004</v>
      </c>
      <c r="D1843" s="3" t="s">
        <v>2865</v>
      </c>
      <c r="E1843" s="3" t="s">
        <v>2866</v>
      </c>
      <c r="F1843">
        <v>2003</v>
      </c>
      <c r="G1843">
        <v>2003</v>
      </c>
      <c r="H1843" t="s">
        <v>17</v>
      </c>
      <c r="I1843" t="s">
        <v>16</v>
      </c>
      <c r="J1843">
        <v>0</v>
      </c>
      <c r="K1843" t="s">
        <v>17</v>
      </c>
      <c r="L1843">
        <v>0</v>
      </c>
      <c r="M1843">
        <v>0</v>
      </c>
      <c r="N1843">
        <v>84</v>
      </c>
      <c r="O1843">
        <v>30</v>
      </c>
      <c r="P1843">
        <v>30</v>
      </c>
      <c r="Q1843">
        <v>8</v>
      </c>
      <c r="R1843">
        <v>3</v>
      </c>
      <c r="S1843">
        <v>20</v>
      </c>
      <c r="T1843">
        <v>30</v>
      </c>
      <c r="U1843" t="s">
        <v>16</v>
      </c>
      <c r="V1843" t="s">
        <v>16</v>
      </c>
    </row>
    <row r="1844" spans="1:22" x14ac:dyDescent="0.25">
      <c r="A1844" t="s">
        <v>998</v>
      </c>
      <c r="B1844" t="s">
        <v>904</v>
      </c>
      <c r="C1844" t="s">
        <v>1004</v>
      </c>
      <c r="D1844" s="3" t="s">
        <v>2865</v>
      </c>
      <c r="E1844" s="3" t="s">
        <v>2866</v>
      </c>
      <c r="F1844">
        <v>2003</v>
      </c>
      <c r="G1844">
        <v>2003</v>
      </c>
      <c r="H1844" t="s">
        <v>17</v>
      </c>
      <c r="I1844" t="s">
        <v>16</v>
      </c>
      <c r="J1844">
        <v>0</v>
      </c>
      <c r="K1844" t="s">
        <v>17</v>
      </c>
      <c r="L1844">
        <v>0</v>
      </c>
      <c r="M1844">
        <v>0</v>
      </c>
      <c r="N1844">
        <v>84</v>
      </c>
      <c r="O1844">
        <v>35</v>
      </c>
      <c r="P1844">
        <v>35</v>
      </c>
      <c r="Q1844">
        <v>8</v>
      </c>
      <c r="R1844">
        <v>3</v>
      </c>
      <c r="S1844">
        <v>20</v>
      </c>
      <c r="T1844">
        <v>40</v>
      </c>
      <c r="U1844" t="s">
        <v>16</v>
      </c>
      <c r="V1844" t="s">
        <v>16</v>
      </c>
    </row>
    <row r="1845" spans="1:22" x14ac:dyDescent="0.25">
      <c r="A1845" t="s">
        <v>998</v>
      </c>
      <c r="B1845" t="s">
        <v>904</v>
      </c>
      <c r="C1845" t="s">
        <v>858</v>
      </c>
      <c r="D1845" s="3" t="s">
        <v>2815</v>
      </c>
      <c r="E1845" s="3" t="s">
        <v>2959</v>
      </c>
      <c r="F1845">
        <v>2003</v>
      </c>
      <c r="G1845">
        <v>2003</v>
      </c>
      <c r="H1845" t="s">
        <v>17</v>
      </c>
      <c r="I1845" t="s">
        <v>16</v>
      </c>
      <c r="J1845">
        <v>0</v>
      </c>
      <c r="K1845" t="s">
        <v>17</v>
      </c>
      <c r="L1845">
        <v>0</v>
      </c>
      <c r="M1845">
        <v>0</v>
      </c>
      <c r="N1845">
        <v>84</v>
      </c>
      <c r="O1845">
        <v>5</v>
      </c>
      <c r="P1845">
        <v>5</v>
      </c>
      <c r="Q1845">
        <v>8</v>
      </c>
      <c r="R1845">
        <v>3</v>
      </c>
      <c r="S1845">
        <v>20</v>
      </c>
      <c r="T1845">
        <v>80</v>
      </c>
      <c r="U1845" t="s">
        <v>16</v>
      </c>
      <c r="V1845" t="s">
        <v>16</v>
      </c>
    </row>
    <row r="1846" spans="1:22" x14ac:dyDescent="0.25">
      <c r="A1846" t="s">
        <v>998</v>
      </c>
      <c r="B1846" t="s">
        <v>904</v>
      </c>
      <c r="C1846" t="s">
        <v>858</v>
      </c>
      <c r="D1846" s="3" t="s">
        <v>2815</v>
      </c>
      <c r="E1846" s="3" t="s">
        <v>2959</v>
      </c>
      <c r="F1846">
        <v>2003</v>
      </c>
      <c r="G1846">
        <v>2003</v>
      </c>
      <c r="H1846" t="s">
        <v>17</v>
      </c>
      <c r="I1846" t="s">
        <v>16</v>
      </c>
      <c r="J1846">
        <v>0</v>
      </c>
      <c r="K1846" t="s">
        <v>17</v>
      </c>
      <c r="L1846">
        <v>0</v>
      </c>
      <c r="M1846">
        <v>0</v>
      </c>
      <c r="N1846">
        <v>84</v>
      </c>
      <c r="O1846">
        <v>10</v>
      </c>
      <c r="P1846">
        <v>10</v>
      </c>
      <c r="Q1846">
        <v>8</v>
      </c>
      <c r="R1846">
        <v>3</v>
      </c>
      <c r="S1846">
        <v>20</v>
      </c>
      <c r="T1846">
        <v>40</v>
      </c>
      <c r="U1846" t="s">
        <v>16</v>
      </c>
      <c r="V1846" t="s">
        <v>16</v>
      </c>
    </row>
    <row r="1847" spans="1:22" x14ac:dyDescent="0.25">
      <c r="A1847" t="s">
        <v>998</v>
      </c>
      <c r="B1847" t="s">
        <v>904</v>
      </c>
      <c r="C1847" t="s">
        <v>858</v>
      </c>
      <c r="D1847" s="3" t="s">
        <v>2815</v>
      </c>
      <c r="E1847" s="3" t="s">
        <v>2959</v>
      </c>
      <c r="F1847">
        <v>2003</v>
      </c>
      <c r="G1847">
        <v>2003</v>
      </c>
      <c r="H1847" t="s">
        <v>17</v>
      </c>
      <c r="I1847" t="s">
        <v>16</v>
      </c>
      <c r="J1847">
        <v>0</v>
      </c>
      <c r="K1847" t="s">
        <v>17</v>
      </c>
      <c r="L1847">
        <v>0</v>
      </c>
      <c r="M1847">
        <v>0</v>
      </c>
      <c r="N1847">
        <v>84</v>
      </c>
      <c r="O1847">
        <v>15</v>
      </c>
      <c r="P1847">
        <v>15</v>
      </c>
      <c r="Q1847">
        <v>8</v>
      </c>
      <c r="R1847">
        <v>3</v>
      </c>
      <c r="S1847">
        <v>20</v>
      </c>
      <c r="T1847">
        <v>8</v>
      </c>
      <c r="U1847" t="s">
        <v>16</v>
      </c>
      <c r="V1847" t="s">
        <v>16</v>
      </c>
    </row>
    <row r="1848" spans="1:22" x14ac:dyDescent="0.25">
      <c r="A1848" t="s">
        <v>998</v>
      </c>
      <c r="B1848" t="s">
        <v>904</v>
      </c>
      <c r="C1848" t="s">
        <v>858</v>
      </c>
      <c r="D1848" s="3" t="s">
        <v>2815</v>
      </c>
      <c r="E1848" s="3" t="s">
        <v>2959</v>
      </c>
      <c r="F1848">
        <v>2003</v>
      </c>
      <c r="G1848">
        <v>2003</v>
      </c>
      <c r="H1848" t="s">
        <v>17</v>
      </c>
      <c r="I1848" t="s">
        <v>16</v>
      </c>
      <c r="J1848">
        <v>0</v>
      </c>
      <c r="K1848" t="s">
        <v>17</v>
      </c>
      <c r="L1848">
        <v>0</v>
      </c>
      <c r="M1848">
        <v>0</v>
      </c>
      <c r="N1848">
        <v>84</v>
      </c>
      <c r="O1848">
        <v>20</v>
      </c>
      <c r="P1848">
        <v>20</v>
      </c>
      <c r="Q1848">
        <v>8</v>
      </c>
      <c r="R1848">
        <v>3</v>
      </c>
      <c r="S1848">
        <v>20</v>
      </c>
      <c r="T1848">
        <v>6</v>
      </c>
      <c r="U1848" t="s">
        <v>16</v>
      </c>
      <c r="V1848" t="s">
        <v>16</v>
      </c>
    </row>
    <row r="1849" spans="1:22" x14ac:dyDescent="0.25">
      <c r="A1849" t="s">
        <v>998</v>
      </c>
      <c r="B1849" t="s">
        <v>904</v>
      </c>
      <c r="C1849" t="s">
        <v>858</v>
      </c>
      <c r="D1849" s="3" t="s">
        <v>2815</v>
      </c>
      <c r="E1849" s="3" t="s">
        <v>2959</v>
      </c>
      <c r="F1849">
        <v>2003</v>
      </c>
      <c r="G1849">
        <v>2003</v>
      </c>
      <c r="H1849" t="s">
        <v>17</v>
      </c>
      <c r="I1849" t="s">
        <v>16</v>
      </c>
      <c r="J1849">
        <v>0</v>
      </c>
      <c r="K1849" t="s">
        <v>17</v>
      </c>
      <c r="L1849">
        <v>0</v>
      </c>
      <c r="M1849">
        <v>0</v>
      </c>
      <c r="N1849">
        <v>84</v>
      </c>
      <c r="O1849">
        <v>25</v>
      </c>
      <c r="P1849">
        <v>25</v>
      </c>
      <c r="Q1849">
        <v>8</v>
      </c>
      <c r="R1849">
        <v>3</v>
      </c>
      <c r="S1849">
        <v>20</v>
      </c>
      <c r="T1849">
        <v>4</v>
      </c>
      <c r="U1849" t="s">
        <v>16</v>
      </c>
      <c r="V1849" t="s">
        <v>16</v>
      </c>
    </row>
    <row r="1850" spans="1:22" x14ac:dyDescent="0.25">
      <c r="A1850" t="s">
        <v>998</v>
      </c>
      <c r="B1850" t="s">
        <v>904</v>
      </c>
      <c r="C1850" t="s">
        <v>858</v>
      </c>
      <c r="D1850" s="3" t="s">
        <v>2815</v>
      </c>
      <c r="E1850" s="3" t="s">
        <v>2959</v>
      </c>
      <c r="F1850">
        <v>2003</v>
      </c>
      <c r="G1850">
        <v>2003</v>
      </c>
      <c r="H1850" t="s">
        <v>17</v>
      </c>
      <c r="I1850" t="s">
        <v>16</v>
      </c>
      <c r="J1850">
        <v>0</v>
      </c>
      <c r="K1850" t="s">
        <v>17</v>
      </c>
      <c r="L1850">
        <v>0</v>
      </c>
      <c r="M1850">
        <v>0</v>
      </c>
      <c r="N1850">
        <v>84</v>
      </c>
      <c r="O1850">
        <v>30</v>
      </c>
      <c r="P1850">
        <v>30</v>
      </c>
      <c r="Q1850">
        <v>8</v>
      </c>
      <c r="R1850">
        <v>3</v>
      </c>
      <c r="S1850">
        <v>20</v>
      </c>
      <c r="T1850">
        <v>1</v>
      </c>
      <c r="U1850" t="s">
        <v>16</v>
      </c>
      <c r="V1850" t="s">
        <v>16</v>
      </c>
    </row>
    <row r="1851" spans="1:22" x14ac:dyDescent="0.25">
      <c r="A1851" t="s">
        <v>998</v>
      </c>
      <c r="B1851" t="s">
        <v>904</v>
      </c>
      <c r="C1851" t="s">
        <v>858</v>
      </c>
      <c r="D1851" s="3" t="s">
        <v>2815</v>
      </c>
      <c r="E1851" s="3" t="s">
        <v>2959</v>
      </c>
      <c r="F1851">
        <v>2003</v>
      </c>
      <c r="G1851">
        <v>2003</v>
      </c>
      <c r="H1851" t="s">
        <v>17</v>
      </c>
      <c r="I1851" t="s">
        <v>16</v>
      </c>
      <c r="J1851">
        <v>0</v>
      </c>
      <c r="K1851" t="s">
        <v>17</v>
      </c>
      <c r="L1851">
        <v>0</v>
      </c>
      <c r="M1851">
        <v>0</v>
      </c>
      <c r="N1851">
        <v>84</v>
      </c>
      <c r="O1851">
        <v>35</v>
      </c>
      <c r="P1851">
        <v>35</v>
      </c>
      <c r="Q1851">
        <v>8</v>
      </c>
      <c r="R1851">
        <v>3</v>
      </c>
      <c r="S1851">
        <v>20</v>
      </c>
      <c r="T1851">
        <v>0</v>
      </c>
      <c r="U1851" t="s">
        <v>16</v>
      </c>
      <c r="V1851" t="s">
        <v>16</v>
      </c>
    </row>
    <row r="1852" spans="1:22" x14ac:dyDescent="0.25">
      <c r="A1852" t="s">
        <v>998</v>
      </c>
      <c r="B1852" t="s">
        <v>904</v>
      </c>
      <c r="C1852" t="s">
        <v>1002</v>
      </c>
      <c r="D1852" s="3" t="s">
        <v>2960</v>
      </c>
      <c r="E1852" s="3" t="s">
        <v>2961</v>
      </c>
      <c r="F1852">
        <v>2003</v>
      </c>
      <c r="G1852">
        <v>2003</v>
      </c>
      <c r="H1852" t="s">
        <v>17</v>
      </c>
      <c r="I1852" t="s">
        <v>16</v>
      </c>
      <c r="J1852">
        <v>0</v>
      </c>
      <c r="K1852" t="s">
        <v>17</v>
      </c>
      <c r="L1852">
        <v>0</v>
      </c>
      <c r="M1852">
        <v>0</v>
      </c>
      <c r="N1852">
        <v>84</v>
      </c>
      <c r="O1852">
        <v>5</v>
      </c>
      <c r="P1852">
        <v>5</v>
      </c>
      <c r="Q1852">
        <v>8</v>
      </c>
      <c r="R1852">
        <v>3</v>
      </c>
      <c r="S1852">
        <v>20</v>
      </c>
      <c r="T1852">
        <v>80</v>
      </c>
      <c r="U1852" t="s">
        <v>16</v>
      </c>
      <c r="V1852" t="s">
        <v>16</v>
      </c>
    </row>
    <row r="1853" spans="1:22" x14ac:dyDescent="0.25">
      <c r="A1853" t="s">
        <v>998</v>
      </c>
      <c r="B1853" t="s">
        <v>904</v>
      </c>
      <c r="C1853" t="s">
        <v>1002</v>
      </c>
      <c r="D1853" s="3" t="s">
        <v>2960</v>
      </c>
      <c r="E1853" s="3" t="s">
        <v>2961</v>
      </c>
      <c r="F1853">
        <v>2003</v>
      </c>
      <c r="G1853">
        <v>2003</v>
      </c>
      <c r="H1853" t="s">
        <v>17</v>
      </c>
      <c r="I1853" t="s">
        <v>16</v>
      </c>
      <c r="J1853">
        <v>0</v>
      </c>
      <c r="K1853" t="s">
        <v>17</v>
      </c>
      <c r="L1853">
        <v>0</v>
      </c>
      <c r="M1853">
        <v>0</v>
      </c>
      <c r="N1853">
        <v>84</v>
      </c>
      <c r="O1853">
        <v>10</v>
      </c>
      <c r="P1853">
        <v>10</v>
      </c>
      <c r="Q1853">
        <v>8</v>
      </c>
      <c r="R1853">
        <v>3</v>
      </c>
      <c r="S1853">
        <v>20</v>
      </c>
      <c r="T1853">
        <v>43</v>
      </c>
      <c r="U1853" t="s">
        <v>16</v>
      </c>
      <c r="V1853" t="s">
        <v>16</v>
      </c>
    </row>
    <row r="1854" spans="1:22" x14ac:dyDescent="0.25">
      <c r="A1854" t="s">
        <v>998</v>
      </c>
      <c r="B1854" t="s">
        <v>904</v>
      </c>
      <c r="C1854" t="s">
        <v>1002</v>
      </c>
      <c r="D1854" s="3" t="s">
        <v>2960</v>
      </c>
      <c r="E1854" s="3" t="s">
        <v>2961</v>
      </c>
      <c r="F1854">
        <v>2003</v>
      </c>
      <c r="G1854">
        <v>2003</v>
      </c>
      <c r="H1854" t="s">
        <v>17</v>
      </c>
      <c r="I1854" t="s">
        <v>16</v>
      </c>
      <c r="J1854">
        <v>0</v>
      </c>
      <c r="K1854" t="s">
        <v>17</v>
      </c>
      <c r="L1854">
        <v>0</v>
      </c>
      <c r="M1854">
        <v>0</v>
      </c>
      <c r="N1854">
        <v>84</v>
      </c>
      <c r="O1854">
        <v>15</v>
      </c>
      <c r="P1854">
        <v>15</v>
      </c>
      <c r="Q1854">
        <v>8</v>
      </c>
      <c r="R1854">
        <v>3</v>
      </c>
      <c r="S1854">
        <v>20</v>
      </c>
      <c r="T1854">
        <v>6</v>
      </c>
      <c r="U1854" t="s">
        <v>16</v>
      </c>
      <c r="V1854" t="s">
        <v>16</v>
      </c>
    </row>
    <row r="1855" spans="1:22" x14ac:dyDescent="0.25">
      <c r="A1855" t="s">
        <v>998</v>
      </c>
      <c r="B1855" t="s">
        <v>904</v>
      </c>
      <c r="C1855" t="s">
        <v>1002</v>
      </c>
      <c r="D1855" s="3" t="s">
        <v>2960</v>
      </c>
      <c r="E1855" s="3" t="s">
        <v>2961</v>
      </c>
      <c r="F1855">
        <v>2003</v>
      </c>
      <c r="G1855">
        <v>2003</v>
      </c>
      <c r="H1855" t="s">
        <v>17</v>
      </c>
      <c r="I1855" t="s">
        <v>16</v>
      </c>
      <c r="J1855">
        <v>0</v>
      </c>
      <c r="K1855" t="s">
        <v>17</v>
      </c>
      <c r="L1855">
        <v>0</v>
      </c>
      <c r="M1855">
        <v>0</v>
      </c>
      <c r="N1855">
        <v>84</v>
      </c>
      <c r="O1855">
        <v>20</v>
      </c>
      <c r="P1855">
        <v>20</v>
      </c>
      <c r="Q1855">
        <v>8</v>
      </c>
      <c r="R1855">
        <v>3</v>
      </c>
      <c r="S1855">
        <v>20</v>
      </c>
      <c r="T1855">
        <v>4</v>
      </c>
      <c r="U1855" t="s">
        <v>16</v>
      </c>
      <c r="V1855" t="s">
        <v>16</v>
      </c>
    </row>
    <row r="1856" spans="1:22" x14ac:dyDescent="0.25">
      <c r="A1856" t="s">
        <v>998</v>
      </c>
      <c r="B1856" t="s">
        <v>904</v>
      </c>
      <c r="C1856" t="s">
        <v>1002</v>
      </c>
      <c r="D1856" s="3" t="s">
        <v>2960</v>
      </c>
      <c r="E1856" s="3" t="s">
        <v>2961</v>
      </c>
      <c r="F1856">
        <v>2003</v>
      </c>
      <c r="G1856">
        <v>2003</v>
      </c>
      <c r="H1856" t="s">
        <v>17</v>
      </c>
      <c r="I1856" t="s">
        <v>16</v>
      </c>
      <c r="J1856">
        <v>0</v>
      </c>
      <c r="K1856" t="s">
        <v>17</v>
      </c>
      <c r="L1856">
        <v>0</v>
      </c>
      <c r="M1856">
        <v>0</v>
      </c>
      <c r="N1856">
        <v>84</v>
      </c>
      <c r="O1856">
        <v>25</v>
      </c>
      <c r="P1856">
        <v>25</v>
      </c>
      <c r="Q1856">
        <v>8</v>
      </c>
      <c r="R1856">
        <v>3</v>
      </c>
      <c r="S1856">
        <v>20</v>
      </c>
      <c r="T1856">
        <v>4</v>
      </c>
      <c r="U1856" t="s">
        <v>16</v>
      </c>
      <c r="V1856" t="s">
        <v>16</v>
      </c>
    </row>
    <row r="1857" spans="1:22" x14ac:dyDescent="0.25">
      <c r="A1857" t="s">
        <v>998</v>
      </c>
      <c r="B1857" t="s">
        <v>904</v>
      </c>
      <c r="C1857" t="s">
        <v>1002</v>
      </c>
      <c r="D1857" s="3" t="s">
        <v>2960</v>
      </c>
      <c r="E1857" s="3" t="s">
        <v>2961</v>
      </c>
      <c r="F1857">
        <v>2003</v>
      </c>
      <c r="G1857">
        <v>2003</v>
      </c>
      <c r="H1857" t="s">
        <v>17</v>
      </c>
      <c r="I1857" t="s">
        <v>16</v>
      </c>
      <c r="J1857">
        <v>0</v>
      </c>
      <c r="K1857" t="s">
        <v>17</v>
      </c>
      <c r="L1857">
        <v>0</v>
      </c>
      <c r="M1857">
        <v>0</v>
      </c>
      <c r="N1857">
        <v>84</v>
      </c>
      <c r="O1857">
        <v>30</v>
      </c>
      <c r="P1857">
        <v>30</v>
      </c>
      <c r="Q1857">
        <v>8</v>
      </c>
      <c r="R1857">
        <v>3</v>
      </c>
      <c r="S1857">
        <v>20</v>
      </c>
      <c r="T1857">
        <v>12</v>
      </c>
      <c r="U1857" t="s">
        <v>16</v>
      </c>
      <c r="V1857" t="s">
        <v>16</v>
      </c>
    </row>
    <row r="1858" spans="1:22" x14ac:dyDescent="0.25">
      <c r="A1858" t="s">
        <v>998</v>
      </c>
      <c r="B1858" t="s">
        <v>904</v>
      </c>
      <c r="C1858" t="s">
        <v>1002</v>
      </c>
      <c r="D1858" s="3" t="s">
        <v>2960</v>
      </c>
      <c r="E1858" s="3" t="s">
        <v>2961</v>
      </c>
      <c r="F1858">
        <v>2003</v>
      </c>
      <c r="G1858">
        <v>2003</v>
      </c>
      <c r="H1858" t="s">
        <v>17</v>
      </c>
      <c r="I1858" t="s">
        <v>16</v>
      </c>
      <c r="J1858">
        <v>0</v>
      </c>
      <c r="K1858" t="s">
        <v>17</v>
      </c>
      <c r="L1858">
        <v>0</v>
      </c>
      <c r="M1858">
        <v>0</v>
      </c>
      <c r="N1858">
        <v>84</v>
      </c>
      <c r="O1858">
        <v>35</v>
      </c>
      <c r="P1858">
        <v>35</v>
      </c>
      <c r="Q1858">
        <v>8</v>
      </c>
      <c r="R1858">
        <v>3</v>
      </c>
      <c r="S1858">
        <v>20</v>
      </c>
      <c r="T1858">
        <v>10</v>
      </c>
      <c r="U1858" t="s">
        <v>16</v>
      </c>
      <c r="V1858" t="s">
        <v>16</v>
      </c>
    </row>
    <row r="1859" spans="1:22" x14ac:dyDescent="0.25">
      <c r="A1859" t="s">
        <v>1005</v>
      </c>
      <c r="B1859" t="s">
        <v>166</v>
      </c>
      <c r="C1859" t="s">
        <v>1009</v>
      </c>
      <c r="D1859" s="3" t="s">
        <v>2962</v>
      </c>
      <c r="E1859" s="3" t="s">
        <v>2963</v>
      </c>
      <c r="F1859">
        <v>2005</v>
      </c>
      <c r="G1859">
        <v>2005</v>
      </c>
      <c r="H1859" t="s">
        <v>15</v>
      </c>
      <c r="I1859" t="s">
        <v>16</v>
      </c>
      <c r="J1859">
        <v>0</v>
      </c>
      <c r="K1859" t="s">
        <v>17</v>
      </c>
      <c r="L1859">
        <v>0</v>
      </c>
      <c r="M1859">
        <v>0</v>
      </c>
      <c r="N1859">
        <v>30</v>
      </c>
      <c r="O1859">
        <v>15</v>
      </c>
      <c r="P1859">
        <v>5</v>
      </c>
      <c r="Q1859">
        <v>11</v>
      </c>
      <c r="R1859">
        <v>4</v>
      </c>
      <c r="S1859">
        <v>50</v>
      </c>
      <c r="T1859">
        <v>75</v>
      </c>
      <c r="U1859" t="s">
        <v>16</v>
      </c>
      <c r="V1859" t="s">
        <v>16</v>
      </c>
    </row>
    <row r="1860" spans="1:22" x14ac:dyDescent="0.25">
      <c r="A1860" t="s">
        <v>1005</v>
      </c>
      <c r="B1860" t="s">
        <v>166</v>
      </c>
      <c r="C1860" t="s">
        <v>1009</v>
      </c>
      <c r="D1860" s="3" t="s">
        <v>2962</v>
      </c>
      <c r="E1860" s="3" t="s">
        <v>2963</v>
      </c>
      <c r="F1860">
        <v>2005</v>
      </c>
      <c r="G1860">
        <v>2005</v>
      </c>
      <c r="H1860" t="s">
        <v>15</v>
      </c>
      <c r="I1860" t="s">
        <v>16</v>
      </c>
      <c r="J1860">
        <v>0</v>
      </c>
      <c r="K1860" t="s">
        <v>17</v>
      </c>
      <c r="L1860">
        <v>0</v>
      </c>
      <c r="M1860">
        <v>0</v>
      </c>
      <c r="N1860">
        <v>30</v>
      </c>
      <c r="O1860">
        <v>20</v>
      </c>
      <c r="P1860">
        <v>10</v>
      </c>
      <c r="Q1860">
        <v>13</v>
      </c>
      <c r="R1860">
        <v>4</v>
      </c>
      <c r="S1860">
        <v>50</v>
      </c>
      <c r="T1860">
        <v>80</v>
      </c>
      <c r="U1860" t="s">
        <v>16</v>
      </c>
      <c r="V1860" t="s">
        <v>16</v>
      </c>
    </row>
    <row r="1861" spans="1:22" x14ac:dyDescent="0.25">
      <c r="A1861" t="s">
        <v>1005</v>
      </c>
      <c r="B1861" t="s">
        <v>166</v>
      </c>
      <c r="C1861" t="s">
        <v>1010</v>
      </c>
      <c r="D1861" s="3" t="s">
        <v>2964</v>
      </c>
      <c r="E1861" s="3" t="s">
        <v>2965</v>
      </c>
      <c r="F1861">
        <v>2005</v>
      </c>
      <c r="G1861">
        <v>2005</v>
      </c>
      <c r="H1861" t="s">
        <v>15</v>
      </c>
      <c r="I1861" t="s">
        <v>16</v>
      </c>
      <c r="J1861">
        <v>0</v>
      </c>
      <c r="K1861" t="s">
        <v>17</v>
      </c>
      <c r="L1861">
        <v>0</v>
      </c>
      <c r="M1861">
        <v>0</v>
      </c>
      <c r="N1861">
        <v>30</v>
      </c>
      <c r="O1861">
        <v>15</v>
      </c>
      <c r="P1861">
        <v>5</v>
      </c>
      <c r="Q1861">
        <v>11</v>
      </c>
      <c r="R1861">
        <v>4</v>
      </c>
      <c r="S1861">
        <v>50</v>
      </c>
      <c r="T1861">
        <v>30</v>
      </c>
      <c r="U1861" t="s">
        <v>16</v>
      </c>
      <c r="V1861" t="s">
        <v>16</v>
      </c>
    </row>
    <row r="1862" spans="1:22" x14ac:dyDescent="0.25">
      <c r="A1862" t="s">
        <v>1005</v>
      </c>
      <c r="B1862" t="s">
        <v>166</v>
      </c>
      <c r="C1862" t="s">
        <v>1010</v>
      </c>
      <c r="D1862" s="3" t="s">
        <v>2964</v>
      </c>
      <c r="E1862" s="3" t="s">
        <v>2965</v>
      </c>
      <c r="F1862">
        <v>2005</v>
      </c>
      <c r="G1862">
        <v>2005</v>
      </c>
      <c r="H1862" t="s">
        <v>15</v>
      </c>
      <c r="I1862" t="s">
        <v>16</v>
      </c>
      <c r="J1862">
        <v>0</v>
      </c>
      <c r="K1862" t="s">
        <v>17</v>
      </c>
      <c r="L1862">
        <v>0</v>
      </c>
      <c r="M1862">
        <v>0</v>
      </c>
      <c r="N1862">
        <v>30</v>
      </c>
      <c r="O1862">
        <v>20</v>
      </c>
      <c r="P1862">
        <v>10</v>
      </c>
      <c r="Q1862">
        <v>13</v>
      </c>
      <c r="R1862">
        <v>4</v>
      </c>
      <c r="S1862">
        <v>50</v>
      </c>
      <c r="T1862">
        <v>45</v>
      </c>
      <c r="U1862" t="s">
        <v>16</v>
      </c>
      <c r="V1862" t="s">
        <v>16</v>
      </c>
    </row>
    <row r="1863" spans="1:22" x14ac:dyDescent="0.25">
      <c r="A1863" t="s">
        <v>1005</v>
      </c>
      <c r="B1863" t="s">
        <v>166</v>
      </c>
      <c r="C1863" t="s">
        <v>1008</v>
      </c>
      <c r="D1863" s="3" t="s">
        <v>2966</v>
      </c>
      <c r="E1863" s="3" t="s">
        <v>2967</v>
      </c>
      <c r="F1863">
        <v>2005</v>
      </c>
      <c r="G1863">
        <v>2005</v>
      </c>
      <c r="H1863" t="s">
        <v>15</v>
      </c>
      <c r="I1863" t="s">
        <v>16</v>
      </c>
      <c r="J1863">
        <v>0</v>
      </c>
      <c r="K1863" t="s">
        <v>17</v>
      </c>
      <c r="L1863">
        <v>0</v>
      </c>
      <c r="M1863">
        <v>0</v>
      </c>
      <c r="N1863">
        <v>30</v>
      </c>
      <c r="O1863">
        <v>15</v>
      </c>
      <c r="P1863">
        <v>5</v>
      </c>
      <c r="Q1863">
        <v>11</v>
      </c>
      <c r="R1863">
        <v>4</v>
      </c>
      <c r="S1863">
        <v>50</v>
      </c>
      <c r="T1863">
        <v>78</v>
      </c>
      <c r="U1863" t="s">
        <v>16</v>
      </c>
      <c r="V1863" t="s">
        <v>16</v>
      </c>
    </row>
    <row r="1864" spans="1:22" x14ac:dyDescent="0.25">
      <c r="A1864" t="s">
        <v>1005</v>
      </c>
      <c r="B1864" t="s">
        <v>166</v>
      </c>
      <c r="C1864" t="s">
        <v>1008</v>
      </c>
      <c r="D1864" s="3" t="s">
        <v>2966</v>
      </c>
      <c r="E1864" s="3" t="s">
        <v>2967</v>
      </c>
      <c r="F1864">
        <v>2005</v>
      </c>
      <c r="G1864">
        <v>2005</v>
      </c>
      <c r="H1864" t="s">
        <v>15</v>
      </c>
      <c r="I1864" t="s">
        <v>16</v>
      </c>
      <c r="J1864">
        <v>0</v>
      </c>
      <c r="K1864" t="s">
        <v>17</v>
      </c>
      <c r="L1864">
        <v>0</v>
      </c>
      <c r="M1864">
        <v>0</v>
      </c>
      <c r="N1864">
        <v>30</v>
      </c>
      <c r="O1864">
        <v>20</v>
      </c>
      <c r="P1864">
        <v>10</v>
      </c>
      <c r="Q1864">
        <v>13</v>
      </c>
      <c r="R1864">
        <v>4</v>
      </c>
      <c r="S1864">
        <v>50</v>
      </c>
      <c r="T1864">
        <v>80</v>
      </c>
      <c r="U1864" t="s">
        <v>16</v>
      </c>
      <c r="V1864" t="s">
        <v>16</v>
      </c>
    </row>
    <row r="1865" spans="1:22" x14ac:dyDescent="0.25">
      <c r="A1865" t="s">
        <v>1005</v>
      </c>
      <c r="B1865" t="s">
        <v>166</v>
      </c>
      <c r="C1865" t="s">
        <v>1006</v>
      </c>
      <c r="D1865" s="3" t="s">
        <v>2968</v>
      </c>
      <c r="E1865" s="3" t="s">
        <v>2969</v>
      </c>
      <c r="F1865">
        <v>2005</v>
      </c>
      <c r="G1865">
        <v>2005</v>
      </c>
      <c r="H1865" t="s">
        <v>15</v>
      </c>
      <c r="I1865" t="s">
        <v>16</v>
      </c>
      <c r="J1865">
        <v>0</v>
      </c>
      <c r="K1865" t="s">
        <v>17</v>
      </c>
      <c r="L1865">
        <v>0</v>
      </c>
      <c r="M1865">
        <v>0</v>
      </c>
      <c r="N1865">
        <v>30</v>
      </c>
      <c r="O1865">
        <v>15</v>
      </c>
      <c r="P1865">
        <v>5</v>
      </c>
      <c r="Q1865">
        <v>11</v>
      </c>
      <c r="R1865">
        <v>4</v>
      </c>
      <c r="S1865">
        <v>50</v>
      </c>
      <c r="T1865">
        <v>30</v>
      </c>
      <c r="U1865" t="s">
        <v>16</v>
      </c>
      <c r="V1865" t="s">
        <v>16</v>
      </c>
    </row>
    <row r="1866" spans="1:22" x14ac:dyDescent="0.25">
      <c r="A1866" t="s">
        <v>1005</v>
      </c>
      <c r="B1866" t="s">
        <v>166</v>
      </c>
      <c r="C1866" t="s">
        <v>1006</v>
      </c>
      <c r="D1866" s="3" t="s">
        <v>2968</v>
      </c>
      <c r="E1866" s="3" t="s">
        <v>2969</v>
      </c>
      <c r="F1866">
        <v>2005</v>
      </c>
      <c r="G1866">
        <v>2005</v>
      </c>
      <c r="H1866" t="s">
        <v>15</v>
      </c>
      <c r="I1866" t="s">
        <v>16</v>
      </c>
      <c r="J1866">
        <v>0</v>
      </c>
      <c r="K1866" t="s">
        <v>17</v>
      </c>
      <c r="L1866">
        <v>0</v>
      </c>
      <c r="M1866">
        <v>0</v>
      </c>
      <c r="N1866">
        <v>30</v>
      </c>
      <c r="O1866">
        <v>20</v>
      </c>
      <c r="P1866">
        <v>10</v>
      </c>
      <c r="Q1866">
        <v>13</v>
      </c>
      <c r="R1866">
        <v>4</v>
      </c>
      <c r="S1866">
        <v>50</v>
      </c>
      <c r="T1866">
        <v>53</v>
      </c>
      <c r="U1866" t="s">
        <v>16</v>
      </c>
      <c r="V1866" t="s">
        <v>16</v>
      </c>
    </row>
    <row r="1867" spans="1:22" x14ac:dyDescent="0.25">
      <c r="A1867" t="s">
        <v>1005</v>
      </c>
      <c r="B1867" t="s">
        <v>166</v>
      </c>
      <c r="C1867" t="s">
        <v>1007</v>
      </c>
      <c r="D1867" s="3" t="s">
        <v>2970</v>
      </c>
      <c r="E1867" s="3" t="s">
        <v>2971</v>
      </c>
      <c r="F1867">
        <v>2005</v>
      </c>
      <c r="G1867">
        <v>2005</v>
      </c>
      <c r="H1867" t="s">
        <v>15</v>
      </c>
      <c r="I1867" t="s">
        <v>16</v>
      </c>
      <c r="J1867">
        <v>0</v>
      </c>
      <c r="K1867" t="s">
        <v>17</v>
      </c>
      <c r="L1867">
        <v>0</v>
      </c>
      <c r="M1867">
        <v>0</v>
      </c>
      <c r="N1867">
        <v>30</v>
      </c>
      <c r="O1867">
        <v>15</v>
      </c>
      <c r="P1867">
        <v>5</v>
      </c>
      <c r="Q1867">
        <v>11</v>
      </c>
      <c r="R1867">
        <v>4</v>
      </c>
      <c r="S1867">
        <v>50</v>
      </c>
      <c r="T1867">
        <v>50</v>
      </c>
      <c r="U1867" t="s">
        <v>16</v>
      </c>
      <c r="V1867" t="s">
        <v>16</v>
      </c>
    </row>
    <row r="1868" spans="1:22" x14ac:dyDescent="0.25">
      <c r="A1868" t="s">
        <v>1005</v>
      </c>
      <c r="B1868" t="s">
        <v>166</v>
      </c>
      <c r="C1868" t="s">
        <v>1007</v>
      </c>
      <c r="D1868" s="3" t="s">
        <v>2970</v>
      </c>
      <c r="E1868" s="3" t="s">
        <v>2971</v>
      </c>
      <c r="F1868">
        <v>2005</v>
      </c>
      <c r="G1868">
        <v>2005</v>
      </c>
      <c r="H1868" t="s">
        <v>15</v>
      </c>
      <c r="I1868" t="s">
        <v>16</v>
      </c>
      <c r="J1868">
        <v>0</v>
      </c>
      <c r="K1868" t="s">
        <v>17</v>
      </c>
      <c r="L1868">
        <v>0</v>
      </c>
      <c r="M1868">
        <v>0</v>
      </c>
      <c r="N1868">
        <v>30</v>
      </c>
      <c r="O1868">
        <v>20</v>
      </c>
      <c r="P1868">
        <v>10</v>
      </c>
      <c r="Q1868">
        <v>13</v>
      </c>
      <c r="R1868">
        <v>4</v>
      </c>
      <c r="S1868">
        <v>50</v>
      </c>
      <c r="T1868">
        <v>59</v>
      </c>
      <c r="U1868" t="s">
        <v>16</v>
      </c>
      <c r="V1868" t="s">
        <v>16</v>
      </c>
    </row>
    <row r="1869" spans="1:22" x14ac:dyDescent="0.25">
      <c r="A1869" t="s">
        <v>1011</v>
      </c>
      <c r="B1869" t="s">
        <v>1012</v>
      </c>
      <c r="C1869" t="s">
        <v>1013</v>
      </c>
      <c r="D1869" s="3" t="s">
        <v>2972</v>
      </c>
      <c r="E1869" s="3" t="s">
        <v>2973</v>
      </c>
      <c r="F1869">
        <v>2003</v>
      </c>
      <c r="G1869">
        <v>2003</v>
      </c>
      <c r="H1869" t="s">
        <v>15</v>
      </c>
      <c r="I1869" t="s">
        <v>16</v>
      </c>
      <c r="J1869">
        <v>0</v>
      </c>
      <c r="K1869" t="s">
        <v>17</v>
      </c>
      <c r="L1869">
        <v>0</v>
      </c>
      <c r="M1869">
        <v>0</v>
      </c>
      <c r="N1869">
        <v>280</v>
      </c>
      <c r="O1869">
        <v>30</v>
      </c>
      <c r="P1869">
        <v>15</v>
      </c>
      <c r="Q1869">
        <v>12</v>
      </c>
      <c r="R1869">
        <v>4</v>
      </c>
      <c r="S1869">
        <v>30</v>
      </c>
      <c r="T1869">
        <v>0</v>
      </c>
      <c r="U1869" t="s">
        <v>16</v>
      </c>
      <c r="V1869" t="s">
        <v>16</v>
      </c>
    </row>
    <row r="1870" spans="1:22" x14ac:dyDescent="0.25">
      <c r="A1870" t="s">
        <v>1011</v>
      </c>
      <c r="B1870" t="s">
        <v>1012</v>
      </c>
      <c r="C1870" t="s">
        <v>1013</v>
      </c>
      <c r="D1870" s="3" t="s">
        <v>2972</v>
      </c>
      <c r="E1870" s="3" t="s">
        <v>2973</v>
      </c>
      <c r="F1870">
        <v>2003</v>
      </c>
      <c r="G1870">
        <v>2003</v>
      </c>
      <c r="H1870" t="s">
        <v>15</v>
      </c>
      <c r="I1870" t="s">
        <v>16</v>
      </c>
      <c r="J1870">
        <v>0</v>
      </c>
      <c r="K1870" t="s">
        <v>17</v>
      </c>
      <c r="L1870">
        <v>0</v>
      </c>
      <c r="M1870">
        <v>0</v>
      </c>
      <c r="N1870">
        <v>280</v>
      </c>
      <c r="O1870">
        <v>20</v>
      </c>
      <c r="P1870">
        <v>10</v>
      </c>
      <c r="Q1870">
        <v>12</v>
      </c>
      <c r="R1870">
        <v>4</v>
      </c>
      <c r="S1870">
        <v>30</v>
      </c>
      <c r="T1870">
        <v>63</v>
      </c>
      <c r="U1870" t="s">
        <v>16</v>
      </c>
      <c r="V1870" t="s">
        <v>16</v>
      </c>
    </row>
    <row r="1871" spans="1:22" x14ac:dyDescent="0.25">
      <c r="A1871" t="s">
        <v>1011</v>
      </c>
      <c r="B1871" t="s">
        <v>1012</v>
      </c>
      <c r="C1871" t="s">
        <v>1013</v>
      </c>
      <c r="D1871" s="3" t="s">
        <v>2972</v>
      </c>
      <c r="E1871" s="3" t="s">
        <v>2973</v>
      </c>
      <c r="F1871">
        <v>2003</v>
      </c>
      <c r="G1871">
        <v>2003</v>
      </c>
      <c r="H1871" t="s">
        <v>15</v>
      </c>
      <c r="I1871" t="s">
        <v>16</v>
      </c>
      <c r="J1871">
        <v>0</v>
      </c>
      <c r="K1871" t="s">
        <v>17</v>
      </c>
      <c r="L1871">
        <v>0</v>
      </c>
      <c r="M1871">
        <v>0</v>
      </c>
      <c r="N1871">
        <v>280</v>
      </c>
      <c r="O1871">
        <v>15</v>
      </c>
      <c r="P1871">
        <v>6</v>
      </c>
      <c r="Q1871">
        <v>12</v>
      </c>
      <c r="R1871">
        <v>4</v>
      </c>
      <c r="S1871">
        <v>30</v>
      </c>
      <c r="T1871">
        <v>88</v>
      </c>
      <c r="U1871" t="s">
        <v>16</v>
      </c>
      <c r="V1871" t="s">
        <v>16</v>
      </c>
    </row>
    <row r="1872" spans="1:22" x14ac:dyDescent="0.25">
      <c r="A1872" t="s">
        <v>1011</v>
      </c>
      <c r="B1872" t="s">
        <v>1012</v>
      </c>
      <c r="C1872" t="s">
        <v>1013</v>
      </c>
      <c r="D1872" s="3" t="s">
        <v>2972</v>
      </c>
      <c r="E1872" s="3" t="s">
        <v>2973</v>
      </c>
      <c r="F1872">
        <v>2003</v>
      </c>
      <c r="G1872">
        <v>2003</v>
      </c>
      <c r="H1872" t="s">
        <v>15</v>
      </c>
      <c r="I1872" t="s">
        <v>16</v>
      </c>
      <c r="J1872">
        <v>0</v>
      </c>
      <c r="K1872" t="s">
        <v>17</v>
      </c>
      <c r="L1872">
        <v>0</v>
      </c>
      <c r="M1872">
        <v>0</v>
      </c>
      <c r="N1872">
        <v>280</v>
      </c>
      <c r="O1872">
        <v>5</v>
      </c>
      <c r="P1872">
        <v>5</v>
      </c>
      <c r="Q1872">
        <v>12</v>
      </c>
      <c r="R1872">
        <v>4</v>
      </c>
      <c r="S1872">
        <v>30</v>
      </c>
      <c r="T1872">
        <v>0</v>
      </c>
      <c r="U1872" t="s">
        <v>16</v>
      </c>
      <c r="V1872" t="s">
        <v>16</v>
      </c>
    </row>
    <row r="1873" spans="1:22" x14ac:dyDescent="0.25">
      <c r="A1873" t="s">
        <v>1014</v>
      </c>
      <c r="B1873" t="s">
        <v>58</v>
      </c>
      <c r="C1873" t="s">
        <v>1015</v>
      </c>
      <c r="D1873" s="3" t="s">
        <v>2974</v>
      </c>
      <c r="E1873" s="3" t="s">
        <v>2975</v>
      </c>
      <c r="F1873">
        <v>2003</v>
      </c>
      <c r="G1873">
        <v>2003</v>
      </c>
      <c r="H1873" t="s">
        <v>15</v>
      </c>
      <c r="I1873" t="s">
        <v>16</v>
      </c>
      <c r="J1873">
        <v>0</v>
      </c>
      <c r="K1873" t="s">
        <v>17</v>
      </c>
      <c r="L1873">
        <v>0</v>
      </c>
      <c r="M1873">
        <v>0</v>
      </c>
      <c r="N1873">
        <v>28</v>
      </c>
      <c r="O1873">
        <v>21</v>
      </c>
      <c r="P1873">
        <v>17</v>
      </c>
      <c r="Q1873">
        <v>12</v>
      </c>
      <c r="R1873">
        <v>4</v>
      </c>
      <c r="S1873">
        <v>50</v>
      </c>
      <c r="T1873">
        <v>90.5</v>
      </c>
      <c r="U1873" t="s">
        <v>16</v>
      </c>
      <c r="V1873" t="s">
        <v>16</v>
      </c>
    </row>
    <row r="1874" spans="1:22" x14ac:dyDescent="0.25">
      <c r="A1874" t="s">
        <v>1016</v>
      </c>
      <c r="B1874" t="s">
        <v>199</v>
      </c>
      <c r="C1874" t="s">
        <v>1017</v>
      </c>
      <c r="D1874" s="3" t="s">
        <v>2976</v>
      </c>
      <c r="E1874" s="3" t="s">
        <v>2977</v>
      </c>
      <c r="F1874">
        <v>1973</v>
      </c>
      <c r="G1874">
        <v>1981</v>
      </c>
      <c r="H1874" t="s">
        <v>15</v>
      </c>
      <c r="I1874" t="s">
        <v>16</v>
      </c>
      <c r="J1874">
        <v>0</v>
      </c>
      <c r="K1874" t="s">
        <v>17</v>
      </c>
      <c r="L1874">
        <v>0</v>
      </c>
      <c r="M1874">
        <v>0</v>
      </c>
      <c r="N1874">
        <v>14</v>
      </c>
      <c r="O1874">
        <v>23</v>
      </c>
      <c r="P1874">
        <v>23</v>
      </c>
      <c r="Q1874">
        <v>16</v>
      </c>
      <c r="R1874">
        <v>4</v>
      </c>
      <c r="S1874">
        <v>50</v>
      </c>
      <c r="T1874">
        <v>98</v>
      </c>
      <c r="U1874" t="s">
        <v>16</v>
      </c>
      <c r="V1874" t="s">
        <v>16</v>
      </c>
    </row>
    <row r="1875" spans="1:22" x14ac:dyDescent="0.25">
      <c r="A1875" t="s">
        <v>1018</v>
      </c>
      <c r="B1875" t="s">
        <v>1019</v>
      </c>
      <c r="C1875" t="s">
        <v>1020</v>
      </c>
      <c r="D1875" s="3" t="s">
        <v>2978</v>
      </c>
      <c r="E1875" s="3" t="s">
        <v>2979</v>
      </c>
      <c r="F1875">
        <v>2004</v>
      </c>
      <c r="G1875">
        <v>2004</v>
      </c>
      <c r="H1875" t="s">
        <v>15</v>
      </c>
      <c r="I1875" t="s">
        <v>16</v>
      </c>
      <c r="J1875">
        <v>0</v>
      </c>
      <c r="K1875" t="s">
        <v>17</v>
      </c>
      <c r="L1875">
        <v>0</v>
      </c>
      <c r="M1875">
        <v>0</v>
      </c>
      <c r="N1875">
        <v>21</v>
      </c>
      <c r="O1875">
        <v>20</v>
      </c>
      <c r="P1875">
        <v>20</v>
      </c>
      <c r="Q1875">
        <v>24</v>
      </c>
      <c r="R1875">
        <v>4</v>
      </c>
      <c r="S1875">
        <v>25</v>
      </c>
      <c r="T1875">
        <v>4</v>
      </c>
      <c r="U1875" t="s">
        <v>16</v>
      </c>
      <c r="V1875" t="s">
        <v>16</v>
      </c>
    </row>
    <row r="1876" spans="1:22" x14ac:dyDescent="0.25">
      <c r="A1876" t="s">
        <v>1018</v>
      </c>
      <c r="B1876" t="s">
        <v>1019</v>
      </c>
      <c r="C1876" t="s">
        <v>1020</v>
      </c>
      <c r="D1876" s="3" t="s">
        <v>2978</v>
      </c>
      <c r="E1876" s="3" t="s">
        <v>2979</v>
      </c>
      <c r="F1876">
        <v>2004</v>
      </c>
      <c r="G1876">
        <v>2004</v>
      </c>
      <c r="H1876" t="s">
        <v>15</v>
      </c>
      <c r="I1876">
        <v>5</v>
      </c>
      <c r="J1876">
        <v>56</v>
      </c>
      <c r="K1876" t="s">
        <v>17</v>
      </c>
      <c r="L1876">
        <v>0</v>
      </c>
      <c r="M1876">
        <v>0</v>
      </c>
      <c r="N1876">
        <v>21</v>
      </c>
      <c r="O1876">
        <v>20</v>
      </c>
      <c r="P1876">
        <v>20</v>
      </c>
      <c r="Q1876">
        <v>24</v>
      </c>
      <c r="R1876">
        <v>4</v>
      </c>
      <c r="S1876">
        <v>25</v>
      </c>
      <c r="T1876">
        <v>65</v>
      </c>
      <c r="U1876" t="s">
        <v>16</v>
      </c>
      <c r="V1876" t="s">
        <v>16</v>
      </c>
    </row>
    <row r="1877" spans="1:22" x14ac:dyDescent="0.25">
      <c r="A1877" t="s">
        <v>1021</v>
      </c>
      <c r="B1877" t="s">
        <v>1022</v>
      </c>
      <c r="C1877" t="s">
        <v>1024</v>
      </c>
      <c r="D1877" s="3" t="s">
        <v>2980</v>
      </c>
      <c r="E1877" s="3" t="s">
        <v>2981</v>
      </c>
      <c r="F1877">
        <v>1998</v>
      </c>
      <c r="G1877">
        <v>1999</v>
      </c>
      <c r="H1877" t="s">
        <v>15</v>
      </c>
      <c r="I1877" t="s">
        <v>16</v>
      </c>
      <c r="J1877">
        <v>0</v>
      </c>
      <c r="K1877" t="s">
        <v>17</v>
      </c>
      <c r="L1877">
        <v>0</v>
      </c>
      <c r="M1877">
        <v>0</v>
      </c>
      <c r="N1877">
        <v>40</v>
      </c>
      <c r="O1877">
        <v>35</v>
      </c>
      <c r="P1877">
        <v>25</v>
      </c>
      <c r="Q1877">
        <v>12</v>
      </c>
      <c r="R1877">
        <v>4</v>
      </c>
      <c r="S1877">
        <v>25</v>
      </c>
      <c r="T1877">
        <v>0</v>
      </c>
      <c r="U1877">
        <v>100</v>
      </c>
      <c r="V1877" t="s">
        <v>16</v>
      </c>
    </row>
    <row r="1878" spans="1:22" x14ac:dyDescent="0.25">
      <c r="A1878" t="s">
        <v>1021</v>
      </c>
      <c r="B1878" t="s">
        <v>1022</v>
      </c>
      <c r="C1878" t="s">
        <v>1024</v>
      </c>
      <c r="D1878" s="3" t="s">
        <v>2980</v>
      </c>
      <c r="E1878" s="3" t="s">
        <v>2981</v>
      </c>
      <c r="F1878">
        <v>1998</v>
      </c>
      <c r="G1878">
        <v>1999</v>
      </c>
      <c r="H1878" t="s">
        <v>15</v>
      </c>
      <c r="I1878" t="s">
        <v>16</v>
      </c>
      <c r="J1878">
        <v>0</v>
      </c>
      <c r="K1878" t="s">
        <v>17</v>
      </c>
      <c r="L1878">
        <v>0</v>
      </c>
      <c r="M1878">
        <v>0</v>
      </c>
      <c r="N1878">
        <v>40</v>
      </c>
      <c r="O1878">
        <v>30</v>
      </c>
      <c r="P1878">
        <v>20</v>
      </c>
      <c r="Q1878">
        <v>12</v>
      </c>
      <c r="R1878">
        <v>4</v>
      </c>
      <c r="S1878">
        <v>25</v>
      </c>
      <c r="T1878">
        <v>40</v>
      </c>
      <c r="U1878">
        <v>100</v>
      </c>
      <c r="V1878" t="s">
        <v>16</v>
      </c>
    </row>
    <row r="1879" spans="1:22" x14ac:dyDescent="0.25">
      <c r="A1879" t="s">
        <v>1021</v>
      </c>
      <c r="B1879" t="s">
        <v>1022</v>
      </c>
      <c r="C1879" t="s">
        <v>1024</v>
      </c>
      <c r="D1879" s="3" t="s">
        <v>2980</v>
      </c>
      <c r="E1879" s="3" t="s">
        <v>2981</v>
      </c>
      <c r="F1879">
        <v>1998</v>
      </c>
      <c r="G1879">
        <v>1999</v>
      </c>
      <c r="H1879" t="s">
        <v>15</v>
      </c>
      <c r="I1879" t="s">
        <v>16</v>
      </c>
      <c r="J1879">
        <v>0</v>
      </c>
      <c r="K1879" t="s">
        <v>17</v>
      </c>
      <c r="L1879">
        <v>0</v>
      </c>
      <c r="M1879">
        <v>0</v>
      </c>
      <c r="N1879">
        <v>40</v>
      </c>
      <c r="O1879">
        <v>25</v>
      </c>
      <c r="P1879">
        <v>15</v>
      </c>
      <c r="Q1879">
        <v>12</v>
      </c>
      <c r="R1879">
        <v>4</v>
      </c>
      <c r="S1879">
        <v>25</v>
      </c>
      <c r="T1879">
        <v>0</v>
      </c>
      <c r="U1879">
        <v>100</v>
      </c>
      <c r="V1879" t="s">
        <v>16</v>
      </c>
    </row>
    <row r="1880" spans="1:22" x14ac:dyDescent="0.25">
      <c r="A1880" t="s">
        <v>1021</v>
      </c>
      <c r="B1880" t="s">
        <v>1022</v>
      </c>
      <c r="C1880" t="s">
        <v>1024</v>
      </c>
      <c r="D1880" s="3" t="s">
        <v>2980</v>
      </c>
      <c r="E1880" s="3" t="s">
        <v>2981</v>
      </c>
      <c r="F1880">
        <v>1998</v>
      </c>
      <c r="G1880">
        <v>1999</v>
      </c>
      <c r="H1880" t="s">
        <v>15</v>
      </c>
      <c r="I1880" t="s">
        <v>16</v>
      </c>
      <c r="J1880">
        <v>0</v>
      </c>
      <c r="K1880" t="s">
        <v>17</v>
      </c>
      <c r="L1880">
        <v>0</v>
      </c>
      <c r="M1880">
        <v>0</v>
      </c>
      <c r="N1880">
        <v>40</v>
      </c>
      <c r="O1880">
        <v>20</v>
      </c>
      <c r="P1880">
        <v>10</v>
      </c>
      <c r="Q1880">
        <v>12</v>
      </c>
      <c r="R1880">
        <v>4</v>
      </c>
      <c r="S1880">
        <v>25</v>
      </c>
      <c r="T1880">
        <v>0</v>
      </c>
      <c r="U1880">
        <v>100</v>
      </c>
      <c r="V1880" t="s">
        <v>16</v>
      </c>
    </row>
    <row r="1881" spans="1:22" x14ac:dyDescent="0.25">
      <c r="A1881" t="s">
        <v>1021</v>
      </c>
      <c r="B1881" t="s">
        <v>1022</v>
      </c>
      <c r="C1881" t="s">
        <v>1024</v>
      </c>
      <c r="D1881" s="3" t="s">
        <v>2980</v>
      </c>
      <c r="E1881" s="3" t="s">
        <v>2981</v>
      </c>
      <c r="F1881">
        <v>1998</v>
      </c>
      <c r="G1881">
        <v>1999</v>
      </c>
      <c r="H1881" t="s">
        <v>15</v>
      </c>
      <c r="I1881" t="s">
        <v>16</v>
      </c>
      <c r="J1881">
        <v>0</v>
      </c>
      <c r="K1881" t="s">
        <v>17</v>
      </c>
      <c r="L1881">
        <v>0</v>
      </c>
      <c r="M1881">
        <v>0</v>
      </c>
      <c r="N1881">
        <v>40</v>
      </c>
      <c r="O1881">
        <v>15</v>
      </c>
      <c r="P1881">
        <v>5</v>
      </c>
      <c r="Q1881">
        <v>12</v>
      </c>
      <c r="R1881">
        <v>4</v>
      </c>
      <c r="S1881">
        <v>25</v>
      </c>
      <c r="T1881">
        <v>0</v>
      </c>
      <c r="U1881">
        <v>100</v>
      </c>
      <c r="V1881" t="s">
        <v>16</v>
      </c>
    </row>
    <row r="1882" spans="1:22" x14ac:dyDescent="0.25">
      <c r="A1882" t="s">
        <v>1021</v>
      </c>
      <c r="B1882" t="s">
        <v>1022</v>
      </c>
      <c r="C1882" t="s">
        <v>1024</v>
      </c>
      <c r="D1882" s="3" t="s">
        <v>2980</v>
      </c>
      <c r="E1882" s="3" t="s">
        <v>2981</v>
      </c>
      <c r="F1882">
        <v>1998</v>
      </c>
      <c r="G1882">
        <v>1999</v>
      </c>
      <c r="H1882" t="s">
        <v>15</v>
      </c>
      <c r="I1882">
        <v>0</v>
      </c>
      <c r="J1882">
        <v>60</v>
      </c>
      <c r="K1882" t="s">
        <v>17</v>
      </c>
      <c r="L1882">
        <v>0</v>
      </c>
      <c r="M1882">
        <v>0</v>
      </c>
      <c r="N1882">
        <v>40</v>
      </c>
      <c r="O1882">
        <v>35</v>
      </c>
      <c r="P1882">
        <v>25</v>
      </c>
      <c r="Q1882">
        <v>12</v>
      </c>
      <c r="R1882">
        <v>4</v>
      </c>
      <c r="S1882">
        <v>25</v>
      </c>
      <c r="T1882">
        <v>30</v>
      </c>
      <c r="U1882">
        <v>100</v>
      </c>
      <c r="V1882" t="s">
        <v>16</v>
      </c>
    </row>
    <row r="1883" spans="1:22" x14ac:dyDescent="0.25">
      <c r="A1883" t="s">
        <v>1021</v>
      </c>
      <c r="B1883" t="s">
        <v>1022</v>
      </c>
      <c r="C1883" t="s">
        <v>1024</v>
      </c>
      <c r="D1883" s="3" t="s">
        <v>2980</v>
      </c>
      <c r="E1883" s="3" t="s">
        <v>2981</v>
      </c>
      <c r="F1883">
        <v>1998</v>
      </c>
      <c r="G1883">
        <v>1999</v>
      </c>
      <c r="H1883" t="s">
        <v>15</v>
      </c>
      <c r="I1883">
        <v>0</v>
      </c>
      <c r="J1883">
        <v>60</v>
      </c>
      <c r="K1883" t="s">
        <v>17</v>
      </c>
      <c r="L1883">
        <v>0</v>
      </c>
      <c r="M1883">
        <v>0</v>
      </c>
      <c r="N1883">
        <v>40</v>
      </c>
      <c r="O1883">
        <v>30</v>
      </c>
      <c r="P1883">
        <v>20</v>
      </c>
      <c r="Q1883">
        <v>12</v>
      </c>
      <c r="R1883">
        <v>4</v>
      </c>
      <c r="S1883">
        <v>25</v>
      </c>
      <c r="T1883">
        <v>95</v>
      </c>
      <c r="U1883">
        <v>100</v>
      </c>
      <c r="V1883" t="s">
        <v>16</v>
      </c>
    </row>
    <row r="1884" spans="1:22" x14ac:dyDescent="0.25">
      <c r="A1884" t="s">
        <v>1021</v>
      </c>
      <c r="B1884" t="s">
        <v>1022</v>
      </c>
      <c r="C1884" t="s">
        <v>1024</v>
      </c>
      <c r="D1884" s="3" t="s">
        <v>2980</v>
      </c>
      <c r="E1884" s="3" t="s">
        <v>2981</v>
      </c>
      <c r="F1884">
        <v>1998</v>
      </c>
      <c r="G1884">
        <v>1999</v>
      </c>
      <c r="H1884" t="s">
        <v>15</v>
      </c>
      <c r="I1884">
        <v>0</v>
      </c>
      <c r="J1884">
        <v>60</v>
      </c>
      <c r="K1884" t="s">
        <v>17</v>
      </c>
      <c r="L1884">
        <v>0</v>
      </c>
      <c r="M1884">
        <v>0</v>
      </c>
      <c r="N1884">
        <v>40</v>
      </c>
      <c r="O1884">
        <v>25</v>
      </c>
      <c r="P1884">
        <v>15</v>
      </c>
      <c r="Q1884">
        <v>12</v>
      </c>
      <c r="R1884">
        <v>4</v>
      </c>
      <c r="S1884">
        <v>25</v>
      </c>
      <c r="T1884">
        <v>100</v>
      </c>
      <c r="U1884">
        <v>100</v>
      </c>
      <c r="V1884" t="s">
        <v>16</v>
      </c>
    </row>
    <row r="1885" spans="1:22" x14ac:dyDescent="0.25">
      <c r="A1885" t="s">
        <v>1021</v>
      </c>
      <c r="B1885" t="s">
        <v>1022</v>
      </c>
      <c r="C1885" t="s">
        <v>1024</v>
      </c>
      <c r="D1885" s="3" t="s">
        <v>2980</v>
      </c>
      <c r="E1885" s="3" t="s">
        <v>2981</v>
      </c>
      <c r="F1885">
        <v>1998</v>
      </c>
      <c r="G1885">
        <v>1999</v>
      </c>
      <c r="H1885" t="s">
        <v>15</v>
      </c>
      <c r="I1885">
        <v>0</v>
      </c>
      <c r="J1885">
        <v>60</v>
      </c>
      <c r="K1885" t="s">
        <v>17</v>
      </c>
      <c r="L1885">
        <v>0</v>
      </c>
      <c r="M1885">
        <v>0</v>
      </c>
      <c r="N1885">
        <v>40</v>
      </c>
      <c r="O1885">
        <v>20</v>
      </c>
      <c r="P1885">
        <v>10</v>
      </c>
      <c r="Q1885">
        <v>12</v>
      </c>
      <c r="R1885">
        <v>4</v>
      </c>
      <c r="S1885">
        <v>25</v>
      </c>
      <c r="T1885">
        <v>95</v>
      </c>
      <c r="U1885">
        <v>100</v>
      </c>
      <c r="V1885" t="s">
        <v>16</v>
      </c>
    </row>
    <row r="1886" spans="1:22" x14ac:dyDescent="0.25">
      <c r="A1886" t="s">
        <v>1021</v>
      </c>
      <c r="B1886" t="s">
        <v>1022</v>
      </c>
      <c r="C1886" t="s">
        <v>1024</v>
      </c>
      <c r="D1886" s="3" t="s">
        <v>2980</v>
      </c>
      <c r="E1886" s="3" t="s">
        <v>2981</v>
      </c>
      <c r="F1886">
        <v>1998</v>
      </c>
      <c r="G1886">
        <v>1999</v>
      </c>
      <c r="H1886" t="s">
        <v>15</v>
      </c>
      <c r="I1886">
        <v>0</v>
      </c>
      <c r="J1886">
        <v>60</v>
      </c>
      <c r="K1886" t="s">
        <v>17</v>
      </c>
      <c r="L1886">
        <v>0</v>
      </c>
      <c r="M1886">
        <v>0</v>
      </c>
      <c r="N1886">
        <v>40</v>
      </c>
      <c r="O1886">
        <v>15</v>
      </c>
      <c r="P1886">
        <v>5</v>
      </c>
      <c r="Q1886">
        <v>12</v>
      </c>
      <c r="R1886">
        <v>4</v>
      </c>
      <c r="S1886">
        <v>25</v>
      </c>
      <c r="T1886">
        <v>80</v>
      </c>
      <c r="U1886">
        <v>100</v>
      </c>
      <c r="V1886" t="s">
        <v>16</v>
      </c>
    </row>
    <row r="1887" spans="1:22" x14ac:dyDescent="0.25">
      <c r="A1887" t="s">
        <v>1021</v>
      </c>
      <c r="B1887" t="s">
        <v>1023</v>
      </c>
      <c r="C1887" t="s">
        <v>1024</v>
      </c>
      <c r="D1887" s="3" t="s">
        <v>2980</v>
      </c>
      <c r="E1887" s="3" t="s">
        <v>2981</v>
      </c>
      <c r="F1887">
        <v>1998</v>
      </c>
      <c r="G1887">
        <v>1999</v>
      </c>
      <c r="H1887" t="s">
        <v>15</v>
      </c>
      <c r="I1887" t="s">
        <v>16</v>
      </c>
      <c r="J1887">
        <v>0</v>
      </c>
      <c r="K1887" t="s">
        <v>17</v>
      </c>
      <c r="L1887">
        <v>0</v>
      </c>
      <c r="M1887">
        <v>0</v>
      </c>
      <c r="N1887">
        <v>40</v>
      </c>
      <c r="O1887">
        <v>35</v>
      </c>
      <c r="P1887">
        <v>25</v>
      </c>
      <c r="Q1887">
        <v>12</v>
      </c>
      <c r="R1887">
        <v>4</v>
      </c>
      <c r="S1887">
        <v>25</v>
      </c>
      <c r="T1887">
        <v>97</v>
      </c>
      <c r="U1887">
        <v>100</v>
      </c>
      <c r="V1887" t="s">
        <v>16</v>
      </c>
    </row>
    <row r="1888" spans="1:22" x14ac:dyDescent="0.25">
      <c r="A1888" t="s">
        <v>1021</v>
      </c>
      <c r="B1888" t="s">
        <v>1023</v>
      </c>
      <c r="C1888" t="s">
        <v>1024</v>
      </c>
      <c r="D1888" s="3" t="s">
        <v>2980</v>
      </c>
      <c r="E1888" s="3" t="s">
        <v>2981</v>
      </c>
      <c r="F1888">
        <v>1998</v>
      </c>
      <c r="G1888">
        <v>1999</v>
      </c>
      <c r="H1888" t="s">
        <v>15</v>
      </c>
      <c r="I1888" t="s">
        <v>16</v>
      </c>
      <c r="J1888">
        <v>0</v>
      </c>
      <c r="K1888" t="s">
        <v>17</v>
      </c>
      <c r="L1888">
        <v>0</v>
      </c>
      <c r="M1888">
        <v>0</v>
      </c>
      <c r="N1888">
        <v>40</v>
      </c>
      <c r="O1888">
        <v>30</v>
      </c>
      <c r="P1888">
        <v>20</v>
      </c>
      <c r="Q1888">
        <v>12</v>
      </c>
      <c r="R1888">
        <v>4</v>
      </c>
      <c r="S1888">
        <v>25</v>
      </c>
      <c r="T1888">
        <v>97</v>
      </c>
      <c r="U1888">
        <v>100</v>
      </c>
      <c r="V1888" t="s">
        <v>16</v>
      </c>
    </row>
    <row r="1889" spans="1:22" x14ac:dyDescent="0.25">
      <c r="A1889" t="s">
        <v>1021</v>
      </c>
      <c r="B1889" t="s">
        <v>1023</v>
      </c>
      <c r="C1889" t="s">
        <v>1024</v>
      </c>
      <c r="D1889" s="3" t="s">
        <v>2980</v>
      </c>
      <c r="E1889" s="3" t="s">
        <v>2981</v>
      </c>
      <c r="F1889">
        <v>1998</v>
      </c>
      <c r="G1889">
        <v>1999</v>
      </c>
      <c r="H1889" t="s">
        <v>15</v>
      </c>
      <c r="I1889" t="s">
        <v>16</v>
      </c>
      <c r="J1889">
        <v>0</v>
      </c>
      <c r="K1889" t="s">
        <v>17</v>
      </c>
      <c r="L1889">
        <v>0</v>
      </c>
      <c r="M1889">
        <v>0</v>
      </c>
      <c r="N1889">
        <v>40</v>
      </c>
      <c r="O1889">
        <v>25</v>
      </c>
      <c r="P1889">
        <v>15</v>
      </c>
      <c r="Q1889">
        <v>12</v>
      </c>
      <c r="R1889">
        <v>4</v>
      </c>
      <c r="S1889">
        <v>25</v>
      </c>
      <c r="T1889">
        <v>97</v>
      </c>
      <c r="U1889">
        <v>100</v>
      </c>
      <c r="V1889" t="s">
        <v>16</v>
      </c>
    </row>
    <row r="1890" spans="1:22" x14ac:dyDescent="0.25">
      <c r="A1890" t="s">
        <v>1021</v>
      </c>
      <c r="B1890" t="s">
        <v>1023</v>
      </c>
      <c r="C1890" t="s">
        <v>1024</v>
      </c>
      <c r="D1890" s="3" t="s">
        <v>2980</v>
      </c>
      <c r="E1890" s="3" t="s">
        <v>2981</v>
      </c>
      <c r="F1890">
        <v>1998</v>
      </c>
      <c r="G1890">
        <v>1999</v>
      </c>
      <c r="H1890" t="s">
        <v>15</v>
      </c>
      <c r="I1890" t="s">
        <v>16</v>
      </c>
      <c r="J1890">
        <v>0</v>
      </c>
      <c r="K1890" t="s">
        <v>17</v>
      </c>
      <c r="L1890">
        <v>0</v>
      </c>
      <c r="M1890">
        <v>0</v>
      </c>
      <c r="N1890">
        <v>40</v>
      </c>
      <c r="O1890">
        <v>20</v>
      </c>
      <c r="P1890">
        <v>10</v>
      </c>
      <c r="Q1890">
        <v>12</v>
      </c>
      <c r="R1890">
        <v>4</v>
      </c>
      <c r="S1890">
        <v>25</v>
      </c>
      <c r="T1890">
        <v>100</v>
      </c>
      <c r="U1890">
        <v>100</v>
      </c>
      <c r="V1890" t="s">
        <v>16</v>
      </c>
    </row>
    <row r="1891" spans="1:22" x14ac:dyDescent="0.25">
      <c r="A1891" t="s">
        <v>1021</v>
      </c>
      <c r="B1891" t="s">
        <v>1023</v>
      </c>
      <c r="C1891" t="s">
        <v>1024</v>
      </c>
      <c r="D1891" s="3" t="s">
        <v>2980</v>
      </c>
      <c r="E1891" s="3" t="s">
        <v>2981</v>
      </c>
      <c r="F1891">
        <v>1998</v>
      </c>
      <c r="G1891">
        <v>1999</v>
      </c>
      <c r="H1891" t="s">
        <v>15</v>
      </c>
      <c r="I1891" t="s">
        <v>16</v>
      </c>
      <c r="J1891">
        <v>0</v>
      </c>
      <c r="K1891" t="s">
        <v>17</v>
      </c>
      <c r="L1891">
        <v>0</v>
      </c>
      <c r="M1891">
        <v>0</v>
      </c>
      <c r="N1891">
        <v>40</v>
      </c>
      <c r="O1891">
        <v>15</v>
      </c>
      <c r="P1891">
        <v>5</v>
      </c>
      <c r="Q1891">
        <v>12</v>
      </c>
      <c r="R1891">
        <v>4</v>
      </c>
      <c r="S1891">
        <v>25</v>
      </c>
      <c r="T1891">
        <v>54</v>
      </c>
      <c r="U1891">
        <v>100</v>
      </c>
      <c r="V1891" t="s">
        <v>16</v>
      </c>
    </row>
    <row r="1892" spans="1:22" x14ac:dyDescent="0.25">
      <c r="A1892" t="s">
        <v>1021</v>
      </c>
      <c r="B1892" t="s">
        <v>1023</v>
      </c>
      <c r="C1892" t="s">
        <v>1024</v>
      </c>
      <c r="D1892" s="3" t="s">
        <v>2980</v>
      </c>
      <c r="E1892" s="3" t="s">
        <v>2981</v>
      </c>
      <c r="F1892">
        <v>1998</v>
      </c>
      <c r="G1892">
        <v>1999</v>
      </c>
      <c r="H1892" t="s">
        <v>15</v>
      </c>
      <c r="I1892">
        <v>0</v>
      </c>
      <c r="J1892">
        <v>60</v>
      </c>
      <c r="K1892" t="s">
        <v>17</v>
      </c>
      <c r="L1892">
        <v>0</v>
      </c>
      <c r="M1892">
        <v>0</v>
      </c>
      <c r="N1892">
        <v>40</v>
      </c>
      <c r="O1892">
        <v>35</v>
      </c>
      <c r="P1892">
        <v>25</v>
      </c>
      <c r="Q1892">
        <v>12</v>
      </c>
      <c r="R1892">
        <v>4</v>
      </c>
      <c r="S1892">
        <v>25</v>
      </c>
      <c r="T1892">
        <v>97</v>
      </c>
      <c r="U1892">
        <v>100</v>
      </c>
      <c r="V1892" t="s">
        <v>16</v>
      </c>
    </row>
    <row r="1893" spans="1:22" x14ac:dyDescent="0.25">
      <c r="A1893" t="s">
        <v>1021</v>
      </c>
      <c r="B1893" t="s">
        <v>1023</v>
      </c>
      <c r="C1893" t="s">
        <v>1024</v>
      </c>
      <c r="D1893" s="3" t="s">
        <v>2980</v>
      </c>
      <c r="E1893" s="3" t="s">
        <v>2981</v>
      </c>
      <c r="F1893">
        <v>1998</v>
      </c>
      <c r="G1893">
        <v>1999</v>
      </c>
      <c r="H1893" t="s">
        <v>15</v>
      </c>
      <c r="I1893">
        <v>0</v>
      </c>
      <c r="J1893">
        <v>60</v>
      </c>
      <c r="K1893" t="s">
        <v>17</v>
      </c>
      <c r="L1893">
        <v>0</v>
      </c>
      <c r="M1893">
        <v>0</v>
      </c>
      <c r="N1893">
        <v>40</v>
      </c>
      <c r="O1893">
        <v>30</v>
      </c>
      <c r="P1893">
        <v>20</v>
      </c>
      <c r="Q1893">
        <v>12</v>
      </c>
      <c r="R1893">
        <v>4</v>
      </c>
      <c r="S1893">
        <v>25</v>
      </c>
      <c r="T1893">
        <v>97</v>
      </c>
      <c r="U1893">
        <v>100</v>
      </c>
      <c r="V1893" t="s">
        <v>16</v>
      </c>
    </row>
    <row r="1894" spans="1:22" x14ac:dyDescent="0.25">
      <c r="A1894" t="s">
        <v>1021</v>
      </c>
      <c r="B1894" t="s">
        <v>1023</v>
      </c>
      <c r="C1894" t="s">
        <v>1024</v>
      </c>
      <c r="D1894" s="3" t="s">
        <v>2980</v>
      </c>
      <c r="E1894" s="3" t="s">
        <v>2981</v>
      </c>
      <c r="F1894">
        <v>1998</v>
      </c>
      <c r="G1894">
        <v>1999</v>
      </c>
      <c r="H1894" t="s">
        <v>15</v>
      </c>
      <c r="I1894">
        <v>0</v>
      </c>
      <c r="J1894">
        <v>60</v>
      </c>
      <c r="K1894" t="s">
        <v>17</v>
      </c>
      <c r="L1894">
        <v>0</v>
      </c>
      <c r="M1894">
        <v>0</v>
      </c>
      <c r="N1894">
        <v>40</v>
      </c>
      <c r="O1894">
        <v>25</v>
      </c>
      <c r="P1894">
        <v>15</v>
      </c>
      <c r="Q1894">
        <v>12</v>
      </c>
      <c r="R1894">
        <v>4</v>
      </c>
      <c r="S1894">
        <v>25</v>
      </c>
      <c r="T1894">
        <v>97</v>
      </c>
      <c r="U1894">
        <v>100</v>
      </c>
      <c r="V1894" t="s">
        <v>16</v>
      </c>
    </row>
    <row r="1895" spans="1:22" x14ac:dyDescent="0.25">
      <c r="A1895" t="s">
        <v>1021</v>
      </c>
      <c r="B1895" t="s">
        <v>1023</v>
      </c>
      <c r="C1895" t="s">
        <v>1024</v>
      </c>
      <c r="D1895" s="3" t="s">
        <v>2980</v>
      </c>
      <c r="E1895" s="3" t="s">
        <v>2981</v>
      </c>
      <c r="F1895">
        <v>1998</v>
      </c>
      <c r="G1895">
        <v>1999</v>
      </c>
      <c r="H1895" t="s">
        <v>15</v>
      </c>
      <c r="I1895">
        <v>0</v>
      </c>
      <c r="J1895">
        <v>60</v>
      </c>
      <c r="K1895" t="s">
        <v>17</v>
      </c>
      <c r="L1895">
        <v>0</v>
      </c>
      <c r="M1895">
        <v>0</v>
      </c>
      <c r="N1895">
        <v>40</v>
      </c>
      <c r="O1895">
        <v>20</v>
      </c>
      <c r="P1895">
        <v>10</v>
      </c>
      <c r="Q1895">
        <v>12</v>
      </c>
      <c r="R1895">
        <v>4</v>
      </c>
      <c r="S1895">
        <v>25</v>
      </c>
      <c r="T1895">
        <v>90</v>
      </c>
      <c r="U1895">
        <v>100</v>
      </c>
      <c r="V1895" t="s">
        <v>16</v>
      </c>
    </row>
    <row r="1896" spans="1:22" x14ac:dyDescent="0.25">
      <c r="A1896" t="s">
        <v>1021</v>
      </c>
      <c r="B1896" t="s">
        <v>1023</v>
      </c>
      <c r="C1896" t="s">
        <v>1024</v>
      </c>
      <c r="D1896" s="3" t="s">
        <v>2980</v>
      </c>
      <c r="E1896" s="3" t="s">
        <v>2981</v>
      </c>
      <c r="F1896">
        <v>1998</v>
      </c>
      <c r="G1896">
        <v>1999</v>
      </c>
      <c r="H1896" t="s">
        <v>15</v>
      </c>
      <c r="I1896">
        <v>0</v>
      </c>
      <c r="J1896">
        <v>60</v>
      </c>
      <c r="K1896" t="s">
        <v>17</v>
      </c>
      <c r="L1896">
        <v>0</v>
      </c>
      <c r="M1896">
        <v>0</v>
      </c>
      <c r="N1896">
        <v>40</v>
      </c>
      <c r="O1896">
        <v>15</v>
      </c>
      <c r="P1896">
        <v>5</v>
      </c>
      <c r="Q1896">
        <v>12</v>
      </c>
      <c r="R1896">
        <v>4</v>
      </c>
      <c r="S1896">
        <v>25</v>
      </c>
      <c r="T1896">
        <v>63</v>
      </c>
      <c r="U1896">
        <v>100</v>
      </c>
      <c r="V1896" t="s">
        <v>16</v>
      </c>
    </row>
    <row r="1897" spans="1:22" x14ac:dyDescent="0.25">
      <c r="A1897" t="s">
        <v>1021</v>
      </c>
      <c r="B1897" t="s">
        <v>1022</v>
      </c>
      <c r="C1897" t="s">
        <v>1024</v>
      </c>
      <c r="D1897" s="3" t="s">
        <v>2980</v>
      </c>
      <c r="E1897" s="3" t="s">
        <v>2981</v>
      </c>
      <c r="F1897">
        <v>1998</v>
      </c>
      <c r="G1897">
        <v>1999</v>
      </c>
      <c r="H1897" t="s">
        <v>15</v>
      </c>
      <c r="I1897">
        <v>0</v>
      </c>
      <c r="J1897">
        <v>60</v>
      </c>
      <c r="K1897" t="s">
        <v>17</v>
      </c>
      <c r="L1897">
        <v>0</v>
      </c>
      <c r="M1897">
        <v>0</v>
      </c>
      <c r="N1897">
        <v>40</v>
      </c>
      <c r="O1897">
        <v>30</v>
      </c>
      <c r="P1897">
        <v>20</v>
      </c>
      <c r="Q1897">
        <v>0</v>
      </c>
      <c r="R1897">
        <v>4</v>
      </c>
      <c r="S1897">
        <v>25</v>
      </c>
      <c r="T1897">
        <v>0</v>
      </c>
      <c r="U1897">
        <v>100</v>
      </c>
      <c r="V1897" t="s">
        <v>16</v>
      </c>
    </row>
    <row r="1898" spans="1:22" x14ac:dyDescent="0.25">
      <c r="A1898" t="s">
        <v>1021</v>
      </c>
      <c r="B1898" t="s">
        <v>1023</v>
      </c>
      <c r="C1898" t="s">
        <v>1024</v>
      </c>
      <c r="D1898" s="3" t="s">
        <v>2980</v>
      </c>
      <c r="E1898" s="3" t="s">
        <v>2981</v>
      </c>
      <c r="F1898">
        <v>1998</v>
      </c>
      <c r="G1898">
        <v>1999</v>
      </c>
      <c r="H1898" t="s">
        <v>15</v>
      </c>
      <c r="I1898" t="s">
        <v>16</v>
      </c>
      <c r="J1898">
        <v>0</v>
      </c>
      <c r="K1898" t="s">
        <v>17</v>
      </c>
      <c r="L1898">
        <v>0</v>
      </c>
      <c r="M1898">
        <v>0</v>
      </c>
      <c r="N1898">
        <v>40</v>
      </c>
      <c r="O1898">
        <v>30</v>
      </c>
      <c r="P1898">
        <v>20</v>
      </c>
      <c r="Q1898">
        <v>0</v>
      </c>
      <c r="R1898">
        <v>4</v>
      </c>
      <c r="S1898">
        <v>25</v>
      </c>
      <c r="T1898">
        <v>95</v>
      </c>
      <c r="U1898">
        <v>100</v>
      </c>
      <c r="V1898" t="s">
        <v>16</v>
      </c>
    </row>
    <row r="1899" spans="1:22" x14ac:dyDescent="0.25">
      <c r="A1899" t="s">
        <v>1021</v>
      </c>
      <c r="B1899" t="s">
        <v>1023</v>
      </c>
      <c r="C1899" t="s">
        <v>1024</v>
      </c>
      <c r="D1899" s="3" t="s">
        <v>2980</v>
      </c>
      <c r="E1899" s="3" t="s">
        <v>2981</v>
      </c>
      <c r="F1899">
        <v>1998</v>
      </c>
      <c r="G1899">
        <v>1999</v>
      </c>
      <c r="H1899" t="s">
        <v>15</v>
      </c>
      <c r="I1899">
        <v>0</v>
      </c>
      <c r="J1899">
        <v>60</v>
      </c>
      <c r="K1899" t="s">
        <v>17</v>
      </c>
      <c r="L1899">
        <v>0</v>
      </c>
      <c r="M1899">
        <v>0</v>
      </c>
      <c r="N1899">
        <v>40</v>
      </c>
      <c r="O1899">
        <v>30</v>
      </c>
      <c r="P1899">
        <v>20</v>
      </c>
      <c r="Q1899">
        <v>0</v>
      </c>
      <c r="R1899">
        <v>4</v>
      </c>
      <c r="S1899">
        <v>25</v>
      </c>
      <c r="T1899">
        <v>79</v>
      </c>
      <c r="U1899">
        <v>100</v>
      </c>
      <c r="V1899" t="s">
        <v>16</v>
      </c>
    </row>
    <row r="1900" spans="1:22" x14ac:dyDescent="0.25">
      <c r="A1900" t="s">
        <v>1025</v>
      </c>
      <c r="B1900" t="s">
        <v>529</v>
      </c>
      <c r="C1900" t="s">
        <v>1026</v>
      </c>
      <c r="D1900" s="3" t="s">
        <v>2982</v>
      </c>
      <c r="E1900" s="3" t="s">
        <v>2983</v>
      </c>
      <c r="F1900">
        <v>2000</v>
      </c>
      <c r="G1900">
        <v>2000</v>
      </c>
      <c r="H1900" t="s">
        <v>15</v>
      </c>
      <c r="I1900" t="s">
        <v>16</v>
      </c>
      <c r="J1900">
        <v>0</v>
      </c>
      <c r="K1900" t="s">
        <v>17</v>
      </c>
      <c r="L1900">
        <v>0</v>
      </c>
      <c r="M1900">
        <v>0</v>
      </c>
      <c r="N1900">
        <v>160</v>
      </c>
      <c r="O1900">
        <v>5</v>
      </c>
      <c r="P1900">
        <v>5</v>
      </c>
      <c r="Q1900" t="s">
        <v>16</v>
      </c>
      <c r="R1900">
        <v>4</v>
      </c>
      <c r="S1900">
        <v>25</v>
      </c>
      <c r="T1900">
        <v>6</v>
      </c>
      <c r="U1900" t="s">
        <v>16</v>
      </c>
      <c r="V1900" t="s">
        <v>16</v>
      </c>
    </row>
    <row r="1901" spans="1:22" x14ac:dyDescent="0.25">
      <c r="A1901" t="s">
        <v>1025</v>
      </c>
      <c r="B1901" t="s">
        <v>529</v>
      </c>
      <c r="C1901" t="s">
        <v>1026</v>
      </c>
      <c r="D1901" s="3" t="s">
        <v>2982</v>
      </c>
      <c r="E1901" s="3" t="s">
        <v>2983</v>
      </c>
      <c r="F1901">
        <v>2000</v>
      </c>
      <c r="G1901">
        <v>2000</v>
      </c>
      <c r="H1901" t="s">
        <v>15</v>
      </c>
      <c r="I1901" t="s">
        <v>16</v>
      </c>
      <c r="J1901">
        <v>0</v>
      </c>
      <c r="K1901" t="s">
        <v>15</v>
      </c>
      <c r="L1901">
        <v>0</v>
      </c>
      <c r="M1901">
        <v>0</v>
      </c>
      <c r="N1901">
        <v>160</v>
      </c>
      <c r="O1901">
        <v>5</v>
      </c>
      <c r="P1901">
        <v>5</v>
      </c>
      <c r="Q1901" t="s">
        <v>16</v>
      </c>
      <c r="R1901">
        <v>4</v>
      </c>
      <c r="S1901">
        <v>25</v>
      </c>
      <c r="T1901">
        <v>84</v>
      </c>
      <c r="U1901" t="s">
        <v>16</v>
      </c>
      <c r="V1901" t="s">
        <v>16</v>
      </c>
    </row>
    <row r="1902" spans="1:22" x14ac:dyDescent="0.25">
      <c r="A1902" t="s">
        <v>1025</v>
      </c>
      <c r="B1902" t="s">
        <v>529</v>
      </c>
      <c r="C1902" t="s">
        <v>1026</v>
      </c>
      <c r="D1902" s="3" t="s">
        <v>2982</v>
      </c>
      <c r="E1902" s="3" t="s">
        <v>2983</v>
      </c>
      <c r="F1902">
        <v>2000</v>
      </c>
      <c r="G1902">
        <v>2000</v>
      </c>
      <c r="H1902" t="s">
        <v>15</v>
      </c>
      <c r="I1902">
        <v>20</v>
      </c>
      <c r="J1902">
        <v>112</v>
      </c>
      <c r="K1902" t="s">
        <v>17</v>
      </c>
      <c r="L1902">
        <v>0</v>
      </c>
      <c r="M1902">
        <v>0</v>
      </c>
      <c r="N1902">
        <v>160</v>
      </c>
      <c r="O1902">
        <v>5</v>
      </c>
      <c r="P1902">
        <v>5</v>
      </c>
      <c r="Q1902" t="s">
        <v>16</v>
      </c>
      <c r="R1902">
        <v>4</v>
      </c>
      <c r="S1902">
        <v>25</v>
      </c>
      <c r="T1902">
        <v>76</v>
      </c>
      <c r="U1902" t="s">
        <v>16</v>
      </c>
      <c r="V1902" t="s">
        <v>16</v>
      </c>
    </row>
    <row r="1903" spans="1:22" x14ac:dyDescent="0.25">
      <c r="A1903" t="s">
        <v>1025</v>
      </c>
      <c r="B1903" t="s">
        <v>529</v>
      </c>
      <c r="C1903" t="s">
        <v>1026</v>
      </c>
      <c r="D1903" s="3" t="s">
        <v>2982</v>
      </c>
      <c r="E1903" s="3" t="s">
        <v>2983</v>
      </c>
      <c r="F1903">
        <v>2000</v>
      </c>
      <c r="G1903">
        <v>2000</v>
      </c>
      <c r="H1903" t="s">
        <v>15</v>
      </c>
      <c r="I1903">
        <v>20</v>
      </c>
      <c r="J1903">
        <v>112</v>
      </c>
      <c r="K1903" t="s">
        <v>15</v>
      </c>
      <c r="L1903">
        <v>0</v>
      </c>
      <c r="M1903">
        <v>0</v>
      </c>
      <c r="N1903">
        <v>160</v>
      </c>
      <c r="O1903">
        <v>5</v>
      </c>
      <c r="P1903">
        <v>5</v>
      </c>
      <c r="Q1903" t="s">
        <v>16</v>
      </c>
      <c r="R1903">
        <v>4</v>
      </c>
      <c r="S1903">
        <v>25</v>
      </c>
      <c r="T1903">
        <v>88</v>
      </c>
      <c r="U1903" t="s">
        <v>16</v>
      </c>
      <c r="V1903" t="s">
        <v>16</v>
      </c>
    </row>
    <row r="1904" spans="1:22" x14ac:dyDescent="0.25">
      <c r="A1904" t="s">
        <v>1027</v>
      </c>
      <c r="B1904" t="s">
        <v>68</v>
      </c>
      <c r="C1904" t="s">
        <v>1028</v>
      </c>
      <c r="D1904" s="3" t="s">
        <v>2984</v>
      </c>
      <c r="E1904" s="3" t="s">
        <v>2985</v>
      </c>
      <c r="F1904">
        <v>2004</v>
      </c>
      <c r="G1904">
        <v>2004</v>
      </c>
      <c r="H1904" t="s">
        <v>15</v>
      </c>
      <c r="I1904">
        <v>4</v>
      </c>
      <c r="J1904">
        <v>7</v>
      </c>
      <c r="K1904" t="s">
        <v>17</v>
      </c>
      <c r="L1904">
        <v>0</v>
      </c>
      <c r="M1904">
        <v>0</v>
      </c>
      <c r="N1904">
        <v>28</v>
      </c>
      <c r="O1904">
        <v>20</v>
      </c>
      <c r="P1904">
        <v>20</v>
      </c>
      <c r="Q1904">
        <v>12</v>
      </c>
      <c r="R1904">
        <v>4</v>
      </c>
      <c r="S1904">
        <v>50</v>
      </c>
      <c r="T1904">
        <v>90</v>
      </c>
      <c r="U1904" t="s">
        <v>16</v>
      </c>
      <c r="V1904" t="s">
        <v>16</v>
      </c>
    </row>
    <row r="1905" spans="1:22" x14ac:dyDescent="0.25">
      <c r="A1905" t="s">
        <v>1029</v>
      </c>
      <c r="B1905" t="s">
        <v>32</v>
      </c>
      <c r="C1905" t="s">
        <v>1030</v>
      </c>
      <c r="D1905" s="3" t="s">
        <v>2986</v>
      </c>
      <c r="E1905" s="3" t="s">
        <v>2987</v>
      </c>
      <c r="F1905">
        <v>2000</v>
      </c>
      <c r="G1905">
        <v>2000</v>
      </c>
      <c r="H1905" t="s">
        <v>15</v>
      </c>
      <c r="I1905" t="s">
        <v>16</v>
      </c>
      <c r="J1905">
        <v>0</v>
      </c>
      <c r="K1905" t="s">
        <v>17</v>
      </c>
      <c r="L1905">
        <v>0</v>
      </c>
      <c r="M1905">
        <v>0</v>
      </c>
      <c r="N1905" t="s">
        <v>16</v>
      </c>
      <c r="O1905">
        <v>3</v>
      </c>
      <c r="P1905">
        <v>3</v>
      </c>
      <c r="Q1905" t="s">
        <v>16</v>
      </c>
      <c r="R1905">
        <v>2</v>
      </c>
      <c r="S1905">
        <v>100</v>
      </c>
      <c r="T1905">
        <v>100</v>
      </c>
      <c r="U1905" t="s">
        <v>16</v>
      </c>
      <c r="V1905" t="s">
        <v>16</v>
      </c>
    </row>
    <row r="1906" spans="1:22" x14ac:dyDescent="0.25">
      <c r="A1906" t="s">
        <v>1031</v>
      </c>
      <c r="B1906" t="s">
        <v>93</v>
      </c>
      <c r="C1906" t="s">
        <v>336</v>
      </c>
      <c r="D1906" s="3" t="s">
        <v>2988</v>
      </c>
      <c r="E1906" s="3" t="s">
        <v>2989</v>
      </c>
      <c r="F1906">
        <v>2002</v>
      </c>
      <c r="G1906">
        <v>2002</v>
      </c>
      <c r="H1906" t="s">
        <v>17</v>
      </c>
      <c r="I1906" t="s">
        <v>16</v>
      </c>
      <c r="J1906">
        <v>0</v>
      </c>
      <c r="K1906" t="s">
        <v>17</v>
      </c>
      <c r="L1906">
        <v>0</v>
      </c>
      <c r="M1906">
        <v>0</v>
      </c>
      <c r="N1906">
        <v>45</v>
      </c>
      <c r="O1906">
        <v>15</v>
      </c>
      <c r="P1906">
        <v>15</v>
      </c>
      <c r="Q1906">
        <v>8</v>
      </c>
      <c r="R1906">
        <v>4</v>
      </c>
      <c r="S1906">
        <v>30</v>
      </c>
      <c r="T1906">
        <v>18</v>
      </c>
      <c r="U1906" t="s">
        <v>16</v>
      </c>
      <c r="V1906" t="s">
        <v>16</v>
      </c>
    </row>
    <row r="1907" spans="1:22" x14ac:dyDescent="0.25">
      <c r="A1907" t="s">
        <v>1032</v>
      </c>
      <c r="B1907" t="s">
        <v>833</v>
      </c>
      <c r="C1907" t="s">
        <v>1033</v>
      </c>
      <c r="D1907" s="3" t="s">
        <v>2990</v>
      </c>
      <c r="E1907" s="3" t="s">
        <v>2991</v>
      </c>
      <c r="F1907">
        <v>2000</v>
      </c>
      <c r="G1907">
        <v>2000</v>
      </c>
      <c r="H1907" t="s">
        <v>15</v>
      </c>
      <c r="I1907" t="s">
        <v>16</v>
      </c>
      <c r="J1907">
        <v>0</v>
      </c>
      <c r="K1907" t="s">
        <v>17</v>
      </c>
      <c r="L1907">
        <v>0</v>
      </c>
      <c r="M1907">
        <v>0</v>
      </c>
      <c r="N1907">
        <v>77</v>
      </c>
      <c r="O1907">
        <v>3</v>
      </c>
      <c r="P1907">
        <v>3</v>
      </c>
      <c r="Q1907" t="s">
        <v>16</v>
      </c>
      <c r="R1907">
        <v>9</v>
      </c>
      <c r="S1907">
        <v>1</v>
      </c>
      <c r="T1907">
        <v>55</v>
      </c>
      <c r="U1907" t="s">
        <v>16</v>
      </c>
      <c r="V1907" t="s">
        <v>16</v>
      </c>
    </row>
    <row r="1908" spans="1:22" x14ac:dyDescent="0.25">
      <c r="A1908" t="s">
        <v>1032</v>
      </c>
      <c r="B1908" t="s">
        <v>32</v>
      </c>
      <c r="C1908" t="s">
        <v>1033</v>
      </c>
      <c r="D1908" s="3" t="s">
        <v>2990</v>
      </c>
      <c r="E1908" s="3" t="s">
        <v>2991</v>
      </c>
      <c r="F1908">
        <v>2000</v>
      </c>
      <c r="G1908">
        <v>2000</v>
      </c>
      <c r="H1908" t="s">
        <v>15</v>
      </c>
      <c r="I1908" t="s">
        <v>16</v>
      </c>
      <c r="J1908">
        <v>0</v>
      </c>
      <c r="K1908" t="s">
        <v>17</v>
      </c>
      <c r="L1908">
        <v>0</v>
      </c>
      <c r="M1908">
        <v>0</v>
      </c>
      <c r="N1908">
        <v>77</v>
      </c>
      <c r="O1908">
        <v>3</v>
      </c>
      <c r="P1908">
        <v>3</v>
      </c>
      <c r="Q1908" t="s">
        <v>16</v>
      </c>
      <c r="R1908">
        <v>9</v>
      </c>
      <c r="S1908">
        <v>1</v>
      </c>
      <c r="T1908">
        <v>39</v>
      </c>
      <c r="U1908" t="s">
        <v>16</v>
      </c>
      <c r="V1908" t="s">
        <v>16</v>
      </c>
    </row>
    <row r="1909" spans="1:22" x14ac:dyDescent="0.25">
      <c r="A1909" t="s">
        <v>1034</v>
      </c>
      <c r="B1909" t="s">
        <v>1035</v>
      </c>
      <c r="C1909" t="s">
        <v>1036</v>
      </c>
      <c r="D1909" s="3" t="s">
        <v>2992</v>
      </c>
      <c r="E1909" s="3" t="s">
        <v>2993</v>
      </c>
      <c r="F1909">
        <v>1997</v>
      </c>
      <c r="G1909">
        <v>1997</v>
      </c>
      <c r="H1909" t="s">
        <v>17</v>
      </c>
      <c r="I1909" t="s">
        <v>16</v>
      </c>
      <c r="J1909">
        <v>0</v>
      </c>
      <c r="K1909" t="s">
        <v>17</v>
      </c>
      <c r="L1909">
        <v>0</v>
      </c>
      <c r="M1909">
        <v>0</v>
      </c>
      <c r="N1909">
        <f>48*7</f>
        <v>336</v>
      </c>
      <c r="O1909">
        <v>15</v>
      </c>
      <c r="P1909">
        <v>6</v>
      </c>
      <c r="Q1909">
        <v>14</v>
      </c>
      <c r="R1909">
        <v>3</v>
      </c>
      <c r="S1909">
        <v>50</v>
      </c>
      <c r="T1909">
        <v>0</v>
      </c>
      <c r="U1909">
        <v>100</v>
      </c>
      <c r="V1909" t="s">
        <v>16</v>
      </c>
    </row>
    <row r="1910" spans="1:22" x14ac:dyDescent="0.25">
      <c r="A1910" t="s">
        <v>1034</v>
      </c>
      <c r="B1910" t="s">
        <v>1035</v>
      </c>
      <c r="C1910" t="s">
        <v>1036</v>
      </c>
      <c r="D1910" s="3" t="s">
        <v>2992</v>
      </c>
      <c r="E1910" s="3" t="s">
        <v>2993</v>
      </c>
      <c r="F1910">
        <v>1997</v>
      </c>
      <c r="G1910">
        <v>1997</v>
      </c>
      <c r="H1910" t="s">
        <v>17</v>
      </c>
      <c r="I1910" t="s">
        <v>16</v>
      </c>
      <c r="J1910">
        <v>0</v>
      </c>
      <c r="K1910" t="s">
        <v>17</v>
      </c>
      <c r="L1910">
        <v>0</v>
      </c>
      <c r="M1910">
        <v>0</v>
      </c>
      <c r="N1910">
        <f t="shared" ref="N1910:N1914" si="12">48*7</f>
        <v>336</v>
      </c>
      <c r="O1910">
        <v>20</v>
      </c>
      <c r="P1910">
        <v>10</v>
      </c>
      <c r="Q1910">
        <v>14</v>
      </c>
      <c r="R1910">
        <v>3</v>
      </c>
      <c r="S1910">
        <v>50</v>
      </c>
      <c r="T1910">
        <v>50</v>
      </c>
      <c r="U1910">
        <v>100</v>
      </c>
      <c r="V1910" t="s">
        <v>16</v>
      </c>
    </row>
    <row r="1911" spans="1:22" x14ac:dyDescent="0.25">
      <c r="A1911" t="s">
        <v>1034</v>
      </c>
      <c r="B1911" t="s">
        <v>1035</v>
      </c>
      <c r="C1911" t="s">
        <v>1036</v>
      </c>
      <c r="D1911" s="3" t="s">
        <v>2992</v>
      </c>
      <c r="E1911" s="3" t="s">
        <v>2993</v>
      </c>
      <c r="F1911">
        <v>1997</v>
      </c>
      <c r="G1911">
        <v>1997</v>
      </c>
      <c r="H1911" t="s">
        <v>17</v>
      </c>
      <c r="I1911" t="s">
        <v>16</v>
      </c>
      <c r="J1911">
        <v>0</v>
      </c>
      <c r="K1911" t="s">
        <v>17</v>
      </c>
      <c r="L1911">
        <v>0</v>
      </c>
      <c r="M1911">
        <v>0</v>
      </c>
      <c r="N1911">
        <f t="shared" si="12"/>
        <v>336</v>
      </c>
      <c r="O1911">
        <v>25</v>
      </c>
      <c r="P1911">
        <v>15</v>
      </c>
      <c r="Q1911">
        <v>14</v>
      </c>
      <c r="R1911">
        <v>3</v>
      </c>
      <c r="S1911">
        <v>50</v>
      </c>
      <c r="T1911">
        <v>72</v>
      </c>
      <c r="U1911">
        <v>100</v>
      </c>
      <c r="V1911" t="s">
        <v>16</v>
      </c>
    </row>
    <row r="1912" spans="1:22" x14ac:dyDescent="0.25">
      <c r="A1912" t="s">
        <v>1034</v>
      </c>
      <c r="B1912" t="s">
        <v>1035</v>
      </c>
      <c r="C1912" t="s">
        <v>1036</v>
      </c>
      <c r="D1912" s="3" t="s">
        <v>2992</v>
      </c>
      <c r="E1912" s="3" t="s">
        <v>2993</v>
      </c>
      <c r="F1912">
        <v>1997</v>
      </c>
      <c r="G1912">
        <v>1997</v>
      </c>
      <c r="H1912" t="s">
        <v>17</v>
      </c>
      <c r="I1912" t="s">
        <v>16</v>
      </c>
      <c r="J1912">
        <v>0</v>
      </c>
      <c r="K1912" t="s">
        <v>17</v>
      </c>
      <c r="L1912">
        <v>0</v>
      </c>
      <c r="M1912">
        <v>0</v>
      </c>
      <c r="N1912">
        <f t="shared" si="12"/>
        <v>336</v>
      </c>
      <c r="O1912">
        <v>30</v>
      </c>
      <c r="P1912">
        <v>15</v>
      </c>
      <c r="Q1912">
        <v>14</v>
      </c>
      <c r="R1912">
        <v>3</v>
      </c>
      <c r="S1912">
        <v>50</v>
      </c>
      <c r="T1912">
        <v>33</v>
      </c>
      <c r="U1912">
        <v>100</v>
      </c>
      <c r="V1912" t="s">
        <v>16</v>
      </c>
    </row>
    <row r="1913" spans="1:22" x14ac:dyDescent="0.25">
      <c r="A1913" t="s">
        <v>1034</v>
      </c>
      <c r="B1913" t="s">
        <v>1035</v>
      </c>
      <c r="C1913" t="s">
        <v>1036</v>
      </c>
      <c r="D1913" s="3" t="s">
        <v>2992</v>
      </c>
      <c r="E1913" s="3" t="s">
        <v>2993</v>
      </c>
      <c r="F1913">
        <v>1997</v>
      </c>
      <c r="G1913">
        <v>1997</v>
      </c>
      <c r="H1913" t="s">
        <v>17</v>
      </c>
      <c r="I1913" t="s">
        <v>16</v>
      </c>
      <c r="J1913">
        <v>0</v>
      </c>
      <c r="K1913" t="s">
        <v>17</v>
      </c>
      <c r="L1913">
        <v>0</v>
      </c>
      <c r="M1913">
        <v>0</v>
      </c>
      <c r="N1913">
        <f t="shared" si="12"/>
        <v>336</v>
      </c>
      <c r="O1913">
        <v>35</v>
      </c>
      <c r="P1913">
        <v>20</v>
      </c>
      <c r="Q1913">
        <v>14</v>
      </c>
      <c r="R1913">
        <v>3</v>
      </c>
      <c r="S1913">
        <v>50</v>
      </c>
      <c r="T1913">
        <v>0</v>
      </c>
      <c r="U1913">
        <v>100</v>
      </c>
      <c r="V1913" t="s">
        <v>16</v>
      </c>
    </row>
    <row r="1914" spans="1:22" x14ac:dyDescent="0.25">
      <c r="A1914" t="s">
        <v>1034</v>
      </c>
      <c r="B1914" t="s">
        <v>1035</v>
      </c>
      <c r="C1914" t="s">
        <v>1036</v>
      </c>
      <c r="D1914" s="3" t="s">
        <v>2992</v>
      </c>
      <c r="E1914" s="3" t="s">
        <v>2993</v>
      </c>
      <c r="F1914">
        <v>1997</v>
      </c>
      <c r="G1914">
        <v>1997</v>
      </c>
      <c r="H1914" t="s">
        <v>17</v>
      </c>
      <c r="I1914" t="s">
        <v>16</v>
      </c>
      <c r="J1914">
        <v>0</v>
      </c>
      <c r="K1914" t="s">
        <v>17</v>
      </c>
      <c r="L1914">
        <v>0</v>
      </c>
      <c r="M1914">
        <v>0</v>
      </c>
      <c r="N1914">
        <f t="shared" si="12"/>
        <v>336</v>
      </c>
      <c r="O1914">
        <v>5</v>
      </c>
      <c r="P1914">
        <v>5</v>
      </c>
      <c r="Q1914">
        <v>14</v>
      </c>
      <c r="R1914">
        <v>3</v>
      </c>
      <c r="S1914">
        <v>50</v>
      </c>
      <c r="T1914">
        <v>0</v>
      </c>
      <c r="U1914">
        <v>100</v>
      </c>
      <c r="V1914" t="s">
        <v>16</v>
      </c>
    </row>
    <row r="1915" spans="1:22" x14ac:dyDescent="0.25">
      <c r="A1915" t="s">
        <v>1037</v>
      </c>
      <c r="B1915" t="s">
        <v>170</v>
      </c>
      <c r="C1915" t="s">
        <v>1039</v>
      </c>
      <c r="D1915" s="3" t="s">
        <v>2994</v>
      </c>
      <c r="E1915" s="3" t="s">
        <v>2995</v>
      </c>
      <c r="F1915">
        <v>2001</v>
      </c>
      <c r="G1915">
        <v>2002</v>
      </c>
      <c r="H1915" t="s">
        <v>15</v>
      </c>
      <c r="I1915" t="s">
        <v>16</v>
      </c>
      <c r="J1915">
        <v>0</v>
      </c>
      <c r="K1915" t="s">
        <v>17</v>
      </c>
      <c r="L1915">
        <v>0</v>
      </c>
      <c r="M1915">
        <v>0</v>
      </c>
      <c r="N1915">
        <v>30</v>
      </c>
      <c r="O1915">
        <v>20</v>
      </c>
      <c r="P1915">
        <v>7</v>
      </c>
      <c r="Q1915">
        <v>12</v>
      </c>
      <c r="R1915">
        <v>4</v>
      </c>
      <c r="S1915">
        <v>50</v>
      </c>
      <c r="T1915">
        <v>97</v>
      </c>
      <c r="U1915" t="s">
        <v>16</v>
      </c>
      <c r="V1915" t="s">
        <v>16</v>
      </c>
    </row>
    <row r="1916" spans="1:22" x14ac:dyDescent="0.25">
      <c r="A1916" t="s">
        <v>1037</v>
      </c>
      <c r="B1916" t="s">
        <v>491</v>
      </c>
      <c r="C1916" t="s">
        <v>1038</v>
      </c>
      <c r="D1916" s="3" t="s">
        <v>2996</v>
      </c>
      <c r="E1916" s="3" t="s">
        <v>2997</v>
      </c>
      <c r="F1916">
        <v>2001</v>
      </c>
      <c r="G1916">
        <v>2002</v>
      </c>
      <c r="H1916" t="s">
        <v>15</v>
      </c>
      <c r="I1916" t="s">
        <v>16</v>
      </c>
      <c r="J1916">
        <v>0</v>
      </c>
      <c r="K1916" t="s">
        <v>17</v>
      </c>
      <c r="L1916">
        <v>0</v>
      </c>
      <c r="M1916">
        <v>0</v>
      </c>
      <c r="N1916">
        <v>30</v>
      </c>
      <c r="O1916">
        <v>25</v>
      </c>
      <c r="P1916">
        <v>10</v>
      </c>
      <c r="Q1916">
        <v>12</v>
      </c>
      <c r="R1916">
        <v>4</v>
      </c>
      <c r="S1916">
        <v>50</v>
      </c>
      <c r="T1916">
        <v>83</v>
      </c>
      <c r="U1916" t="s">
        <v>16</v>
      </c>
      <c r="V1916" t="s">
        <v>16</v>
      </c>
    </row>
    <row r="1917" spans="1:22" x14ac:dyDescent="0.25">
      <c r="A1917" t="s">
        <v>1041</v>
      </c>
      <c r="B1917" t="s">
        <v>1023</v>
      </c>
      <c r="C1917" t="s">
        <v>1040</v>
      </c>
      <c r="D1917" s="3" t="s">
        <v>2998</v>
      </c>
      <c r="E1917" s="3" t="s">
        <v>2999</v>
      </c>
      <c r="F1917">
        <v>2001</v>
      </c>
      <c r="G1917">
        <v>2001</v>
      </c>
      <c r="H1917" t="s">
        <v>15</v>
      </c>
      <c r="I1917" t="s">
        <v>16</v>
      </c>
      <c r="J1917">
        <v>0</v>
      </c>
      <c r="K1917" t="s">
        <v>17</v>
      </c>
      <c r="L1917">
        <v>0</v>
      </c>
      <c r="M1917">
        <v>0</v>
      </c>
      <c r="N1917">
        <v>34</v>
      </c>
      <c r="O1917">
        <v>10</v>
      </c>
      <c r="P1917">
        <v>10</v>
      </c>
      <c r="Q1917">
        <v>16</v>
      </c>
      <c r="R1917">
        <v>4</v>
      </c>
      <c r="S1917">
        <v>25</v>
      </c>
      <c r="T1917">
        <v>45</v>
      </c>
      <c r="U1917" t="s">
        <v>16</v>
      </c>
      <c r="V1917" t="s">
        <v>16</v>
      </c>
    </row>
    <row r="1918" spans="1:22" x14ac:dyDescent="0.25">
      <c r="A1918" t="s">
        <v>1041</v>
      </c>
      <c r="B1918" t="s">
        <v>1023</v>
      </c>
      <c r="C1918" t="s">
        <v>1040</v>
      </c>
      <c r="D1918" s="3" t="s">
        <v>2998</v>
      </c>
      <c r="E1918" s="3" t="s">
        <v>2999</v>
      </c>
      <c r="F1918">
        <v>2001</v>
      </c>
      <c r="G1918">
        <v>2001</v>
      </c>
      <c r="H1918" t="s">
        <v>15</v>
      </c>
      <c r="I1918" t="s">
        <v>16</v>
      </c>
      <c r="J1918">
        <v>0</v>
      </c>
      <c r="K1918" t="s">
        <v>17</v>
      </c>
      <c r="L1918">
        <v>0</v>
      </c>
      <c r="M1918">
        <v>0</v>
      </c>
      <c r="N1918">
        <v>34</v>
      </c>
      <c r="O1918">
        <v>15</v>
      </c>
      <c r="P1918">
        <v>15</v>
      </c>
      <c r="Q1918">
        <v>16</v>
      </c>
      <c r="R1918">
        <v>4</v>
      </c>
      <c r="S1918">
        <v>25</v>
      </c>
      <c r="T1918">
        <v>70</v>
      </c>
      <c r="U1918" t="s">
        <v>16</v>
      </c>
      <c r="V1918" t="s">
        <v>16</v>
      </c>
    </row>
    <row r="1919" spans="1:22" x14ac:dyDescent="0.25">
      <c r="A1919" t="s">
        <v>1041</v>
      </c>
      <c r="B1919" t="s">
        <v>1023</v>
      </c>
      <c r="C1919" t="s">
        <v>1040</v>
      </c>
      <c r="D1919" s="3" t="s">
        <v>2998</v>
      </c>
      <c r="E1919" s="3" t="s">
        <v>2999</v>
      </c>
      <c r="F1919">
        <v>2001</v>
      </c>
      <c r="G1919">
        <v>2001</v>
      </c>
      <c r="H1919" t="s">
        <v>15</v>
      </c>
      <c r="I1919" t="s">
        <v>16</v>
      </c>
      <c r="J1919">
        <v>0</v>
      </c>
      <c r="K1919" t="s">
        <v>17</v>
      </c>
      <c r="L1919">
        <v>0</v>
      </c>
      <c r="M1919">
        <v>0</v>
      </c>
      <c r="N1919">
        <v>34</v>
      </c>
      <c r="O1919">
        <v>20</v>
      </c>
      <c r="P1919">
        <v>20</v>
      </c>
      <c r="Q1919">
        <v>16</v>
      </c>
      <c r="R1919">
        <v>4</v>
      </c>
      <c r="S1919">
        <v>25</v>
      </c>
      <c r="T1919">
        <v>60</v>
      </c>
      <c r="U1919" t="s">
        <v>16</v>
      </c>
      <c r="V1919" t="s">
        <v>16</v>
      </c>
    </row>
    <row r="1920" spans="1:22" x14ac:dyDescent="0.25">
      <c r="A1920" t="s">
        <v>1042</v>
      </c>
      <c r="B1920" t="s">
        <v>1043</v>
      </c>
      <c r="C1920" t="s">
        <v>1044</v>
      </c>
      <c r="D1920" t="s">
        <v>3000</v>
      </c>
      <c r="E1920" s="3" t="s">
        <v>3001</v>
      </c>
      <c r="F1920">
        <v>2000</v>
      </c>
      <c r="G1920">
        <v>2000</v>
      </c>
      <c r="H1920" t="s">
        <v>15</v>
      </c>
      <c r="I1920" t="s">
        <v>16</v>
      </c>
      <c r="J1920">
        <v>0</v>
      </c>
      <c r="K1920" t="s">
        <v>17</v>
      </c>
      <c r="L1920">
        <v>0</v>
      </c>
      <c r="M1920">
        <v>0</v>
      </c>
      <c r="N1920">
        <f>24*7</f>
        <v>168</v>
      </c>
      <c r="O1920">
        <v>12</v>
      </c>
      <c r="P1920">
        <v>2</v>
      </c>
      <c r="Q1920">
        <v>12</v>
      </c>
      <c r="R1920">
        <v>5</v>
      </c>
      <c r="S1920">
        <v>20</v>
      </c>
      <c r="T1920">
        <v>6</v>
      </c>
      <c r="U1920" t="s">
        <v>16</v>
      </c>
      <c r="V1920" t="s">
        <v>16</v>
      </c>
    </row>
    <row r="1921" spans="1:22" x14ac:dyDescent="0.25">
      <c r="A1921" t="s">
        <v>1042</v>
      </c>
      <c r="B1921" t="s">
        <v>1043</v>
      </c>
      <c r="C1921" t="s">
        <v>1045</v>
      </c>
      <c r="D1921" t="s">
        <v>3002</v>
      </c>
      <c r="E1921" t="s">
        <v>3003</v>
      </c>
      <c r="F1921">
        <v>1999</v>
      </c>
      <c r="G1921">
        <v>1999</v>
      </c>
      <c r="H1921" t="s">
        <v>15</v>
      </c>
      <c r="I1921" t="s">
        <v>16</v>
      </c>
      <c r="J1921">
        <v>0</v>
      </c>
      <c r="K1921" t="s">
        <v>17</v>
      </c>
      <c r="L1921">
        <v>0</v>
      </c>
      <c r="M1921">
        <v>0</v>
      </c>
      <c r="N1921">
        <f>24*7</f>
        <v>168</v>
      </c>
      <c r="O1921">
        <v>12</v>
      </c>
      <c r="P1921">
        <v>2</v>
      </c>
      <c r="Q1921">
        <v>12</v>
      </c>
      <c r="R1921">
        <v>5</v>
      </c>
      <c r="S1921">
        <v>20</v>
      </c>
      <c r="T1921">
        <v>0</v>
      </c>
      <c r="U1921" t="s">
        <v>16</v>
      </c>
      <c r="V1921" t="s">
        <v>16</v>
      </c>
    </row>
    <row r="1922" spans="1:22" x14ac:dyDescent="0.25">
      <c r="A1922" t="s">
        <v>1042</v>
      </c>
      <c r="B1922" t="s">
        <v>1043</v>
      </c>
      <c r="C1922" t="s">
        <v>1044</v>
      </c>
      <c r="D1922" t="s">
        <v>3000</v>
      </c>
      <c r="E1922" s="3" t="s">
        <v>3001</v>
      </c>
      <c r="F1922">
        <v>2000</v>
      </c>
      <c r="G1922">
        <v>2000</v>
      </c>
      <c r="H1922" t="s">
        <v>15</v>
      </c>
      <c r="I1922" t="s">
        <v>16</v>
      </c>
      <c r="J1922">
        <v>0</v>
      </c>
      <c r="K1922" t="s">
        <v>17</v>
      </c>
      <c r="L1922">
        <v>0</v>
      </c>
      <c r="M1922">
        <v>0</v>
      </c>
      <c r="N1922">
        <f t="shared" ref="N1922:N1927" si="13">24*7</f>
        <v>168</v>
      </c>
      <c r="O1922">
        <v>19</v>
      </c>
      <c r="P1922">
        <v>9</v>
      </c>
      <c r="Q1922">
        <v>12</v>
      </c>
      <c r="R1922">
        <v>5</v>
      </c>
      <c r="S1922">
        <v>20</v>
      </c>
      <c r="T1922">
        <v>52</v>
      </c>
      <c r="U1922" t="s">
        <v>16</v>
      </c>
      <c r="V1922" t="s">
        <v>16</v>
      </c>
    </row>
    <row r="1923" spans="1:22" x14ac:dyDescent="0.25">
      <c r="A1923" t="s">
        <v>1042</v>
      </c>
      <c r="B1923" t="s">
        <v>1043</v>
      </c>
      <c r="C1923" t="s">
        <v>1045</v>
      </c>
      <c r="D1923" t="s">
        <v>3002</v>
      </c>
      <c r="E1923" t="s">
        <v>3003</v>
      </c>
      <c r="F1923">
        <v>1999</v>
      </c>
      <c r="G1923">
        <v>1999</v>
      </c>
      <c r="H1923" t="s">
        <v>15</v>
      </c>
      <c r="I1923" t="s">
        <v>16</v>
      </c>
      <c r="J1923">
        <v>0</v>
      </c>
      <c r="K1923" t="s">
        <v>17</v>
      </c>
      <c r="L1923">
        <v>0</v>
      </c>
      <c r="M1923">
        <v>0</v>
      </c>
      <c r="N1923">
        <f t="shared" si="13"/>
        <v>168</v>
      </c>
      <c r="O1923">
        <v>19</v>
      </c>
      <c r="P1923">
        <v>9</v>
      </c>
      <c r="Q1923">
        <v>12</v>
      </c>
      <c r="R1923">
        <v>5</v>
      </c>
      <c r="S1923">
        <v>20</v>
      </c>
      <c r="T1923">
        <v>59</v>
      </c>
      <c r="U1923" t="s">
        <v>16</v>
      </c>
      <c r="V1923" t="s">
        <v>16</v>
      </c>
    </row>
    <row r="1924" spans="1:22" x14ac:dyDescent="0.25">
      <c r="A1924" t="s">
        <v>1042</v>
      </c>
      <c r="B1924" t="s">
        <v>1043</v>
      </c>
      <c r="C1924" t="s">
        <v>1044</v>
      </c>
      <c r="D1924" t="s">
        <v>3000</v>
      </c>
      <c r="E1924" s="3" t="s">
        <v>3001</v>
      </c>
      <c r="F1924">
        <v>2000</v>
      </c>
      <c r="G1924">
        <v>2000</v>
      </c>
      <c r="H1924" t="s">
        <v>15</v>
      </c>
      <c r="I1924" t="s">
        <v>16</v>
      </c>
      <c r="J1924">
        <v>0</v>
      </c>
      <c r="K1924" t="s">
        <v>17</v>
      </c>
      <c r="L1924">
        <v>0</v>
      </c>
      <c r="M1924">
        <v>0</v>
      </c>
      <c r="N1924">
        <f t="shared" si="13"/>
        <v>168</v>
      </c>
      <c r="O1924">
        <v>26</v>
      </c>
      <c r="P1924">
        <v>16</v>
      </c>
      <c r="Q1924">
        <v>12</v>
      </c>
      <c r="R1924">
        <v>5</v>
      </c>
      <c r="S1924">
        <v>20</v>
      </c>
      <c r="T1924">
        <v>70</v>
      </c>
      <c r="U1924" t="s">
        <v>16</v>
      </c>
      <c r="V1924" t="s">
        <v>16</v>
      </c>
    </row>
    <row r="1925" spans="1:22" x14ac:dyDescent="0.25">
      <c r="A1925" t="s">
        <v>1042</v>
      </c>
      <c r="B1925" t="s">
        <v>1043</v>
      </c>
      <c r="C1925" t="s">
        <v>1045</v>
      </c>
      <c r="D1925" t="s">
        <v>3002</v>
      </c>
      <c r="E1925" t="s">
        <v>3003</v>
      </c>
      <c r="F1925">
        <v>1999</v>
      </c>
      <c r="G1925">
        <v>1999</v>
      </c>
      <c r="H1925" t="s">
        <v>15</v>
      </c>
      <c r="I1925" t="s">
        <v>16</v>
      </c>
      <c r="J1925">
        <v>0</v>
      </c>
      <c r="K1925" t="s">
        <v>17</v>
      </c>
      <c r="L1925">
        <v>0</v>
      </c>
      <c r="M1925">
        <v>0</v>
      </c>
      <c r="N1925">
        <f t="shared" si="13"/>
        <v>168</v>
      </c>
      <c r="O1925">
        <v>26</v>
      </c>
      <c r="P1925">
        <v>16</v>
      </c>
      <c r="Q1925">
        <v>12</v>
      </c>
      <c r="R1925">
        <v>5</v>
      </c>
      <c r="S1925">
        <v>20</v>
      </c>
      <c r="T1925">
        <v>75</v>
      </c>
      <c r="U1925" t="s">
        <v>16</v>
      </c>
      <c r="V1925" t="s">
        <v>16</v>
      </c>
    </row>
    <row r="1926" spans="1:22" x14ac:dyDescent="0.25">
      <c r="A1926" t="s">
        <v>1042</v>
      </c>
      <c r="B1926" t="s">
        <v>1043</v>
      </c>
      <c r="C1926" t="s">
        <v>1044</v>
      </c>
      <c r="D1926" t="s">
        <v>3000</v>
      </c>
      <c r="E1926" s="3" t="s">
        <v>3001</v>
      </c>
      <c r="F1926">
        <v>2000</v>
      </c>
      <c r="G1926">
        <v>2000</v>
      </c>
      <c r="H1926" t="s">
        <v>15</v>
      </c>
      <c r="I1926" t="s">
        <v>16</v>
      </c>
      <c r="J1926">
        <v>0</v>
      </c>
      <c r="K1926" t="s">
        <v>17</v>
      </c>
      <c r="L1926">
        <v>0</v>
      </c>
      <c r="M1926">
        <v>0</v>
      </c>
      <c r="N1926">
        <f t="shared" si="13"/>
        <v>168</v>
      </c>
      <c r="O1926">
        <v>33</v>
      </c>
      <c r="P1926">
        <v>23</v>
      </c>
      <c r="Q1926">
        <v>12</v>
      </c>
      <c r="R1926">
        <v>5</v>
      </c>
      <c r="S1926">
        <v>20</v>
      </c>
      <c r="T1926">
        <v>41</v>
      </c>
      <c r="U1926" t="s">
        <v>16</v>
      </c>
      <c r="V1926" t="s">
        <v>16</v>
      </c>
    </row>
    <row r="1927" spans="1:22" x14ac:dyDescent="0.25">
      <c r="A1927" t="s">
        <v>1042</v>
      </c>
      <c r="B1927" t="s">
        <v>1043</v>
      </c>
      <c r="C1927" t="s">
        <v>1045</v>
      </c>
      <c r="D1927" t="s">
        <v>3002</v>
      </c>
      <c r="E1927" t="s">
        <v>3003</v>
      </c>
      <c r="F1927">
        <v>1999</v>
      </c>
      <c r="G1927">
        <v>1999</v>
      </c>
      <c r="H1927" t="s">
        <v>15</v>
      </c>
      <c r="I1927" t="s">
        <v>16</v>
      </c>
      <c r="J1927">
        <v>0</v>
      </c>
      <c r="K1927" t="s">
        <v>17</v>
      </c>
      <c r="L1927">
        <v>0</v>
      </c>
      <c r="M1927">
        <v>0</v>
      </c>
      <c r="N1927">
        <f t="shared" si="13"/>
        <v>168</v>
      </c>
      <c r="O1927">
        <v>33</v>
      </c>
      <c r="P1927">
        <v>23</v>
      </c>
      <c r="Q1927">
        <v>12</v>
      </c>
      <c r="R1927">
        <v>5</v>
      </c>
      <c r="S1927">
        <v>20</v>
      </c>
      <c r="T1927">
        <v>36</v>
      </c>
      <c r="U1927" t="s">
        <v>16</v>
      </c>
      <c r="V1927" t="s">
        <v>16</v>
      </c>
    </row>
    <row r="1928" spans="1:22" x14ac:dyDescent="0.25">
      <c r="A1928" t="s">
        <v>1046</v>
      </c>
      <c r="B1928" t="s">
        <v>826</v>
      </c>
      <c r="C1928" t="s">
        <v>1047</v>
      </c>
      <c r="D1928" t="s">
        <v>3004</v>
      </c>
      <c r="E1928" t="s">
        <v>3005</v>
      </c>
      <c r="F1928">
        <v>2003</v>
      </c>
      <c r="G1928">
        <v>2003</v>
      </c>
      <c r="H1928" t="s">
        <v>15</v>
      </c>
      <c r="I1928" t="s">
        <v>16</v>
      </c>
      <c r="J1928">
        <v>0</v>
      </c>
      <c r="K1928" t="s">
        <v>17</v>
      </c>
      <c r="L1928">
        <v>0</v>
      </c>
      <c r="M1928">
        <v>0</v>
      </c>
      <c r="N1928" t="s">
        <v>16</v>
      </c>
      <c r="O1928">
        <v>4</v>
      </c>
      <c r="P1928">
        <v>4</v>
      </c>
      <c r="Q1928">
        <v>0</v>
      </c>
      <c r="R1928">
        <v>3</v>
      </c>
      <c r="S1928">
        <v>10</v>
      </c>
      <c r="T1928">
        <v>73</v>
      </c>
      <c r="U1928" t="s">
        <v>16</v>
      </c>
      <c r="V1928" t="s">
        <v>16</v>
      </c>
    </row>
    <row r="1929" spans="1:22" x14ac:dyDescent="0.25">
      <c r="A1929" t="s">
        <v>1046</v>
      </c>
      <c r="B1929" t="s">
        <v>46</v>
      </c>
      <c r="C1929" t="s">
        <v>1047</v>
      </c>
      <c r="D1929" t="s">
        <v>3004</v>
      </c>
      <c r="E1929" t="s">
        <v>3005</v>
      </c>
      <c r="F1929">
        <v>2003</v>
      </c>
      <c r="G1929">
        <v>2003</v>
      </c>
      <c r="H1929" t="s">
        <v>15</v>
      </c>
      <c r="I1929" t="s">
        <v>16</v>
      </c>
      <c r="J1929">
        <v>0</v>
      </c>
      <c r="K1929" t="s">
        <v>17</v>
      </c>
      <c r="L1929">
        <v>0</v>
      </c>
      <c r="M1929">
        <v>0</v>
      </c>
      <c r="N1929" t="s">
        <v>16</v>
      </c>
      <c r="O1929">
        <v>4</v>
      </c>
      <c r="P1929">
        <v>4</v>
      </c>
      <c r="Q1929">
        <v>0</v>
      </c>
      <c r="R1929">
        <v>3</v>
      </c>
      <c r="S1929">
        <v>10</v>
      </c>
      <c r="T1929">
        <v>33</v>
      </c>
      <c r="U1929" t="s">
        <v>16</v>
      </c>
      <c r="V1929" t="s">
        <v>16</v>
      </c>
    </row>
    <row r="1930" spans="1:22" x14ac:dyDescent="0.25">
      <c r="A1930" t="s">
        <v>1048</v>
      </c>
      <c r="B1930" t="s">
        <v>1049</v>
      </c>
      <c r="C1930" t="s">
        <v>1051</v>
      </c>
      <c r="D1930" t="s">
        <v>3006</v>
      </c>
      <c r="E1930" t="s">
        <v>3007</v>
      </c>
      <c r="F1930">
        <v>2000</v>
      </c>
      <c r="G1930">
        <v>2001</v>
      </c>
      <c r="H1930" t="s">
        <v>15</v>
      </c>
      <c r="I1930">
        <v>5</v>
      </c>
      <c r="J1930">
        <v>70</v>
      </c>
      <c r="K1930" t="s">
        <v>17</v>
      </c>
      <c r="L1930">
        <v>0</v>
      </c>
      <c r="M1930">
        <v>0</v>
      </c>
      <c r="N1930">
        <f>6*7</f>
        <v>42</v>
      </c>
      <c r="O1930">
        <v>3</v>
      </c>
      <c r="P1930">
        <v>3</v>
      </c>
      <c r="Q1930">
        <v>12</v>
      </c>
      <c r="R1930">
        <v>3</v>
      </c>
      <c r="S1930">
        <v>50</v>
      </c>
      <c r="T1930">
        <v>0</v>
      </c>
      <c r="U1930">
        <v>100</v>
      </c>
      <c r="V1930" t="s">
        <v>16</v>
      </c>
    </row>
    <row r="1931" spans="1:22" x14ac:dyDescent="0.25">
      <c r="A1931" t="s">
        <v>1048</v>
      </c>
      <c r="B1931" t="s">
        <v>1049</v>
      </c>
      <c r="C1931" t="s">
        <v>1051</v>
      </c>
      <c r="D1931" t="s">
        <v>3006</v>
      </c>
      <c r="E1931" t="s">
        <v>3007</v>
      </c>
      <c r="F1931">
        <v>2000</v>
      </c>
      <c r="G1931">
        <v>2001</v>
      </c>
      <c r="H1931" t="s">
        <v>15</v>
      </c>
      <c r="I1931">
        <v>5</v>
      </c>
      <c r="J1931">
        <v>70</v>
      </c>
      <c r="K1931" t="s">
        <v>17</v>
      </c>
      <c r="L1931">
        <v>0</v>
      </c>
      <c r="M1931">
        <v>0</v>
      </c>
      <c r="N1931">
        <f t="shared" ref="N1931:N1961" si="14">6*7</f>
        <v>42</v>
      </c>
      <c r="O1931">
        <v>6</v>
      </c>
      <c r="P1931">
        <v>6</v>
      </c>
      <c r="Q1931">
        <v>12</v>
      </c>
      <c r="R1931">
        <v>3</v>
      </c>
      <c r="S1931">
        <v>50</v>
      </c>
      <c r="T1931">
        <v>0</v>
      </c>
      <c r="U1931">
        <v>100</v>
      </c>
      <c r="V1931" t="s">
        <v>16</v>
      </c>
    </row>
    <row r="1932" spans="1:22" x14ac:dyDescent="0.25">
      <c r="A1932" t="s">
        <v>1048</v>
      </c>
      <c r="B1932" t="s">
        <v>1049</v>
      </c>
      <c r="C1932" t="s">
        <v>1051</v>
      </c>
      <c r="D1932" t="s">
        <v>3006</v>
      </c>
      <c r="E1932" t="s">
        <v>3007</v>
      </c>
      <c r="F1932">
        <v>2000</v>
      </c>
      <c r="G1932">
        <v>2001</v>
      </c>
      <c r="H1932" t="s">
        <v>15</v>
      </c>
      <c r="I1932">
        <v>5</v>
      </c>
      <c r="J1932">
        <v>70</v>
      </c>
      <c r="K1932" t="s">
        <v>17</v>
      </c>
      <c r="L1932">
        <v>0</v>
      </c>
      <c r="M1932">
        <v>0</v>
      </c>
      <c r="N1932">
        <f t="shared" si="14"/>
        <v>42</v>
      </c>
      <c r="O1932">
        <v>9</v>
      </c>
      <c r="P1932">
        <v>9</v>
      </c>
      <c r="Q1932">
        <v>12</v>
      </c>
      <c r="R1932">
        <v>3</v>
      </c>
      <c r="S1932">
        <v>50</v>
      </c>
      <c r="T1932">
        <v>4</v>
      </c>
      <c r="U1932">
        <v>100</v>
      </c>
      <c r="V1932" t="s">
        <v>16</v>
      </c>
    </row>
    <row r="1933" spans="1:22" x14ac:dyDescent="0.25">
      <c r="A1933" t="s">
        <v>1048</v>
      </c>
      <c r="B1933" t="s">
        <v>1049</v>
      </c>
      <c r="C1933" t="s">
        <v>1051</v>
      </c>
      <c r="D1933" t="s">
        <v>3006</v>
      </c>
      <c r="E1933" t="s">
        <v>3007</v>
      </c>
      <c r="F1933">
        <v>2000</v>
      </c>
      <c r="G1933">
        <v>2001</v>
      </c>
      <c r="H1933" t="s">
        <v>15</v>
      </c>
      <c r="I1933">
        <v>5</v>
      </c>
      <c r="J1933">
        <v>70</v>
      </c>
      <c r="K1933" t="s">
        <v>17</v>
      </c>
      <c r="L1933">
        <v>0</v>
      </c>
      <c r="M1933">
        <v>0</v>
      </c>
      <c r="N1933">
        <f t="shared" si="14"/>
        <v>42</v>
      </c>
      <c r="O1933">
        <v>12</v>
      </c>
      <c r="P1933">
        <v>12</v>
      </c>
      <c r="Q1933">
        <v>12</v>
      </c>
      <c r="R1933">
        <v>3</v>
      </c>
      <c r="S1933">
        <v>50</v>
      </c>
      <c r="T1933">
        <v>7</v>
      </c>
      <c r="U1933">
        <v>100</v>
      </c>
      <c r="V1933" t="s">
        <v>16</v>
      </c>
    </row>
    <row r="1934" spans="1:22" x14ac:dyDescent="0.25">
      <c r="A1934" t="s">
        <v>1048</v>
      </c>
      <c r="B1934" t="s">
        <v>1049</v>
      </c>
      <c r="C1934" t="s">
        <v>1051</v>
      </c>
      <c r="D1934" t="s">
        <v>3006</v>
      </c>
      <c r="E1934" t="s">
        <v>3007</v>
      </c>
      <c r="F1934">
        <v>2000</v>
      </c>
      <c r="G1934">
        <v>2001</v>
      </c>
      <c r="H1934" t="s">
        <v>15</v>
      </c>
      <c r="I1934">
        <v>5</v>
      </c>
      <c r="J1934">
        <v>70</v>
      </c>
      <c r="K1934" t="s">
        <v>17</v>
      </c>
      <c r="L1934">
        <v>0</v>
      </c>
      <c r="M1934">
        <v>0</v>
      </c>
      <c r="N1934">
        <f t="shared" si="14"/>
        <v>42</v>
      </c>
      <c r="O1934">
        <v>15</v>
      </c>
      <c r="P1934">
        <v>15</v>
      </c>
      <c r="Q1934">
        <v>12</v>
      </c>
      <c r="R1934">
        <v>3</v>
      </c>
      <c r="S1934">
        <v>50</v>
      </c>
      <c r="T1934">
        <v>15</v>
      </c>
      <c r="U1934">
        <v>100</v>
      </c>
      <c r="V1934" t="s">
        <v>16</v>
      </c>
    </row>
    <row r="1935" spans="1:22" x14ac:dyDescent="0.25">
      <c r="A1935" t="s">
        <v>1048</v>
      </c>
      <c r="B1935" t="s">
        <v>1049</v>
      </c>
      <c r="C1935" t="s">
        <v>1051</v>
      </c>
      <c r="D1935" t="s">
        <v>3006</v>
      </c>
      <c r="E1935" t="s">
        <v>3007</v>
      </c>
      <c r="F1935">
        <v>2000</v>
      </c>
      <c r="G1935">
        <v>2001</v>
      </c>
      <c r="H1935" t="s">
        <v>15</v>
      </c>
      <c r="I1935">
        <v>5</v>
      </c>
      <c r="J1935">
        <v>70</v>
      </c>
      <c r="K1935" t="s">
        <v>17</v>
      </c>
      <c r="L1935">
        <v>0</v>
      </c>
      <c r="M1935">
        <v>0</v>
      </c>
      <c r="N1935">
        <f t="shared" si="14"/>
        <v>42</v>
      </c>
      <c r="O1935">
        <v>18</v>
      </c>
      <c r="P1935">
        <v>18</v>
      </c>
      <c r="Q1935">
        <v>12</v>
      </c>
      <c r="R1935">
        <v>3</v>
      </c>
      <c r="S1935">
        <v>50</v>
      </c>
      <c r="T1935">
        <v>20</v>
      </c>
      <c r="U1935">
        <v>100</v>
      </c>
      <c r="V1935" t="s">
        <v>16</v>
      </c>
    </row>
    <row r="1936" spans="1:22" x14ac:dyDescent="0.25">
      <c r="A1936" t="s">
        <v>1048</v>
      </c>
      <c r="B1936" t="s">
        <v>1049</v>
      </c>
      <c r="C1936" t="s">
        <v>1051</v>
      </c>
      <c r="D1936" t="s">
        <v>3006</v>
      </c>
      <c r="E1936" t="s">
        <v>3007</v>
      </c>
      <c r="F1936">
        <v>2000</v>
      </c>
      <c r="G1936">
        <v>2001</v>
      </c>
      <c r="H1936" t="s">
        <v>15</v>
      </c>
      <c r="I1936">
        <v>5</v>
      </c>
      <c r="J1936">
        <v>70</v>
      </c>
      <c r="K1936" t="s">
        <v>17</v>
      </c>
      <c r="L1936">
        <v>0</v>
      </c>
      <c r="M1936">
        <v>0</v>
      </c>
      <c r="N1936">
        <f t="shared" si="14"/>
        <v>42</v>
      </c>
      <c r="O1936">
        <v>21</v>
      </c>
      <c r="P1936">
        <v>21</v>
      </c>
      <c r="Q1936">
        <v>12</v>
      </c>
      <c r="R1936">
        <v>3</v>
      </c>
      <c r="S1936">
        <v>50</v>
      </c>
      <c r="T1936">
        <v>42</v>
      </c>
      <c r="U1936">
        <v>100</v>
      </c>
      <c r="V1936" t="s">
        <v>16</v>
      </c>
    </row>
    <row r="1937" spans="1:22" x14ac:dyDescent="0.25">
      <c r="A1937" t="s">
        <v>1048</v>
      </c>
      <c r="B1937" t="s">
        <v>1049</v>
      </c>
      <c r="C1937" t="s">
        <v>1051</v>
      </c>
      <c r="D1937" t="s">
        <v>3006</v>
      </c>
      <c r="E1937" t="s">
        <v>3007</v>
      </c>
      <c r="F1937">
        <v>2000</v>
      </c>
      <c r="G1937">
        <v>2001</v>
      </c>
      <c r="H1937" t="s">
        <v>15</v>
      </c>
      <c r="I1937">
        <v>5</v>
      </c>
      <c r="J1937">
        <v>70</v>
      </c>
      <c r="K1937" t="s">
        <v>17</v>
      </c>
      <c r="L1937">
        <v>0</v>
      </c>
      <c r="M1937">
        <v>0</v>
      </c>
      <c r="N1937">
        <f t="shared" si="14"/>
        <v>42</v>
      </c>
      <c r="O1937">
        <v>24</v>
      </c>
      <c r="P1937">
        <v>24</v>
      </c>
      <c r="Q1937">
        <v>12</v>
      </c>
      <c r="R1937">
        <v>3</v>
      </c>
      <c r="S1937">
        <v>50</v>
      </c>
      <c r="T1937">
        <v>92</v>
      </c>
      <c r="U1937">
        <v>100</v>
      </c>
      <c r="V1937" t="s">
        <v>16</v>
      </c>
    </row>
    <row r="1938" spans="1:22" x14ac:dyDescent="0.25">
      <c r="A1938" t="s">
        <v>1048</v>
      </c>
      <c r="B1938" t="s">
        <v>1049</v>
      </c>
      <c r="C1938" t="s">
        <v>1051</v>
      </c>
      <c r="D1938" t="s">
        <v>3006</v>
      </c>
      <c r="E1938" t="s">
        <v>3007</v>
      </c>
      <c r="F1938">
        <v>2000</v>
      </c>
      <c r="G1938">
        <v>2001</v>
      </c>
      <c r="H1938" t="s">
        <v>15</v>
      </c>
      <c r="I1938">
        <v>5</v>
      </c>
      <c r="J1938">
        <v>70</v>
      </c>
      <c r="K1938" t="s">
        <v>17</v>
      </c>
      <c r="L1938">
        <v>0</v>
      </c>
      <c r="M1938">
        <v>0</v>
      </c>
      <c r="N1938">
        <f t="shared" si="14"/>
        <v>42</v>
      </c>
      <c r="O1938">
        <v>27</v>
      </c>
      <c r="P1938">
        <v>27</v>
      </c>
      <c r="Q1938">
        <v>12</v>
      </c>
      <c r="R1938">
        <v>3</v>
      </c>
      <c r="S1938">
        <v>50</v>
      </c>
      <c r="T1938">
        <v>99</v>
      </c>
      <c r="U1938">
        <v>100</v>
      </c>
      <c r="V1938" t="s">
        <v>16</v>
      </c>
    </row>
    <row r="1939" spans="1:22" x14ac:dyDescent="0.25">
      <c r="A1939" t="s">
        <v>1048</v>
      </c>
      <c r="B1939" t="s">
        <v>1049</v>
      </c>
      <c r="C1939" t="s">
        <v>1051</v>
      </c>
      <c r="D1939" t="s">
        <v>3006</v>
      </c>
      <c r="E1939" t="s">
        <v>3007</v>
      </c>
      <c r="F1939">
        <v>2000</v>
      </c>
      <c r="G1939">
        <v>2001</v>
      </c>
      <c r="H1939" t="s">
        <v>15</v>
      </c>
      <c r="I1939">
        <v>5</v>
      </c>
      <c r="J1939">
        <v>70</v>
      </c>
      <c r="K1939" t="s">
        <v>17</v>
      </c>
      <c r="L1939">
        <v>0</v>
      </c>
      <c r="M1939">
        <v>0</v>
      </c>
      <c r="N1939">
        <f t="shared" si="14"/>
        <v>42</v>
      </c>
      <c r="O1939">
        <v>30</v>
      </c>
      <c r="P1939">
        <v>30</v>
      </c>
      <c r="Q1939">
        <v>12</v>
      </c>
      <c r="R1939">
        <v>3</v>
      </c>
      <c r="S1939">
        <v>50</v>
      </c>
      <c r="T1939">
        <v>100</v>
      </c>
      <c r="U1939">
        <v>100</v>
      </c>
      <c r="V1939" t="s">
        <v>16</v>
      </c>
    </row>
    <row r="1940" spans="1:22" x14ac:dyDescent="0.25">
      <c r="A1940" t="s">
        <v>1048</v>
      </c>
      <c r="B1940" t="s">
        <v>1049</v>
      </c>
      <c r="C1940" t="s">
        <v>1051</v>
      </c>
      <c r="D1940" t="s">
        <v>3006</v>
      </c>
      <c r="E1940" t="s">
        <v>3007</v>
      </c>
      <c r="F1940">
        <v>2000</v>
      </c>
      <c r="G1940">
        <v>2001</v>
      </c>
      <c r="H1940" t="s">
        <v>15</v>
      </c>
      <c r="I1940">
        <v>5</v>
      </c>
      <c r="J1940">
        <v>70</v>
      </c>
      <c r="K1940" t="s">
        <v>17</v>
      </c>
      <c r="L1940">
        <v>0</v>
      </c>
      <c r="M1940">
        <v>0</v>
      </c>
      <c r="N1940">
        <f t="shared" si="14"/>
        <v>42</v>
      </c>
      <c r="O1940">
        <v>33</v>
      </c>
      <c r="P1940">
        <v>33</v>
      </c>
      <c r="Q1940">
        <v>12</v>
      </c>
      <c r="R1940">
        <v>3</v>
      </c>
      <c r="S1940">
        <v>50</v>
      </c>
      <c r="T1940">
        <v>97</v>
      </c>
      <c r="U1940">
        <v>100</v>
      </c>
      <c r="V1940" t="s">
        <v>16</v>
      </c>
    </row>
    <row r="1941" spans="1:22" x14ac:dyDescent="0.25">
      <c r="A1941" t="s">
        <v>1048</v>
      </c>
      <c r="B1941" t="s">
        <v>1049</v>
      </c>
      <c r="C1941" t="s">
        <v>1051</v>
      </c>
      <c r="D1941" t="s">
        <v>3006</v>
      </c>
      <c r="E1941" t="s">
        <v>3007</v>
      </c>
      <c r="F1941">
        <v>2000</v>
      </c>
      <c r="G1941">
        <v>2001</v>
      </c>
      <c r="H1941" t="s">
        <v>15</v>
      </c>
      <c r="I1941">
        <v>5</v>
      </c>
      <c r="J1941">
        <v>70</v>
      </c>
      <c r="K1941" t="s">
        <v>17</v>
      </c>
      <c r="L1941">
        <v>0</v>
      </c>
      <c r="M1941">
        <v>0</v>
      </c>
      <c r="N1941">
        <f t="shared" si="14"/>
        <v>42</v>
      </c>
      <c r="O1941">
        <v>36</v>
      </c>
      <c r="P1941">
        <v>36</v>
      </c>
      <c r="Q1941">
        <v>12</v>
      </c>
      <c r="R1941">
        <v>3</v>
      </c>
      <c r="S1941">
        <v>50</v>
      </c>
      <c r="T1941">
        <v>0</v>
      </c>
      <c r="U1941">
        <v>100</v>
      </c>
      <c r="V1941" t="s">
        <v>16</v>
      </c>
    </row>
    <row r="1942" spans="1:22" x14ac:dyDescent="0.25">
      <c r="A1942" t="s">
        <v>1048</v>
      </c>
      <c r="B1942" t="s">
        <v>1049</v>
      </c>
      <c r="C1942" t="s">
        <v>1051</v>
      </c>
      <c r="D1942" t="s">
        <v>3006</v>
      </c>
      <c r="E1942" t="s">
        <v>3007</v>
      </c>
      <c r="F1942">
        <v>2000</v>
      </c>
      <c r="G1942">
        <v>2001</v>
      </c>
      <c r="H1942" t="s">
        <v>15</v>
      </c>
      <c r="I1942">
        <v>5</v>
      </c>
      <c r="J1942">
        <v>70</v>
      </c>
      <c r="K1942" t="s">
        <v>17</v>
      </c>
      <c r="L1942">
        <v>0</v>
      </c>
      <c r="M1942">
        <v>0</v>
      </c>
      <c r="N1942">
        <f t="shared" si="14"/>
        <v>42</v>
      </c>
      <c r="O1942">
        <v>38</v>
      </c>
      <c r="P1942">
        <v>38</v>
      </c>
      <c r="Q1942">
        <v>12</v>
      </c>
      <c r="R1942">
        <v>3</v>
      </c>
      <c r="S1942">
        <v>50</v>
      </c>
      <c r="T1942">
        <v>0</v>
      </c>
      <c r="U1942">
        <v>100</v>
      </c>
      <c r="V1942" t="s">
        <v>16</v>
      </c>
    </row>
    <row r="1943" spans="1:22" x14ac:dyDescent="0.25">
      <c r="A1943" t="s">
        <v>1048</v>
      </c>
      <c r="B1943" t="s">
        <v>1049</v>
      </c>
      <c r="C1943" t="s">
        <v>1051</v>
      </c>
      <c r="D1943" t="s">
        <v>3006</v>
      </c>
      <c r="E1943" t="s">
        <v>3007</v>
      </c>
      <c r="F1943">
        <v>2000</v>
      </c>
      <c r="G1943">
        <v>2001</v>
      </c>
      <c r="H1943" t="s">
        <v>15</v>
      </c>
      <c r="I1943">
        <v>5</v>
      </c>
      <c r="J1943">
        <v>70</v>
      </c>
      <c r="K1943" t="s">
        <v>17</v>
      </c>
      <c r="L1943">
        <v>0</v>
      </c>
      <c r="M1943">
        <v>0</v>
      </c>
      <c r="N1943">
        <f>6*7</f>
        <v>42</v>
      </c>
      <c r="O1943">
        <v>40</v>
      </c>
      <c r="P1943">
        <v>40</v>
      </c>
      <c r="Q1943">
        <v>12</v>
      </c>
      <c r="R1943">
        <v>3</v>
      </c>
      <c r="S1943">
        <v>50</v>
      </c>
      <c r="T1943">
        <v>0</v>
      </c>
      <c r="U1943">
        <v>100</v>
      </c>
      <c r="V1943" t="s">
        <v>16</v>
      </c>
    </row>
    <row r="1944" spans="1:22" x14ac:dyDescent="0.25">
      <c r="A1944" t="s">
        <v>1048</v>
      </c>
      <c r="B1944" t="s">
        <v>1050</v>
      </c>
      <c r="C1944" t="s">
        <v>1051</v>
      </c>
      <c r="D1944" t="s">
        <v>3006</v>
      </c>
      <c r="E1944" t="s">
        <v>3007</v>
      </c>
      <c r="F1944">
        <v>2000</v>
      </c>
      <c r="G1944">
        <v>2001</v>
      </c>
      <c r="H1944" t="s">
        <v>15</v>
      </c>
      <c r="I1944">
        <v>5</v>
      </c>
      <c r="J1944">
        <v>70</v>
      </c>
      <c r="K1944" t="s">
        <v>17</v>
      </c>
      <c r="L1944">
        <v>0</v>
      </c>
      <c r="M1944">
        <v>0</v>
      </c>
      <c r="N1944">
        <f t="shared" si="14"/>
        <v>42</v>
      </c>
      <c r="O1944">
        <v>3</v>
      </c>
      <c r="P1944">
        <v>3</v>
      </c>
      <c r="Q1944">
        <v>12</v>
      </c>
      <c r="R1944">
        <v>3</v>
      </c>
      <c r="S1944">
        <v>50</v>
      </c>
      <c r="T1944">
        <v>0</v>
      </c>
      <c r="U1944">
        <v>100</v>
      </c>
      <c r="V1944" t="s">
        <v>16</v>
      </c>
    </row>
    <row r="1945" spans="1:22" x14ac:dyDescent="0.25">
      <c r="A1945" t="s">
        <v>1048</v>
      </c>
      <c r="B1945" t="s">
        <v>1050</v>
      </c>
      <c r="C1945" t="s">
        <v>1051</v>
      </c>
      <c r="D1945" t="s">
        <v>3006</v>
      </c>
      <c r="E1945" t="s">
        <v>3007</v>
      </c>
      <c r="F1945">
        <v>2000</v>
      </c>
      <c r="G1945">
        <v>2001</v>
      </c>
      <c r="H1945" t="s">
        <v>15</v>
      </c>
      <c r="I1945">
        <v>5</v>
      </c>
      <c r="J1945">
        <v>70</v>
      </c>
      <c r="K1945" t="s">
        <v>17</v>
      </c>
      <c r="L1945">
        <v>0</v>
      </c>
      <c r="M1945">
        <v>0</v>
      </c>
      <c r="N1945">
        <f t="shared" si="14"/>
        <v>42</v>
      </c>
      <c r="O1945">
        <v>6</v>
      </c>
      <c r="P1945">
        <v>6</v>
      </c>
      <c r="Q1945">
        <v>12</v>
      </c>
      <c r="R1945">
        <v>3</v>
      </c>
      <c r="S1945">
        <v>50</v>
      </c>
      <c r="T1945">
        <v>1</v>
      </c>
      <c r="U1945">
        <v>100</v>
      </c>
      <c r="V1945" t="s">
        <v>16</v>
      </c>
    </row>
    <row r="1946" spans="1:22" x14ac:dyDescent="0.25">
      <c r="A1946" t="s">
        <v>1048</v>
      </c>
      <c r="B1946" t="s">
        <v>1050</v>
      </c>
      <c r="C1946" t="s">
        <v>1051</v>
      </c>
      <c r="D1946" t="s">
        <v>3006</v>
      </c>
      <c r="E1946" t="s">
        <v>3007</v>
      </c>
      <c r="F1946">
        <v>2000</v>
      </c>
      <c r="G1946">
        <v>2001</v>
      </c>
      <c r="H1946" t="s">
        <v>15</v>
      </c>
      <c r="I1946">
        <v>5</v>
      </c>
      <c r="J1946">
        <v>70</v>
      </c>
      <c r="K1946" t="s">
        <v>17</v>
      </c>
      <c r="L1946">
        <v>0</v>
      </c>
      <c r="M1946">
        <v>0</v>
      </c>
      <c r="N1946">
        <f t="shared" si="14"/>
        <v>42</v>
      </c>
      <c r="O1946">
        <v>9</v>
      </c>
      <c r="P1946">
        <v>9</v>
      </c>
      <c r="Q1946">
        <v>12</v>
      </c>
      <c r="R1946">
        <v>3</v>
      </c>
      <c r="S1946">
        <v>50</v>
      </c>
      <c r="T1946">
        <v>13</v>
      </c>
      <c r="U1946">
        <v>100</v>
      </c>
      <c r="V1946" t="s">
        <v>16</v>
      </c>
    </row>
    <row r="1947" spans="1:22" x14ac:dyDescent="0.25">
      <c r="A1947" t="s">
        <v>1048</v>
      </c>
      <c r="B1947" t="s">
        <v>1050</v>
      </c>
      <c r="C1947" t="s">
        <v>1051</v>
      </c>
      <c r="D1947" t="s">
        <v>3006</v>
      </c>
      <c r="E1947" t="s">
        <v>3007</v>
      </c>
      <c r="F1947">
        <v>2000</v>
      </c>
      <c r="G1947">
        <v>2001</v>
      </c>
      <c r="H1947" t="s">
        <v>15</v>
      </c>
      <c r="I1947">
        <v>5</v>
      </c>
      <c r="J1947">
        <v>70</v>
      </c>
      <c r="K1947" t="s">
        <v>17</v>
      </c>
      <c r="L1947">
        <v>0</v>
      </c>
      <c r="M1947">
        <v>0</v>
      </c>
      <c r="N1947">
        <f t="shared" si="14"/>
        <v>42</v>
      </c>
      <c r="O1947">
        <v>12</v>
      </c>
      <c r="P1947">
        <v>12</v>
      </c>
      <c r="Q1947">
        <v>12</v>
      </c>
      <c r="R1947">
        <v>3</v>
      </c>
      <c r="S1947">
        <v>50</v>
      </c>
      <c r="T1947">
        <v>80</v>
      </c>
      <c r="U1947">
        <v>100</v>
      </c>
      <c r="V1947" t="s">
        <v>16</v>
      </c>
    </row>
    <row r="1948" spans="1:22" x14ac:dyDescent="0.25">
      <c r="A1948" t="s">
        <v>1048</v>
      </c>
      <c r="B1948" t="s">
        <v>1050</v>
      </c>
      <c r="C1948" t="s">
        <v>1051</v>
      </c>
      <c r="D1948" t="s">
        <v>3006</v>
      </c>
      <c r="E1948" t="s">
        <v>3007</v>
      </c>
      <c r="F1948">
        <v>2000</v>
      </c>
      <c r="G1948">
        <v>2001</v>
      </c>
      <c r="H1948" t="s">
        <v>15</v>
      </c>
      <c r="I1948">
        <v>5</v>
      </c>
      <c r="J1948">
        <v>70</v>
      </c>
      <c r="K1948" t="s">
        <v>17</v>
      </c>
      <c r="L1948">
        <v>0</v>
      </c>
      <c r="M1948">
        <v>0</v>
      </c>
      <c r="N1948">
        <f t="shared" si="14"/>
        <v>42</v>
      </c>
      <c r="O1948">
        <v>15</v>
      </c>
      <c r="P1948">
        <v>15</v>
      </c>
      <c r="Q1948">
        <v>12</v>
      </c>
      <c r="R1948">
        <v>3</v>
      </c>
      <c r="S1948">
        <v>50</v>
      </c>
      <c r="T1948">
        <v>95</v>
      </c>
      <c r="U1948">
        <v>100</v>
      </c>
      <c r="V1948" t="s">
        <v>16</v>
      </c>
    </row>
    <row r="1949" spans="1:22" x14ac:dyDescent="0.25">
      <c r="A1949" t="s">
        <v>1048</v>
      </c>
      <c r="B1949" t="s">
        <v>1050</v>
      </c>
      <c r="C1949" t="s">
        <v>1051</v>
      </c>
      <c r="D1949" t="s">
        <v>3006</v>
      </c>
      <c r="E1949" t="s">
        <v>3007</v>
      </c>
      <c r="F1949">
        <v>2000</v>
      </c>
      <c r="G1949">
        <v>2001</v>
      </c>
      <c r="H1949" t="s">
        <v>15</v>
      </c>
      <c r="I1949">
        <v>5</v>
      </c>
      <c r="J1949">
        <v>70</v>
      </c>
      <c r="K1949" t="s">
        <v>17</v>
      </c>
      <c r="L1949">
        <v>0</v>
      </c>
      <c r="M1949">
        <v>0</v>
      </c>
      <c r="N1949">
        <f t="shared" si="14"/>
        <v>42</v>
      </c>
      <c r="O1949">
        <v>18</v>
      </c>
      <c r="P1949">
        <v>18</v>
      </c>
      <c r="Q1949">
        <v>12</v>
      </c>
      <c r="R1949">
        <v>3</v>
      </c>
      <c r="S1949">
        <v>50</v>
      </c>
      <c r="T1949">
        <v>98</v>
      </c>
      <c r="U1949">
        <v>100</v>
      </c>
      <c r="V1949" t="s">
        <v>16</v>
      </c>
    </row>
    <row r="1950" spans="1:22" x14ac:dyDescent="0.25">
      <c r="A1950" t="s">
        <v>1048</v>
      </c>
      <c r="B1950" t="s">
        <v>1050</v>
      </c>
      <c r="C1950" t="s">
        <v>1051</v>
      </c>
      <c r="D1950" t="s">
        <v>3006</v>
      </c>
      <c r="E1950" t="s">
        <v>3007</v>
      </c>
      <c r="F1950">
        <v>2000</v>
      </c>
      <c r="G1950">
        <v>2001</v>
      </c>
      <c r="H1950" t="s">
        <v>15</v>
      </c>
      <c r="I1950">
        <v>5</v>
      </c>
      <c r="J1950">
        <v>70</v>
      </c>
      <c r="K1950" t="s">
        <v>17</v>
      </c>
      <c r="L1950">
        <v>0</v>
      </c>
      <c r="M1950">
        <v>0</v>
      </c>
      <c r="N1950">
        <f t="shared" si="14"/>
        <v>42</v>
      </c>
      <c r="O1950">
        <v>21</v>
      </c>
      <c r="P1950">
        <v>21</v>
      </c>
      <c r="Q1950">
        <v>12</v>
      </c>
      <c r="R1950">
        <v>3</v>
      </c>
      <c r="S1950">
        <v>50</v>
      </c>
      <c r="T1950">
        <v>99</v>
      </c>
      <c r="U1950">
        <v>100</v>
      </c>
      <c r="V1950" t="s">
        <v>16</v>
      </c>
    </row>
    <row r="1951" spans="1:22" x14ac:dyDescent="0.25">
      <c r="A1951" t="s">
        <v>1048</v>
      </c>
      <c r="B1951" t="s">
        <v>1050</v>
      </c>
      <c r="C1951" t="s">
        <v>1051</v>
      </c>
      <c r="D1951" t="s">
        <v>3006</v>
      </c>
      <c r="E1951" t="s">
        <v>3007</v>
      </c>
      <c r="F1951">
        <v>2000</v>
      </c>
      <c r="G1951">
        <v>2001</v>
      </c>
      <c r="H1951" t="s">
        <v>15</v>
      </c>
      <c r="I1951">
        <v>5</v>
      </c>
      <c r="J1951">
        <v>70</v>
      </c>
      <c r="K1951" t="s">
        <v>17</v>
      </c>
      <c r="L1951">
        <v>0</v>
      </c>
      <c r="M1951">
        <v>0</v>
      </c>
      <c r="N1951">
        <f t="shared" si="14"/>
        <v>42</v>
      </c>
      <c r="O1951">
        <v>24</v>
      </c>
      <c r="P1951">
        <v>24</v>
      </c>
      <c r="Q1951">
        <v>12</v>
      </c>
      <c r="R1951">
        <v>3</v>
      </c>
      <c r="S1951">
        <v>50</v>
      </c>
      <c r="T1951">
        <v>98</v>
      </c>
      <c r="U1951">
        <v>100</v>
      </c>
      <c r="V1951" t="s">
        <v>16</v>
      </c>
    </row>
    <row r="1952" spans="1:22" x14ac:dyDescent="0.25">
      <c r="A1952" t="s">
        <v>1048</v>
      </c>
      <c r="B1952" t="s">
        <v>1050</v>
      </c>
      <c r="C1952" t="s">
        <v>1051</v>
      </c>
      <c r="D1952" t="s">
        <v>3006</v>
      </c>
      <c r="E1952" t="s">
        <v>3007</v>
      </c>
      <c r="F1952">
        <v>2000</v>
      </c>
      <c r="G1952">
        <v>2001</v>
      </c>
      <c r="H1952" t="s">
        <v>15</v>
      </c>
      <c r="I1952">
        <v>5</v>
      </c>
      <c r="J1952">
        <v>70</v>
      </c>
      <c r="K1952" t="s">
        <v>17</v>
      </c>
      <c r="L1952">
        <v>0</v>
      </c>
      <c r="M1952">
        <v>0</v>
      </c>
      <c r="N1952">
        <f t="shared" si="14"/>
        <v>42</v>
      </c>
      <c r="O1952">
        <v>27</v>
      </c>
      <c r="P1952">
        <v>27</v>
      </c>
      <c r="Q1952">
        <v>12</v>
      </c>
      <c r="R1952">
        <v>3</v>
      </c>
      <c r="S1952">
        <v>50</v>
      </c>
      <c r="T1952">
        <v>96</v>
      </c>
      <c r="U1952">
        <v>100</v>
      </c>
      <c r="V1952" t="s">
        <v>16</v>
      </c>
    </row>
    <row r="1953" spans="1:22" x14ac:dyDescent="0.25">
      <c r="A1953" t="s">
        <v>1048</v>
      </c>
      <c r="B1953" t="s">
        <v>1050</v>
      </c>
      <c r="C1953" t="s">
        <v>1051</v>
      </c>
      <c r="D1953" t="s">
        <v>3006</v>
      </c>
      <c r="E1953" t="s">
        <v>3007</v>
      </c>
      <c r="F1953">
        <v>2000</v>
      </c>
      <c r="G1953">
        <v>2001</v>
      </c>
      <c r="H1953" t="s">
        <v>15</v>
      </c>
      <c r="I1953">
        <v>5</v>
      </c>
      <c r="J1953">
        <v>70</v>
      </c>
      <c r="K1953" t="s">
        <v>17</v>
      </c>
      <c r="L1953">
        <v>0</v>
      </c>
      <c r="M1953">
        <v>0</v>
      </c>
      <c r="N1953">
        <f t="shared" si="14"/>
        <v>42</v>
      </c>
      <c r="O1953">
        <v>30</v>
      </c>
      <c r="P1953">
        <v>30</v>
      </c>
      <c r="Q1953">
        <v>12</v>
      </c>
      <c r="R1953">
        <v>3</v>
      </c>
      <c r="S1953">
        <v>50</v>
      </c>
      <c r="T1953">
        <v>94</v>
      </c>
      <c r="U1953">
        <v>100</v>
      </c>
      <c r="V1953" t="s">
        <v>16</v>
      </c>
    </row>
    <row r="1954" spans="1:22" x14ac:dyDescent="0.25">
      <c r="A1954" t="s">
        <v>1048</v>
      </c>
      <c r="B1954" t="s">
        <v>1050</v>
      </c>
      <c r="C1954" t="s">
        <v>1051</v>
      </c>
      <c r="D1954" t="s">
        <v>3006</v>
      </c>
      <c r="E1954" t="s">
        <v>3007</v>
      </c>
      <c r="F1954">
        <v>2000</v>
      </c>
      <c r="G1954">
        <v>2001</v>
      </c>
      <c r="H1954" t="s">
        <v>15</v>
      </c>
      <c r="I1954">
        <v>5</v>
      </c>
      <c r="J1954">
        <v>70</v>
      </c>
      <c r="K1954" t="s">
        <v>17</v>
      </c>
      <c r="L1954">
        <v>0</v>
      </c>
      <c r="M1954">
        <v>0</v>
      </c>
      <c r="N1954">
        <f t="shared" si="14"/>
        <v>42</v>
      </c>
      <c r="O1954">
        <v>33</v>
      </c>
      <c r="P1954">
        <v>33</v>
      </c>
      <c r="Q1954">
        <v>12</v>
      </c>
      <c r="R1954">
        <v>3</v>
      </c>
      <c r="S1954">
        <v>50</v>
      </c>
      <c r="T1954">
        <v>90</v>
      </c>
      <c r="U1954">
        <v>100</v>
      </c>
      <c r="V1954" t="s">
        <v>16</v>
      </c>
    </row>
    <row r="1955" spans="1:22" x14ac:dyDescent="0.25">
      <c r="A1955" t="s">
        <v>1048</v>
      </c>
      <c r="B1955" t="s">
        <v>1050</v>
      </c>
      <c r="C1955" t="s">
        <v>1051</v>
      </c>
      <c r="D1955" t="s">
        <v>3006</v>
      </c>
      <c r="E1955" t="s">
        <v>3007</v>
      </c>
      <c r="F1955">
        <v>2000</v>
      </c>
      <c r="G1955">
        <v>2001</v>
      </c>
      <c r="H1955" t="s">
        <v>15</v>
      </c>
      <c r="I1955">
        <v>5</v>
      </c>
      <c r="J1955">
        <v>70</v>
      </c>
      <c r="K1955" t="s">
        <v>17</v>
      </c>
      <c r="L1955">
        <v>0</v>
      </c>
      <c r="M1955">
        <v>0</v>
      </c>
      <c r="N1955">
        <f t="shared" si="14"/>
        <v>42</v>
      </c>
      <c r="O1955">
        <v>36</v>
      </c>
      <c r="P1955">
        <v>36</v>
      </c>
      <c r="Q1955">
        <v>12</v>
      </c>
      <c r="R1955">
        <v>3</v>
      </c>
      <c r="S1955">
        <v>50</v>
      </c>
      <c r="T1955">
        <v>0</v>
      </c>
      <c r="U1955">
        <v>100</v>
      </c>
      <c r="V1955" t="s">
        <v>16</v>
      </c>
    </row>
    <row r="1956" spans="1:22" x14ac:dyDescent="0.25">
      <c r="A1956" t="s">
        <v>1048</v>
      </c>
      <c r="B1956" t="s">
        <v>1050</v>
      </c>
      <c r="C1956" t="s">
        <v>1051</v>
      </c>
      <c r="D1956" t="s">
        <v>3006</v>
      </c>
      <c r="E1956" t="s">
        <v>3007</v>
      </c>
      <c r="F1956">
        <v>2000</v>
      </c>
      <c r="G1956">
        <v>2001</v>
      </c>
      <c r="H1956" t="s">
        <v>15</v>
      </c>
      <c r="I1956">
        <v>5</v>
      </c>
      <c r="J1956">
        <v>70</v>
      </c>
      <c r="K1956" t="s">
        <v>17</v>
      </c>
      <c r="L1956">
        <v>0</v>
      </c>
      <c r="M1956">
        <v>0</v>
      </c>
      <c r="N1956">
        <f t="shared" si="14"/>
        <v>42</v>
      </c>
      <c r="O1956">
        <v>38</v>
      </c>
      <c r="P1956">
        <v>38</v>
      </c>
      <c r="Q1956">
        <v>12</v>
      </c>
      <c r="R1956">
        <v>3</v>
      </c>
      <c r="S1956">
        <v>50</v>
      </c>
      <c r="T1956">
        <v>0</v>
      </c>
      <c r="U1956">
        <v>100</v>
      </c>
      <c r="V1956" t="s">
        <v>16</v>
      </c>
    </row>
    <row r="1957" spans="1:22" x14ac:dyDescent="0.25">
      <c r="A1957" t="s">
        <v>1048</v>
      </c>
      <c r="B1957" t="s">
        <v>1050</v>
      </c>
      <c r="C1957" t="s">
        <v>1051</v>
      </c>
      <c r="D1957" t="s">
        <v>3006</v>
      </c>
      <c r="E1957" t="s">
        <v>3007</v>
      </c>
      <c r="F1957">
        <v>2000</v>
      </c>
      <c r="G1957">
        <v>2001</v>
      </c>
      <c r="H1957" t="s">
        <v>15</v>
      </c>
      <c r="I1957">
        <v>5</v>
      </c>
      <c r="J1957">
        <v>70</v>
      </c>
      <c r="K1957" t="s">
        <v>17</v>
      </c>
      <c r="L1957">
        <v>0</v>
      </c>
      <c r="M1957">
        <v>0</v>
      </c>
      <c r="N1957">
        <f t="shared" si="14"/>
        <v>42</v>
      </c>
      <c r="O1957">
        <v>40</v>
      </c>
      <c r="P1957">
        <v>40</v>
      </c>
      <c r="Q1957">
        <v>12</v>
      </c>
      <c r="R1957">
        <v>3</v>
      </c>
      <c r="S1957">
        <v>50</v>
      </c>
      <c r="T1957">
        <v>0</v>
      </c>
      <c r="U1957">
        <v>100</v>
      </c>
      <c r="V1957" t="s">
        <v>16</v>
      </c>
    </row>
    <row r="1958" spans="1:22" x14ac:dyDescent="0.25">
      <c r="A1958" t="s">
        <v>1048</v>
      </c>
      <c r="B1958" t="s">
        <v>1049</v>
      </c>
      <c r="C1958" t="s">
        <v>1051</v>
      </c>
      <c r="D1958" t="s">
        <v>3006</v>
      </c>
      <c r="E1958" t="s">
        <v>3007</v>
      </c>
      <c r="F1958">
        <v>2000</v>
      </c>
      <c r="G1958">
        <v>2001</v>
      </c>
      <c r="H1958" t="s">
        <v>15</v>
      </c>
      <c r="I1958">
        <v>3</v>
      </c>
      <c r="J1958">
        <v>140</v>
      </c>
      <c r="K1958" t="s">
        <v>17</v>
      </c>
      <c r="L1958">
        <v>0</v>
      </c>
      <c r="M1958">
        <v>0</v>
      </c>
      <c r="N1958">
        <f t="shared" si="14"/>
        <v>42</v>
      </c>
      <c r="O1958">
        <v>25</v>
      </c>
      <c r="P1958">
        <v>25</v>
      </c>
      <c r="Q1958">
        <v>0</v>
      </c>
      <c r="R1958">
        <v>3</v>
      </c>
      <c r="S1958">
        <v>50</v>
      </c>
      <c r="T1958">
        <v>0</v>
      </c>
      <c r="U1958">
        <v>100</v>
      </c>
      <c r="V1958" t="s">
        <v>16</v>
      </c>
    </row>
    <row r="1959" spans="1:22" x14ac:dyDescent="0.25">
      <c r="A1959" t="s">
        <v>1048</v>
      </c>
      <c r="B1959" t="s">
        <v>1049</v>
      </c>
      <c r="C1959" t="s">
        <v>1051</v>
      </c>
      <c r="D1959" t="s">
        <v>3006</v>
      </c>
      <c r="E1959" t="s">
        <v>3007</v>
      </c>
      <c r="F1959">
        <v>2000</v>
      </c>
      <c r="G1959">
        <v>2001</v>
      </c>
      <c r="H1959" t="s">
        <v>15</v>
      </c>
      <c r="I1959">
        <v>3</v>
      </c>
      <c r="J1959">
        <v>140</v>
      </c>
      <c r="K1959" t="s">
        <v>17</v>
      </c>
      <c r="L1959">
        <v>0</v>
      </c>
      <c r="M1959">
        <v>0</v>
      </c>
      <c r="N1959">
        <f t="shared" si="14"/>
        <v>42</v>
      </c>
      <c r="O1959">
        <v>15</v>
      </c>
      <c r="P1959">
        <v>5</v>
      </c>
      <c r="Q1959">
        <v>0</v>
      </c>
      <c r="R1959">
        <v>3</v>
      </c>
      <c r="S1959">
        <v>50</v>
      </c>
      <c r="T1959">
        <v>0</v>
      </c>
      <c r="U1959">
        <v>100</v>
      </c>
      <c r="V1959" t="s">
        <v>16</v>
      </c>
    </row>
    <row r="1960" spans="1:22" x14ac:dyDescent="0.25">
      <c r="A1960" t="s">
        <v>1048</v>
      </c>
      <c r="B1960" t="s">
        <v>1050</v>
      </c>
      <c r="C1960" t="s">
        <v>1051</v>
      </c>
      <c r="D1960" t="s">
        <v>3006</v>
      </c>
      <c r="E1960" t="s">
        <v>3007</v>
      </c>
      <c r="F1960">
        <v>2000</v>
      </c>
      <c r="G1960">
        <v>2001</v>
      </c>
      <c r="H1960" t="s">
        <v>15</v>
      </c>
      <c r="I1960">
        <v>3</v>
      </c>
      <c r="J1960">
        <v>140</v>
      </c>
      <c r="K1960" t="s">
        <v>17</v>
      </c>
      <c r="L1960">
        <v>0</v>
      </c>
      <c r="M1960">
        <v>0</v>
      </c>
      <c r="N1960">
        <f t="shared" si="14"/>
        <v>42</v>
      </c>
      <c r="O1960">
        <v>25</v>
      </c>
      <c r="P1960">
        <v>25</v>
      </c>
      <c r="Q1960">
        <v>0</v>
      </c>
      <c r="R1960">
        <v>3</v>
      </c>
      <c r="S1960">
        <v>50</v>
      </c>
      <c r="T1960">
        <v>15</v>
      </c>
      <c r="U1960">
        <v>100</v>
      </c>
      <c r="V1960" t="s">
        <v>16</v>
      </c>
    </row>
    <row r="1961" spans="1:22" x14ac:dyDescent="0.25">
      <c r="A1961" t="s">
        <v>1048</v>
      </c>
      <c r="B1961" t="s">
        <v>1050</v>
      </c>
      <c r="C1961" t="s">
        <v>1051</v>
      </c>
      <c r="D1961" t="s">
        <v>3006</v>
      </c>
      <c r="E1961" t="s">
        <v>3007</v>
      </c>
      <c r="F1961">
        <v>2000</v>
      </c>
      <c r="G1961">
        <v>2001</v>
      </c>
      <c r="H1961" t="s">
        <v>15</v>
      </c>
      <c r="I1961">
        <v>3</v>
      </c>
      <c r="J1961">
        <v>140</v>
      </c>
      <c r="K1961" t="s">
        <v>17</v>
      </c>
      <c r="L1961">
        <v>0</v>
      </c>
      <c r="M1961">
        <v>0</v>
      </c>
      <c r="N1961">
        <f t="shared" si="14"/>
        <v>42</v>
      </c>
      <c r="O1961">
        <v>15</v>
      </c>
      <c r="P1961">
        <v>5</v>
      </c>
      <c r="Q1961">
        <v>0</v>
      </c>
      <c r="R1961">
        <v>3</v>
      </c>
      <c r="S1961">
        <v>50</v>
      </c>
      <c r="T1961">
        <v>38</v>
      </c>
      <c r="U1961">
        <v>100</v>
      </c>
      <c r="V1961" t="s">
        <v>16</v>
      </c>
    </row>
    <row r="1962" spans="1:22" x14ac:dyDescent="0.25">
      <c r="A1962" t="s">
        <v>1052</v>
      </c>
      <c r="B1962" t="s">
        <v>315</v>
      </c>
      <c r="C1962" t="s">
        <v>1053</v>
      </c>
      <c r="D1962" t="s">
        <v>3008</v>
      </c>
      <c r="E1962" t="s">
        <v>3009</v>
      </c>
      <c r="F1962">
        <v>1967</v>
      </c>
      <c r="G1962">
        <v>2003</v>
      </c>
      <c r="H1962" t="s">
        <v>15</v>
      </c>
      <c r="I1962">
        <v>4</v>
      </c>
      <c r="J1962">
        <v>30</v>
      </c>
      <c r="K1962" t="s">
        <v>17</v>
      </c>
      <c r="L1962">
        <v>0</v>
      </c>
      <c r="M1962">
        <v>0</v>
      </c>
      <c r="N1962" t="s">
        <v>16</v>
      </c>
      <c r="O1962">
        <v>30</v>
      </c>
      <c r="P1962">
        <v>20</v>
      </c>
      <c r="Q1962">
        <v>8</v>
      </c>
      <c r="R1962">
        <v>4</v>
      </c>
      <c r="S1962">
        <v>50</v>
      </c>
      <c r="T1962">
        <v>92</v>
      </c>
      <c r="U1962" t="s">
        <v>16</v>
      </c>
      <c r="V1962" t="s">
        <v>16</v>
      </c>
    </row>
    <row r="1963" spans="1:22" x14ac:dyDescent="0.25">
      <c r="A1963" t="s">
        <v>1052</v>
      </c>
      <c r="B1963" t="s">
        <v>1054</v>
      </c>
      <c r="C1963" t="s">
        <v>1053</v>
      </c>
      <c r="D1963" t="s">
        <v>3008</v>
      </c>
      <c r="E1963" t="s">
        <v>3009</v>
      </c>
      <c r="F1963">
        <v>1967</v>
      </c>
      <c r="G1963">
        <v>2003</v>
      </c>
      <c r="H1963" t="s">
        <v>15</v>
      </c>
      <c r="I1963">
        <v>4</v>
      </c>
      <c r="J1963">
        <v>30</v>
      </c>
      <c r="K1963" t="s">
        <v>17</v>
      </c>
      <c r="L1963">
        <v>0</v>
      </c>
      <c r="M1963">
        <v>0</v>
      </c>
      <c r="N1963" t="s">
        <v>16</v>
      </c>
      <c r="O1963">
        <v>30</v>
      </c>
      <c r="P1963">
        <v>20</v>
      </c>
      <c r="Q1963">
        <v>8</v>
      </c>
      <c r="R1963">
        <v>4</v>
      </c>
      <c r="S1963">
        <v>50</v>
      </c>
      <c r="T1963">
        <v>85</v>
      </c>
      <c r="U1963" t="s">
        <v>16</v>
      </c>
      <c r="V1963" t="s">
        <v>16</v>
      </c>
    </row>
    <row r="1964" spans="1:22" x14ac:dyDescent="0.25">
      <c r="A1964" t="s">
        <v>1052</v>
      </c>
      <c r="B1964" t="s">
        <v>1055</v>
      </c>
      <c r="C1964" t="s">
        <v>1053</v>
      </c>
      <c r="D1964" t="s">
        <v>3008</v>
      </c>
      <c r="E1964" t="s">
        <v>3009</v>
      </c>
      <c r="F1964">
        <v>1967</v>
      </c>
      <c r="G1964">
        <v>2003</v>
      </c>
      <c r="H1964" t="s">
        <v>15</v>
      </c>
      <c r="I1964" t="s">
        <v>16</v>
      </c>
      <c r="J1964">
        <v>0</v>
      </c>
      <c r="K1964" t="s">
        <v>17</v>
      </c>
      <c r="L1964">
        <v>0</v>
      </c>
      <c r="M1964">
        <v>0</v>
      </c>
      <c r="N1964" t="s">
        <v>16</v>
      </c>
      <c r="O1964">
        <v>30</v>
      </c>
      <c r="P1964">
        <v>20</v>
      </c>
      <c r="Q1964">
        <v>8</v>
      </c>
      <c r="R1964">
        <v>4</v>
      </c>
      <c r="S1964">
        <v>50</v>
      </c>
      <c r="T1964">
        <v>65</v>
      </c>
      <c r="U1964" t="s">
        <v>16</v>
      </c>
      <c r="V1964" t="s">
        <v>16</v>
      </c>
    </row>
    <row r="1965" spans="1:22" x14ac:dyDescent="0.25">
      <c r="A1965" t="s">
        <v>1052</v>
      </c>
      <c r="B1965" t="s">
        <v>1056</v>
      </c>
      <c r="C1965" t="s">
        <v>1053</v>
      </c>
      <c r="D1965" t="s">
        <v>3008</v>
      </c>
      <c r="E1965" t="s">
        <v>3009</v>
      </c>
      <c r="F1965">
        <v>1967</v>
      </c>
      <c r="G1965">
        <v>2003</v>
      </c>
      <c r="H1965" t="s">
        <v>15</v>
      </c>
      <c r="I1965" t="s">
        <v>16</v>
      </c>
      <c r="J1965">
        <v>0</v>
      </c>
      <c r="K1965" t="s">
        <v>17</v>
      </c>
      <c r="L1965">
        <v>0</v>
      </c>
      <c r="M1965">
        <v>0</v>
      </c>
      <c r="N1965" t="s">
        <v>16</v>
      </c>
      <c r="O1965">
        <v>30</v>
      </c>
      <c r="P1965">
        <v>20</v>
      </c>
      <c r="Q1965">
        <v>8</v>
      </c>
      <c r="R1965">
        <v>4</v>
      </c>
      <c r="S1965">
        <v>50</v>
      </c>
      <c r="T1965">
        <v>63</v>
      </c>
      <c r="U1965" t="s">
        <v>16</v>
      </c>
      <c r="V1965" t="s">
        <v>16</v>
      </c>
    </row>
    <row r="1966" spans="1:22" x14ac:dyDescent="0.25">
      <c r="A1966" t="s">
        <v>1052</v>
      </c>
      <c r="B1966" t="s">
        <v>1057</v>
      </c>
      <c r="C1966" t="s">
        <v>1053</v>
      </c>
      <c r="D1966" t="s">
        <v>3008</v>
      </c>
      <c r="E1966" t="s">
        <v>3009</v>
      </c>
      <c r="F1966">
        <v>1967</v>
      </c>
      <c r="G1966">
        <v>2003</v>
      </c>
      <c r="H1966" t="s">
        <v>15</v>
      </c>
      <c r="I1966" t="s">
        <v>16</v>
      </c>
      <c r="J1966">
        <v>0</v>
      </c>
      <c r="K1966" t="s">
        <v>17</v>
      </c>
      <c r="L1966">
        <v>0</v>
      </c>
      <c r="M1966">
        <v>0</v>
      </c>
      <c r="N1966" t="s">
        <v>16</v>
      </c>
      <c r="O1966">
        <v>30</v>
      </c>
      <c r="P1966">
        <v>20</v>
      </c>
      <c r="Q1966">
        <v>8</v>
      </c>
      <c r="R1966">
        <v>4</v>
      </c>
      <c r="S1966">
        <v>50</v>
      </c>
      <c r="T1966">
        <v>72</v>
      </c>
      <c r="U1966" t="s">
        <v>16</v>
      </c>
      <c r="V1966" t="s">
        <v>16</v>
      </c>
    </row>
    <row r="1967" spans="1:22" x14ac:dyDescent="0.25">
      <c r="A1967" t="s">
        <v>1052</v>
      </c>
      <c r="B1967" t="s">
        <v>242</v>
      </c>
      <c r="C1967" t="s">
        <v>1053</v>
      </c>
      <c r="D1967" t="s">
        <v>3008</v>
      </c>
      <c r="E1967" t="s">
        <v>3009</v>
      </c>
      <c r="F1967">
        <v>1967</v>
      </c>
      <c r="G1967">
        <v>2003</v>
      </c>
      <c r="H1967" t="s">
        <v>15</v>
      </c>
      <c r="I1967">
        <v>4</v>
      </c>
      <c r="J1967">
        <v>30</v>
      </c>
      <c r="K1967" t="s">
        <v>17</v>
      </c>
      <c r="L1967">
        <v>0</v>
      </c>
      <c r="M1967">
        <v>0</v>
      </c>
      <c r="N1967" t="s">
        <v>16</v>
      </c>
      <c r="O1967">
        <v>30</v>
      </c>
      <c r="P1967">
        <v>20</v>
      </c>
      <c r="Q1967">
        <v>8</v>
      </c>
      <c r="R1967">
        <v>4</v>
      </c>
      <c r="S1967">
        <v>50</v>
      </c>
      <c r="T1967">
        <v>73</v>
      </c>
      <c r="U1967" t="s">
        <v>16</v>
      </c>
      <c r="V1967" t="s">
        <v>16</v>
      </c>
    </row>
    <row r="1968" spans="1:22" x14ac:dyDescent="0.25">
      <c r="A1968" t="s">
        <v>1052</v>
      </c>
      <c r="B1968" t="s">
        <v>244</v>
      </c>
      <c r="C1968" t="s">
        <v>1053</v>
      </c>
      <c r="D1968" t="s">
        <v>3008</v>
      </c>
      <c r="E1968" t="s">
        <v>3009</v>
      </c>
      <c r="F1968">
        <v>1967</v>
      </c>
      <c r="G1968">
        <v>2003</v>
      </c>
      <c r="H1968" t="s">
        <v>15</v>
      </c>
      <c r="I1968">
        <v>4</v>
      </c>
      <c r="J1968">
        <v>30</v>
      </c>
      <c r="K1968" t="s">
        <v>17</v>
      </c>
      <c r="L1968">
        <v>0</v>
      </c>
      <c r="M1968">
        <v>0</v>
      </c>
      <c r="N1968" t="s">
        <v>16</v>
      </c>
      <c r="O1968">
        <v>30</v>
      </c>
      <c r="P1968">
        <v>20</v>
      </c>
      <c r="Q1968">
        <v>8</v>
      </c>
      <c r="R1968">
        <v>4</v>
      </c>
      <c r="S1968">
        <v>50</v>
      </c>
      <c r="T1968">
        <v>92</v>
      </c>
      <c r="U1968" t="s">
        <v>16</v>
      </c>
      <c r="V1968" t="s">
        <v>16</v>
      </c>
    </row>
    <row r="1969" spans="1:22" x14ac:dyDescent="0.25">
      <c r="A1969" t="s">
        <v>1052</v>
      </c>
      <c r="B1969" t="s">
        <v>713</v>
      </c>
      <c r="C1969" t="s">
        <v>1053</v>
      </c>
      <c r="D1969" t="s">
        <v>3008</v>
      </c>
      <c r="E1969" t="s">
        <v>3009</v>
      </c>
      <c r="F1969">
        <v>1967</v>
      </c>
      <c r="G1969">
        <v>2003</v>
      </c>
      <c r="H1969" t="s">
        <v>15</v>
      </c>
      <c r="I1969" t="s">
        <v>16</v>
      </c>
      <c r="J1969">
        <v>0</v>
      </c>
      <c r="K1969" t="s">
        <v>17</v>
      </c>
      <c r="L1969">
        <v>0</v>
      </c>
      <c r="M1969">
        <v>0</v>
      </c>
      <c r="N1969" t="s">
        <v>16</v>
      </c>
      <c r="O1969">
        <v>30</v>
      </c>
      <c r="P1969">
        <v>20</v>
      </c>
      <c r="Q1969">
        <v>8</v>
      </c>
      <c r="R1969">
        <v>4</v>
      </c>
      <c r="S1969">
        <v>50</v>
      </c>
      <c r="T1969">
        <v>95</v>
      </c>
      <c r="U1969" t="s">
        <v>16</v>
      </c>
      <c r="V1969" t="s">
        <v>16</v>
      </c>
    </row>
    <row r="1970" spans="1:22" x14ac:dyDescent="0.25">
      <c r="A1970" t="s">
        <v>1052</v>
      </c>
      <c r="B1970" t="s">
        <v>145</v>
      </c>
      <c r="C1970" t="s">
        <v>1053</v>
      </c>
      <c r="D1970" t="s">
        <v>3008</v>
      </c>
      <c r="E1970" t="s">
        <v>3009</v>
      </c>
      <c r="F1970">
        <v>1967</v>
      </c>
      <c r="G1970">
        <v>2003</v>
      </c>
      <c r="H1970" t="s">
        <v>15</v>
      </c>
      <c r="I1970" t="s">
        <v>16</v>
      </c>
      <c r="J1970">
        <v>0</v>
      </c>
      <c r="K1970" t="s">
        <v>17</v>
      </c>
      <c r="L1970">
        <v>0</v>
      </c>
      <c r="M1970">
        <v>0</v>
      </c>
      <c r="N1970" t="s">
        <v>16</v>
      </c>
      <c r="O1970">
        <v>30</v>
      </c>
      <c r="P1970">
        <v>20</v>
      </c>
      <c r="Q1970">
        <v>8</v>
      </c>
      <c r="R1970">
        <v>4</v>
      </c>
      <c r="S1970">
        <v>50</v>
      </c>
      <c r="T1970">
        <v>80</v>
      </c>
      <c r="U1970" t="s">
        <v>16</v>
      </c>
      <c r="V1970" t="s">
        <v>16</v>
      </c>
    </row>
    <row r="1971" spans="1:22" x14ac:dyDescent="0.25">
      <c r="A1971" t="s">
        <v>1052</v>
      </c>
      <c r="B1971" t="s">
        <v>712</v>
      </c>
      <c r="C1971" t="s">
        <v>1053</v>
      </c>
      <c r="D1971" t="s">
        <v>3008</v>
      </c>
      <c r="E1971" t="s">
        <v>3009</v>
      </c>
      <c r="F1971">
        <v>1967</v>
      </c>
      <c r="G1971">
        <v>2003</v>
      </c>
      <c r="H1971" t="s">
        <v>15</v>
      </c>
      <c r="I1971" t="s">
        <v>16</v>
      </c>
      <c r="J1971">
        <v>0</v>
      </c>
      <c r="K1971" t="s">
        <v>17</v>
      </c>
      <c r="L1971">
        <v>0</v>
      </c>
      <c r="M1971">
        <v>0</v>
      </c>
      <c r="N1971" t="s">
        <v>16</v>
      </c>
      <c r="O1971">
        <v>30</v>
      </c>
      <c r="P1971">
        <v>20</v>
      </c>
      <c r="Q1971">
        <v>8</v>
      </c>
      <c r="R1971">
        <v>4</v>
      </c>
      <c r="S1971">
        <v>50</v>
      </c>
      <c r="T1971">
        <v>87</v>
      </c>
      <c r="U1971" t="s">
        <v>16</v>
      </c>
      <c r="V1971" t="s">
        <v>16</v>
      </c>
    </row>
    <row r="1972" spans="1:22" x14ac:dyDescent="0.25">
      <c r="A1972" t="s">
        <v>1052</v>
      </c>
      <c r="B1972" t="s">
        <v>408</v>
      </c>
      <c r="C1972" t="s">
        <v>1053</v>
      </c>
      <c r="D1972" t="s">
        <v>3008</v>
      </c>
      <c r="E1972" t="s">
        <v>3009</v>
      </c>
      <c r="F1972">
        <v>1967</v>
      </c>
      <c r="G1972">
        <v>2003</v>
      </c>
      <c r="H1972" t="s">
        <v>15</v>
      </c>
      <c r="I1972">
        <v>4</v>
      </c>
      <c r="J1972">
        <v>30</v>
      </c>
      <c r="K1972" t="s">
        <v>17</v>
      </c>
      <c r="L1972">
        <v>0</v>
      </c>
      <c r="M1972">
        <v>0</v>
      </c>
      <c r="N1972" t="s">
        <v>16</v>
      </c>
      <c r="O1972">
        <v>30</v>
      </c>
      <c r="P1972">
        <v>20</v>
      </c>
      <c r="Q1972">
        <v>8</v>
      </c>
      <c r="R1972">
        <v>4</v>
      </c>
      <c r="S1972">
        <v>50</v>
      </c>
      <c r="T1972">
        <v>90</v>
      </c>
      <c r="U1972" t="s">
        <v>16</v>
      </c>
      <c r="V1972" t="s">
        <v>16</v>
      </c>
    </row>
    <row r="1973" spans="1:22" x14ac:dyDescent="0.25">
      <c r="A1973" t="s">
        <v>1052</v>
      </c>
      <c r="B1973" t="s">
        <v>245</v>
      </c>
      <c r="C1973" t="s">
        <v>1053</v>
      </c>
      <c r="D1973" t="s">
        <v>3008</v>
      </c>
      <c r="E1973" t="s">
        <v>3009</v>
      </c>
      <c r="F1973">
        <v>1967</v>
      </c>
      <c r="G1973">
        <v>2003</v>
      </c>
      <c r="H1973" t="s">
        <v>15</v>
      </c>
      <c r="I1973" t="s">
        <v>16</v>
      </c>
      <c r="J1973">
        <v>0</v>
      </c>
      <c r="K1973" t="s">
        <v>17</v>
      </c>
      <c r="L1973">
        <v>0</v>
      </c>
      <c r="M1973">
        <v>0</v>
      </c>
      <c r="N1973" t="s">
        <v>16</v>
      </c>
      <c r="O1973">
        <v>30</v>
      </c>
      <c r="P1973">
        <v>20</v>
      </c>
      <c r="Q1973">
        <v>8</v>
      </c>
      <c r="R1973">
        <v>4</v>
      </c>
      <c r="S1973">
        <v>50</v>
      </c>
      <c r="T1973">
        <v>83</v>
      </c>
      <c r="U1973" t="s">
        <v>16</v>
      </c>
      <c r="V1973" t="s">
        <v>16</v>
      </c>
    </row>
    <row r="1974" spans="1:22" x14ac:dyDescent="0.25">
      <c r="A1974" t="s">
        <v>1052</v>
      </c>
      <c r="B1974" t="s">
        <v>246</v>
      </c>
      <c r="C1974" t="s">
        <v>1053</v>
      </c>
      <c r="D1974" t="s">
        <v>3008</v>
      </c>
      <c r="E1974" t="s">
        <v>3009</v>
      </c>
      <c r="F1974">
        <v>1967</v>
      </c>
      <c r="G1974">
        <v>2003</v>
      </c>
      <c r="H1974" t="s">
        <v>15</v>
      </c>
      <c r="I1974">
        <v>4</v>
      </c>
      <c r="J1974">
        <v>30</v>
      </c>
      <c r="K1974" t="s">
        <v>17</v>
      </c>
      <c r="L1974">
        <v>0</v>
      </c>
      <c r="M1974">
        <v>0</v>
      </c>
      <c r="N1974" t="s">
        <v>16</v>
      </c>
      <c r="O1974">
        <v>30</v>
      </c>
      <c r="P1974">
        <v>20</v>
      </c>
      <c r="Q1974">
        <v>8</v>
      </c>
      <c r="R1974">
        <v>4</v>
      </c>
      <c r="S1974">
        <v>50</v>
      </c>
      <c r="T1974">
        <v>97</v>
      </c>
      <c r="U1974" t="s">
        <v>16</v>
      </c>
      <c r="V1974" t="s">
        <v>16</v>
      </c>
    </row>
    <row r="1975" spans="1:22" x14ac:dyDescent="0.25">
      <c r="A1975" t="s">
        <v>1058</v>
      </c>
      <c r="B1975" t="s">
        <v>1059</v>
      </c>
      <c r="C1975" t="s">
        <v>1061</v>
      </c>
      <c r="D1975" t="s">
        <v>3010</v>
      </c>
      <c r="E1975" t="s">
        <v>3011</v>
      </c>
      <c r="F1975">
        <v>2003</v>
      </c>
      <c r="G1975">
        <v>2003</v>
      </c>
      <c r="H1975" t="s">
        <v>15</v>
      </c>
      <c r="I1975" t="s">
        <v>16</v>
      </c>
      <c r="J1975">
        <v>0</v>
      </c>
      <c r="K1975" t="s">
        <v>17</v>
      </c>
      <c r="L1975">
        <v>0</v>
      </c>
      <c r="M1975">
        <v>0</v>
      </c>
      <c r="N1975">
        <v>28</v>
      </c>
      <c r="O1975">
        <v>29</v>
      </c>
      <c r="P1975">
        <v>15</v>
      </c>
      <c r="Q1975">
        <v>12</v>
      </c>
      <c r="R1975">
        <v>4</v>
      </c>
      <c r="S1975">
        <v>100</v>
      </c>
      <c r="T1975">
        <v>9</v>
      </c>
      <c r="U1975" t="s">
        <v>16</v>
      </c>
      <c r="V1975" t="s">
        <v>16</v>
      </c>
    </row>
    <row r="1976" spans="1:22" x14ac:dyDescent="0.25">
      <c r="A1976" t="s">
        <v>1058</v>
      </c>
      <c r="B1976" t="s">
        <v>1060</v>
      </c>
      <c r="C1976" t="s">
        <v>1062</v>
      </c>
      <c r="D1976" t="s">
        <v>3012</v>
      </c>
      <c r="E1976" t="s">
        <v>3013</v>
      </c>
      <c r="F1976">
        <v>2003</v>
      </c>
      <c r="G1976">
        <v>2003</v>
      </c>
      <c r="H1976" t="s">
        <v>15</v>
      </c>
      <c r="I1976" t="s">
        <v>16</v>
      </c>
      <c r="J1976">
        <v>0</v>
      </c>
      <c r="K1976" t="s">
        <v>15</v>
      </c>
      <c r="L1976">
        <v>0</v>
      </c>
      <c r="M1976">
        <v>0</v>
      </c>
      <c r="N1976">
        <v>28</v>
      </c>
      <c r="O1976">
        <v>29</v>
      </c>
      <c r="P1976">
        <v>17</v>
      </c>
      <c r="Q1976">
        <v>12</v>
      </c>
      <c r="R1976">
        <v>4</v>
      </c>
      <c r="S1976">
        <v>100</v>
      </c>
      <c r="T1976">
        <v>10</v>
      </c>
      <c r="U1976" t="s">
        <v>16</v>
      </c>
      <c r="V1976" t="s">
        <v>16</v>
      </c>
    </row>
    <row r="1977" spans="1:22" x14ac:dyDescent="0.25">
      <c r="A1977" t="s">
        <v>1058</v>
      </c>
      <c r="B1977" t="s">
        <v>1059</v>
      </c>
      <c r="C1977" t="s">
        <v>1061</v>
      </c>
      <c r="D1977" t="s">
        <v>3010</v>
      </c>
      <c r="E1977" t="s">
        <v>3011</v>
      </c>
      <c r="F1977">
        <v>2003</v>
      </c>
      <c r="G1977">
        <v>2003</v>
      </c>
      <c r="H1977" t="s">
        <v>15</v>
      </c>
      <c r="I1977">
        <v>3</v>
      </c>
      <c r="J1977">
        <f>12*7</f>
        <v>84</v>
      </c>
      <c r="K1977" t="s">
        <v>17</v>
      </c>
      <c r="L1977">
        <v>0</v>
      </c>
      <c r="M1977">
        <v>0</v>
      </c>
      <c r="N1977">
        <v>28</v>
      </c>
      <c r="O1977">
        <v>29</v>
      </c>
      <c r="P1977">
        <v>15</v>
      </c>
      <c r="Q1977">
        <v>12</v>
      </c>
      <c r="R1977">
        <v>4</v>
      </c>
      <c r="S1977">
        <v>100</v>
      </c>
      <c r="T1977">
        <v>54</v>
      </c>
      <c r="U1977" t="s">
        <v>16</v>
      </c>
      <c r="V1977" t="s">
        <v>16</v>
      </c>
    </row>
    <row r="1978" spans="1:22" x14ac:dyDescent="0.25">
      <c r="A1978" t="s">
        <v>1058</v>
      </c>
      <c r="B1978" t="s">
        <v>1060</v>
      </c>
      <c r="C1978" t="s">
        <v>1062</v>
      </c>
      <c r="D1978" t="s">
        <v>3012</v>
      </c>
      <c r="E1978" t="s">
        <v>3013</v>
      </c>
      <c r="F1978">
        <v>2003</v>
      </c>
      <c r="G1978">
        <v>2003</v>
      </c>
      <c r="H1978" t="s">
        <v>15</v>
      </c>
      <c r="I1978">
        <v>3</v>
      </c>
      <c r="J1978">
        <v>84</v>
      </c>
      <c r="K1978" t="s">
        <v>15</v>
      </c>
      <c r="L1978">
        <v>0</v>
      </c>
      <c r="M1978">
        <v>0</v>
      </c>
      <c r="N1978">
        <v>28</v>
      </c>
      <c r="O1978">
        <v>29</v>
      </c>
      <c r="P1978">
        <v>17</v>
      </c>
      <c r="Q1978">
        <v>12</v>
      </c>
      <c r="R1978">
        <v>4</v>
      </c>
      <c r="S1978">
        <v>100</v>
      </c>
      <c r="T1978">
        <v>58</v>
      </c>
      <c r="U1978" t="s">
        <v>16</v>
      </c>
      <c r="V1978" t="s">
        <v>16</v>
      </c>
    </row>
    <row r="1979" spans="1:22" x14ac:dyDescent="0.25">
      <c r="A1979" t="s">
        <v>1063</v>
      </c>
      <c r="B1979" t="s">
        <v>833</v>
      </c>
      <c r="C1979" t="s">
        <v>1033</v>
      </c>
      <c r="D1979" t="s">
        <v>3014</v>
      </c>
      <c r="E1979" t="s">
        <v>3015</v>
      </c>
      <c r="F1979">
        <v>1997</v>
      </c>
      <c r="G1979">
        <v>1997</v>
      </c>
      <c r="H1979" t="s">
        <v>15</v>
      </c>
      <c r="I1979" t="s">
        <v>16</v>
      </c>
      <c r="J1979">
        <v>0</v>
      </c>
      <c r="K1979" t="s">
        <v>17</v>
      </c>
      <c r="L1979">
        <v>0</v>
      </c>
      <c r="M1979">
        <v>0</v>
      </c>
      <c r="N1979">
        <f>13*7</f>
        <v>91</v>
      </c>
      <c r="O1979">
        <v>2</v>
      </c>
      <c r="P1979">
        <v>2</v>
      </c>
      <c r="Q1979" t="s">
        <v>16</v>
      </c>
      <c r="R1979">
        <v>4</v>
      </c>
      <c r="S1979">
        <v>50</v>
      </c>
      <c r="T1979">
        <v>83</v>
      </c>
      <c r="U1979" t="s">
        <v>16</v>
      </c>
      <c r="V1979" t="s">
        <v>16</v>
      </c>
    </row>
    <row r="1980" spans="1:22" x14ac:dyDescent="0.25">
      <c r="A1980" t="s">
        <v>1063</v>
      </c>
      <c r="B1980" t="s">
        <v>833</v>
      </c>
      <c r="C1980" t="s">
        <v>1033</v>
      </c>
      <c r="D1980" t="s">
        <v>3014</v>
      </c>
      <c r="E1980" t="s">
        <v>3015</v>
      </c>
      <c r="F1980">
        <v>1997</v>
      </c>
      <c r="G1980">
        <v>1997</v>
      </c>
      <c r="H1980" t="s">
        <v>15</v>
      </c>
      <c r="I1980" t="s">
        <v>16</v>
      </c>
      <c r="J1980">
        <v>0</v>
      </c>
      <c r="K1980" t="s">
        <v>17</v>
      </c>
      <c r="L1980">
        <v>0</v>
      </c>
      <c r="M1980">
        <v>0</v>
      </c>
      <c r="N1980">
        <f>13*7</f>
        <v>91</v>
      </c>
      <c r="O1980">
        <v>15</v>
      </c>
      <c r="P1980">
        <v>15</v>
      </c>
      <c r="Q1980" t="s">
        <v>16</v>
      </c>
      <c r="R1980">
        <v>4</v>
      </c>
      <c r="S1980">
        <v>50</v>
      </c>
      <c r="T1980">
        <v>0</v>
      </c>
      <c r="U1980" t="s">
        <v>16</v>
      </c>
      <c r="V1980" t="s">
        <v>16</v>
      </c>
    </row>
    <row r="1981" spans="1:22" x14ac:dyDescent="0.25">
      <c r="A1981" t="s">
        <v>1064</v>
      </c>
      <c r="B1981" t="s">
        <v>1066</v>
      </c>
      <c r="C1981" t="s">
        <v>1067</v>
      </c>
      <c r="D1981" t="s">
        <v>3016</v>
      </c>
      <c r="E1981" t="s">
        <v>3017</v>
      </c>
      <c r="F1981">
        <v>1999</v>
      </c>
      <c r="G1981">
        <v>1999</v>
      </c>
      <c r="H1981" t="s">
        <v>15</v>
      </c>
      <c r="I1981" t="s">
        <v>16</v>
      </c>
      <c r="J1981">
        <v>0</v>
      </c>
      <c r="K1981" t="s">
        <v>17</v>
      </c>
      <c r="L1981">
        <v>0</v>
      </c>
      <c r="M1981">
        <v>0</v>
      </c>
      <c r="N1981">
        <v>5</v>
      </c>
      <c r="O1981">
        <v>16.600000000000001</v>
      </c>
      <c r="P1981">
        <v>16.600000000000001</v>
      </c>
      <c r="Q1981" t="s">
        <v>16</v>
      </c>
      <c r="R1981">
        <v>1</v>
      </c>
      <c r="S1981">
        <v>50</v>
      </c>
      <c r="T1981">
        <v>37</v>
      </c>
      <c r="U1981" t="s">
        <v>16</v>
      </c>
      <c r="V1981" t="s">
        <v>16</v>
      </c>
    </row>
    <row r="1982" spans="1:22" x14ac:dyDescent="0.25">
      <c r="A1982" t="s">
        <v>1064</v>
      </c>
      <c r="B1982" t="s">
        <v>1066</v>
      </c>
      <c r="C1982" t="s">
        <v>1067</v>
      </c>
      <c r="D1982" t="s">
        <v>3016</v>
      </c>
      <c r="E1982" t="s">
        <v>3017</v>
      </c>
      <c r="F1982">
        <v>1999</v>
      </c>
      <c r="G1982">
        <v>1999</v>
      </c>
      <c r="H1982" t="s">
        <v>15</v>
      </c>
      <c r="I1982" t="s">
        <v>16</v>
      </c>
      <c r="J1982">
        <v>0</v>
      </c>
      <c r="K1982" t="s">
        <v>17</v>
      </c>
      <c r="L1982">
        <v>0</v>
      </c>
      <c r="M1982">
        <v>0</v>
      </c>
      <c r="N1982">
        <v>5</v>
      </c>
      <c r="O1982">
        <v>18.3</v>
      </c>
      <c r="P1982">
        <v>18.3</v>
      </c>
      <c r="Q1982" t="s">
        <v>16</v>
      </c>
      <c r="R1982">
        <v>1</v>
      </c>
      <c r="S1982">
        <v>50</v>
      </c>
      <c r="T1982">
        <v>60</v>
      </c>
      <c r="U1982" t="s">
        <v>16</v>
      </c>
      <c r="V1982" t="s">
        <v>16</v>
      </c>
    </row>
    <row r="1983" spans="1:22" x14ac:dyDescent="0.25">
      <c r="A1983" t="s">
        <v>1064</v>
      </c>
      <c r="B1983" t="s">
        <v>1066</v>
      </c>
      <c r="C1983" t="s">
        <v>1067</v>
      </c>
      <c r="D1983" t="s">
        <v>3016</v>
      </c>
      <c r="E1983" t="s">
        <v>3017</v>
      </c>
      <c r="F1983">
        <v>1999</v>
      </c>
      <c r="G1983">
        <v>1999</v>
      </c>
      <c r="H1983" t="s">
        <v>15</v>
      </c>
      <c r="I1983" t="s">
        <v>16</v>
      </c>
      <c r="J1983">
        <v>0</v>
      </c>
      <c r="K1983" t="s">
        <v>17</v>
      </c>
      <c r="L1983">
        <v>0</v>
      </c>
      <c r="M1983">
        <v>0</v>
      </c>
      <c r="N1983">
        <v>5</v>
      </c>
      <c r="O1983">
        <v>20.5</v>
      </c>
      <c r="P1983">
        <v>20.5</v>
      </c>
      <c r="Q1983" t="s">
        <v>16</v>
      </c>
      <c r="R1983">
        <v>1</v>
      </c>
      <c r="S1983">
        <v>50</v>
      </c>
      <c r="T1983">
        <v>64</v>
      </c>
      <c r="U1983" t="s">
        <v>16</v>
      </c>
      <c r="V1983" t="s">
        <v>16</v>
      </c>
    </row>
    <row r="1984" spans="1:22" x14ac:dyDescent="0.25">
      <c r="A1984" t="s">
        <v>1064</v>
      </c>
      <c r="B1984" t="s">
        <v>1066</v>
      </c>
      <c r="C1984" t="s">
        <v>1067</v>
      </c>
      <c r="D1984" t="s">
        <v>3016</v>
      </c>
      <c r="E1984" t="s">
        <v>3017</v>
      </c>
      <c r="F1984">
        <v>1999</v>
      </c>
      <c r="G1984">
        <v>1999</v>
      </c>
      <c r="H1984" t="s">
        <v>15</v>
      </c>
      <c r="I1984" t="s">
        <v>16</v>
      </c>
      <c r="J1984">
        <v>0</v>
      </c>
      <c r="K1984" t="s">
        <v>17</v>
      </c>
      <c r="L1984">
        <v>0</v>
      </c>
      <c r="M1984">
        <v>0</v>
      </c>
      <c r="N1984">
        <v>5</v>
      </c>
      <c r="O1984">
        <v>22.2</v>
      </c>
      <c r="P1984">
        <v>22.2</v>
      </c>
      <c r="Q1984" t="s">
        <v>16</v>
      </c>
      <c r="R1984">
        <v>1</v>
      </c>
      <c r="S1984">
        <v>50</v>
      </c>
      <c r="T1984">
        <v>22</v>
      </c>
      <c r="U1984" t="s">
        <v>16</v>
      </c>
      <c r="V1984" t="s">
        <v>16</v>
      </c>
    </row>
    <row r="1985" spans="1:22" x14ac:dyDescent="0.25">
      <c r="A1985" t="s">
        <v>1064</v>
      </c>
      <c r="B1985" t="s">
        <v>1066</v>
      </c>
      <c r="C1985" t="s">
        <v>1067</v>
      </c>
      <c r="D1985" t="s">
        <v>3016</v>
      </c>
      <c r="E1985" t="s">
        <v>3017</v>
      </c>
      <c r="F1985">
        <v>1999</v>
      </c>
      <c r="G1985">
        <v>1999</v>
      </c>
      <c r="H1985" t="s">
        <v>15</v>
      </c>
      <c r="I1985" t="s">
        <v>16</v>
      </c>
      <c r="J1985">
        <v>0</v>
      </c>
      <c r="K1985" t="s">
        <v>17</v>
      </c>
      <c r="L1985">
        <v>0</v>
      </c>
      <c r="M1985">
        <v>0</v>
      </c>
      <c r="N1985">
        <v>5</v>
      </c>
      <c r="O1985">
        <v>23.8</v>
      </c>
      <c r="P1985">
        <v>23.8</v>
      </c>
      <c r="Q1985" t="s">
        <v>16</v>
      </c>
      <c r="R1985">
        <v>1</v>
      </c>
      <c r="S1985">
        <v>50</v>
      </c>
      <c r="T1985">
        <v>26</v>
      </c>
      <c r="U1985" t="s">
        <v>16</v>
      </c>
      <c r="V1985" t="s">
        <v>16</v>
      </c>
    </row>
    <row r="1986" spans="1:22" x14ac:dyDescent="0.25">
      <c r="A1986" t="s">
        <v>1064</v>
      </c>
      <c r="B1986" t="s">
        <v>1066</v>
      </c>
      <c r="C1986" t="s">
        <v>1067</v>
      </c>
      <c r="D1986" t="s">
        <v>3016</v>
      </c>
      <c r="E1986" t="s">
        <v>3017</v>
      </c>
      <c r="F1986">
        <v>1999</v>
      </c>
      <c r="G1986">
        <v>1999</v>
      </c>
      <c r="H1986" t="s">
        <v>15</v>
      </c>
      <c r="I1986" t="s">
        <v>16</v>
      </c>
      <c r="J1986">
        <v>0</v>
      </c>
      <c r="K1986" t="s">
        <v>17</v>
      </c>
      <c r="L1986">
        <v>0</v>
      </c>
      <c r="M1986">
        <v>0</v>
      </c>
      <c r="N1986">
        <v>5</v>
      </c>
      <c r="O1986">
        <v>25.5</v>
      </c>
      <c r="P1986">
        <v>25.5</v>
      </c>
      <c r="Q1986" t="s">
        <v>16</v>
      </c>
      <c r="R1986">
        <v>1</v>
      </c>
      <c r="S1986">
        <v>50</v>
      </c>
      <c r="T1986">
        <v>25</v>
      </c>
      <c r="U1986" t="s">
        <v>16</v>
      </c>
      <c r="V1986" t="s">
        <v>16</v>
      </c>
    </row>
    <row r="1987" spans="1:22" x14ac:dyDescent="0.25">
      <c r="A1987" t="s">
        <v>1064</v>
      </c>
      <c r="B1987" t="s">
        <v>1066</v>
      </c>
      <c r="C1987" t="s">
        <v>1067</v>
      </c>
      <c r="D1987" t="s">
        <v>3016</v>
      </c>
      <c r="E1987" t="s">
        <v>3017</v>
      </c>
      <c r="F1987">
        <v>1999</v>
      </c>
      <c r="G1987">
        <v>1999</v>
      </c>
      <c r="H1987" t="s">
        <v>15</v>
      </c>
      <c r="I1987" t="s">
        <v>16</v>
      </c>
      <c r="J1987">
        <v>0</v>
      </c>
      <c r="K1987" t="s">
        <v>17</v>
      </c>
      <c r="L1987">
        <v>0</v>
      </c>
      <c r="M1987">
        <v>0</v>
      </c>
      <c r="N1987">
        <v>5</v>
      </c>
      <c r="O1987">
        <v>27.7</v>
      </c>
      <c r="P1987">
        <v>27.7</v>
      </c>
      <c r="Q1987" t="s">
        <v>16</v>
      </c>
      <c r="R1987">
        <v>1</v>
      </c>
      <c r="S1987">
        <v>50</v>
      </c>
      <c r="T1987">
        <v>13</v>
      </c>
      <c r="U1987" t="s">
        <v>16</v>
      </c>
      <c r="V1987" t="s">
        <v>16</v>
      </c>
    </row>
    <row r="1988" spans="1:22" x14ac:dyDescent="0.25">
      <c r="A1988" t="s">
        <v>1064</v>
      </c>
      <c r="B1988" t="s">
        <v>1066</v>
      </c>
      <c r="C1988" t="s">
        <v>1067</v>
      </c>
      <c r="D1988" t="s">
        <v>3016</v>
      </c>
      <c r="E1988" t="s">
        <v>3017</v>
      </c>
      <c r="F1988">
        <v>1999</v>
      </c>
      <c r="G1988">
        <v>1999</v>
      </c>
      <c r="H1988" t="s">
        <v>15</v>
      </c>
      <c r="I1988" t="s">
        <v>16</v>
      </c>
      <c r="J1988">
        <v>0</v>
      </c>
      <c r="K1988" t="s">
        <v>17</v>
      </c>
      <c r="L1988">
        <v>0</v>
      </c>
      <c r="M1988">
        <v>0</v>
      </c>
      <c r="N1988">
        <v>5</v>
      </c>
      <c r="O1988">
        <v>29.4</v>
      </c>
      <c r="P1988">
        <v>29.4</v>
      </c>
      <c r="Q1988" t="s">
        <v>16</v>
      </c>
      <c r="R1988">
        <v>1</v>
      </c>
      <c r="S1988">
        <v>50</v>
      </c>
      <c r="T1988">
        <v>3</v>
      </c>
      <c r="U1988" t="s">
        <v>16</v>
      </c>
      <c r="V1988" t="s">
        <v>16</v>
      </c>
    </row>
    <row r="1989" spans="1:22" x14ac:dyDescent="0.25">
      <c r="A1989" t="s">
        <v>1064</v>
      </c>
      <c r="B1989" t="s">
        <v>1066</v>
      </c>
      <c r="C1989" t="s">
        <v>1067</v>
      </c>
      <c r="D1989" t="s">
        <v>3016</v>
      </c>
      <c r="E1989" t="s">
        <v>3017</v>
      </c>
      <c r="F1989">
        <v>1999</v>
      </c>
      <c r="G1989">
        <v>1999</v>
      </c>
      <c r="H1989" t="s">
        <v>15</v>
      </c>
      <c r="I1989" t="s">
        <v>16</v>
      </c>
      <c r="J1989">
        <v>0</v>
      </c>
      <c r="K1989" t="s">
        <v>17</v>
      </c>
      <c r="L1989">
        <v>0</v>
      </c>
      <c r="M1989">
        <v>0</v>
      </c>
      <c r="N1989">
        <v>5</v>
      </c>
      <c r="O1989">
        <v>31.6</v>
      </c>
      <c r="P1989">
        <v>31.6</v>
      </c>
      <c r="Q1989" t="s">
        <v>16</v>
      </c>
      <c r="R1989">
        <v>1</v>
      </c>
      <c r="S1989">
        <v>50</v>
      </c>
      <c r="T1989">
        <v>0</v>
      </c>
      <c r="U1989" t="s">
        <v>16</v>
      </c>
      <c r="V1989" t="s">
        <v>16</v>
      </c>
    </row>
    <row r="1990" spans="1:22" x14ac:dyDescent="0.25">
      <c r="A1990" t="s">
        <v>1064</v>
      </c>
      <c r="B1990" t="s">
        <v>1066</v>
      </c>
      <c r="C1990" t="s">
        <v>1067</v>
      </c>
      <c r="D1990" t="s">
        <v>3016</v>
      </c>
      <c r="E1990" t="s">
        <v>3017</v>
      </c>
      <c r="F1990">
        <v>1999</v>
      </c>
      <c r="G1990">
        <v>1999</v>
      </c>
      <c r="H1990" t="s">
        <v>15</v>
      </c>
      <c r="I1990" t="s">
        <v>16</v>
      </c>
      <c r="J1990">
        <v>0</v>
      </c>
      <c r="K1990" t="s">
        <v>17</v>
      </c>
      <c r="L1990">
        <v>0</v>
      </c>
      <c r="M1990">
        <v>0</v>
      </c>
      <c r="N1990">
        <v>5</v>
      </c>
      <c r="O1990">
        <v>33.299999999999997</v>
      </c>
      <c r="P1990">
        <v>33.299999999999997</v>
      </c>
      <c r="Q1990" t="s">
        <v>16</v>
      </c>
      <c r="R1990">
        <v>1</v>
      </c>
      <c r="S1990">
        <v>50</v>
      </c>
      <c r="T1990">
        <v>0</v>
      </c>
      <c r="U1990" t="s">
        <v>16</v>
      </c>
      <c r="V1990" t="s">
        <v>16</v>
      </c>
    </row>
    <row r="1991" spans="1:22" x14ac:dyDescent="0.25">
      <c r="A1991" t="s">
        <v>1064</v>
      </c>
      <c r="B1991" t="s">
        <v>1065</v>
      </c>
      <c r="C1991" t="s">
        <v>1067</v>
      </c>
      <c r="D1991" t="s">
        <v>3016</v>
      </c>
      <c r="E1991" t="s">
        <v>3017</v>
      </c>
      <c r="F1991">
        <v>1999</v>
      </c>
      <c r="G1991">
        <v>1999</v>
      </c>
      <c r="H1991" t="s">
        <v>15</v>
      </c>
      <c r="I1991" t="s">
        <v>16</v>
      </c>
      <c r="J1991">
        <v>0</v>
      </c>
      <c r="K1991" t="s">
        <v>17</v>
      </c>
      <c r="L1991">
        <v>0</v>
      </c>
      <c r="M1991">
        <v>0</v>
      </c>
      <c r="N1991">
        <v>3</v>
      </c>
      <c r="O1991">
        <v>16.600000000000001</v>
      </c>
      <c r="P1991">
        <v>16.600000000000001</v>
      </c>
      <c r="Q1991" t="s">
        <v>16</v>
      </c>
      <c r="R1991">
        <v>1</v>
      </c>
      <c r="S1991">
        <v>50</v>
      </c>
      <c r="T1991">
        <v>13</v>
      </c>
      <c r="U1991" t="s">
        <v>16</v>
      </c>
      <c r="V1991" t="s">
        <v>16</v>
      </c>
    </row>
    <row r="1992" spans="1:22" x14ac:dyDescent="0.25">
      <c r="A1992" t="s">
        <v>1064</v>
      </c>
      <c r="B1992" t="s">
        <v>1065</v>
      </c>
      <c r="C1992" t="s">
        <v>1067</v>
      </c>
      <c r="D1992" t="s">
        <v>3016</v>
      </c>
      <c r="E1992" t="s">
        <v>3017</v>
      </c>
      <c r="F1992">
        <v>1999</v>
      </c>
      <c r="G1992">
        <v>1999</v>
      </c>
      <c r="H1992" t="s">
        <v>15</v>
      </c>
      <c r="I1992" t="s">
        <v>16</v>
      </c>
      <c r="J1992">
        <v>0</v>
      </c>
      <c r="K1992" t="s">
        <v>17</v>
      </c>
      <c r="L1992">
        <v>0</v>
      </c>
      <c r="M1992">
        <v>0</v>
      </c>
      <c r="N1992">
        <v>3</v>
      </c>
      <c r="O1992">
        <v>18.3</v>
      </c>
      <c r="P1992">
        <v>18.3</v>
      </c>
      <c r="Q1992" t="s">
        <v>16</v>
      </c>
      <c r="R1992">
        <v>1</v>
      </c>
      <c r="S1992">
        <v>50</v>
      </c>
      <c r="T1992">
        <v>27</v>
      </c>
      <c r="U1992" t="s">
        <v>16</v>
      </c>
      <c r="V1992" t="s">
        <v>16</v>
      </c>
    </row>
    <row r="1993" spans="1:22" x14ac:dyDescent="0.25">
      <c r="A1993" t="s">
        <v>1064</v>
      </c>
      <c r="B1993" t="s">
        <v>1065</v>
      </c>
      <c r="C1993" t="s">
        <v>1067</v>
      </c>
      <c r="D1993" t="s">
        <v>3016</v>
      </c>
      <c r="E1993" t="s">
        <v>3017</v>
      </c>
      <c r="F1993">
        <v>1999</v>
      </c>
      <c r="G1993">
        <v>1999</v>
      </c>
      <c r="H1993" t="s">
        <v>15</v>
      </c>
      <c r="I1993" t="s">
        <v>16</v>
      </c>
      <c r="J1993">
        <v>0</v>
      </c>
      <c r="K1993" t="s">
        <v>17</v>
      </c>
      <c r="L1993">
        <v>0</v>
      </c>
      <c r="M1993">
        <v>0</v>
      </c>
      <c r="N1993">
        <v>3</v>
      </c>
      <c r="O1993">
        <v>20.5</v>
      </c>
      <c r="P1993">
        <v>20.5</v>
      </c>
      <c r="Q1993" t="s">
        <v>16</v>
      </c>
      <c r="R1993">
        <v>1</v>
      </c>
      <c r="S1993">
        <v>50</v>
      </c>
      <c r="T1993">
        <v>32</v>
      </c>
      <c r="U1993" t="s">
        <v>16</v>
      </c>
      <c r="V1993" t="s">
        <v>16</v>
      </c>
    </row>
    <row r="1994" spans="1:22" x14ac:dyDescent="0.25">
      <c r="A1994" t="s">
        <v>1064</v>
      </c>
      <c r="B1994" t="s">
        <v>1065</v>
      </c>
      <c r="C1994" t="s">
        <v>1067</v>
      </c>
      <c r="D1994" t="s">
        <v>3016</v>
      </c>
      <c r="E1994" t="s">
        <v>3017</v>
      </c>
      <c r="F1994">
        <v>1999</v>
      </c>
      <c r="G1994">
        <v>1999</v>
      </c>
      <c r="H1994" t="s">
        <v>15</v>
      </c>
      <c r="I1994" t="s">
        <v>16</v>
      </c>
      <c r="J1994">
        <v>0</v>
      </c>
      <c r="K1994" t="s">
        <v>17</v>
      </c>
      <c r="L1994">
        <v>0</v>
      </c>
      <c r="M1994">
        <v>0</v>
      </c>
      <c r="N1994">
        <v>3</v>
      </c>
      <c r="O1994">
        <v>22.2</v>
      </c>
      <c r="P1994">
        <v>22.2</v>
      </c>
      <c r="Q1994" t="s">
        <v>16</v>
      </c>
      <c r="R1994">
        <v>1</v>
      </c>
      <c r="S1994">
        <v>50</v>
      </c>
      <c r="T1994">
        <v>34</v>
      </c>
      <c r="U1994" t="s">
        <v>16</v>
      </c>
      <c r="V1994" t="s">
        <v>16</v>
      </c>
    </row>
    <row r="1995" spans="1:22" x14ac:dyDescent="0.25">
      <c r="A1995" t="s">
        <v>1064</v>
      </c>
      <c r="B1995" t="s">
        <v>1065</v>
      </c>
      <c r="C1995" t="s">
        <v>1067</v>
      </c>
      <c r="D1995" t="s">
        <v>3016</v>
      </c>
      <c r="E1995" t="s">
        <v>3017</v>
      </c>
      <c r="F1995">
        <v>1999</v>
      </c>
      <c r="G1995">
        <v>1999</v>
      </c>
      <c r="H1995" t="s">
        <v>15</v>
      </c>
      <c r="I1995" t="s">
        <v>16</v>
      </c>
      <c r="J1995">
        <v>0</v>
      </c>
      <c r="K1995" t="s">
        <v>17</v>
      </c>
      <c r="L1995">
        <v>0</v>
      </c>
      <c r="M1995">
        <v>0</v>
      </c>
      <c r="N1995">
        <v>3</v>
      </c>
      <c r="O1995">
        <v>23.8</v>
      </c>
      <c r="P1995">
        <v>23.8</v>
      </c>
      <c r="Q1995" t="s">
        <v>16</v>
      </c>
      <c r="R1995">
        <v>1</v>
      </c>
      <c r="S1995">
        <v>50</v>
      </c>
      <c r="T1995">
        <v>44</v>
      </c>
      <c r="U1995" t="s">
        <v>16</v>
      </c>
      <c r="V1995" t="s">
        <v>16</v>
      </c>
    </row>
    <row r="1996" spans="1:22" x14ac:dyDescent="0.25">
      <c r="A1996" t="s">
        <v>1064</v>
      </c>
      <c r="B1996" t="s">
        <v>1065</v>
      </c>
      <c r="C1996" t="s">
        <v>1067</v>
      </c>
      <c r="D1996" t="s">
        <v>3016</v>
      </c>
      <c r="E1996" t="s">
        <v>3017</v>
      </c>
      <c r="F1996">
        <v>1999</v>
      </c>
      <c r="G1996">
        <v>1999</v>
      </c>
      <c r="H1996" t="s">
        <v>15</v>
      </c>
      <c r="I1996" t="s">
        <v>16</v>
      </c>
      <c r="J1996">
        <v>0</v>
      </c>
      <c r="K1996" t="s">
        <v>17</v>
      </c>
      <c r="L1996">
        <v>0</v>
      </c>
      <c r="M1996">
        <v>0</v>
      </c>
      <c r="N1996">
        <v>3</v>
      </c>
      <c r="O1996">
        <v>25.5</v>
      </c>
      <c r="P1996">
        <v>25.5</v>
      </c>
      <c r="Q1996" t="s">
        <v>16</v>
      </c>
      <c r="R1996">
        <v>1</v>
      </c>
      <c r="S1996">
        <v>50</v>
      </c>
      <c r="T1996">
        <v>34</v>
      </c>
      <c r="U1996" t="s">
        <v>16</v>
      </c>
      <c r="V1996" t="s">
        <v>16</v>
      </c>
    </row>
    <row r="1997" spans="1:22" x14ac:dyDescent="0.25">
      <c r="A1997" t="s">
        <v>1064</v>
      </c>
      <c r="B1997" t="s">
        <v>1065</v>
      </c>
      <c r="C1997" t="s">
        <v>1067</v>
      </c>
      <c r="D1997" t="s">
        <v>3016</v>
      </c>
      <c r="E1997" t="s">
        <v>3017</v>
      </c>
      <c r="F1997">
        <v>1999</v>
      </c>
      <c r="G1997">
        <v>1999</v>
      </c>
      <c r="H1997" t="s">
        <v>15</v>
      </c>
      <c r="I1997" t="s">
        <v>16</v>
      </c>
      <c r="J1997">
        <v>0</v>
      </c>
      <c r="K1997" t="s">
        <v>17</v>
      </c>
      <c r="L1997">
        <v>0</v>
      </c>
      <c r="M1997">
        <v>0</v>
      </c>
      <c r="N1997">
        <v>3</v>
      </c>
      <c r="O1997">
        <v>27.7</v>
      </c>
      <c r="P1997">
        <v>27.7</v>
      </c>
      <c r="Q1997" t="s">
        <v>16</v>
      </c>
      <c r="R1997">
        <v>1</v>
      </c>
      <c r="S1997">
        <v>50</v>
      </c>
      <c r="T1997">
        <v>28</v>
      </c>
      <c r="U1997" t="s">
        <v>16</v>
      </c>
      <c r="V1997" t="s">
        <v>16</v>
      </c>
    </row>
    <row r="1998" spans="1:22" x14ac:dyDescent="0.25">
      <c r="A1998" t="s">
        <v>1064</v>
      </c>
      <c r="B1998" t="s">
        <v>1065</v>
      </c>
      <c r="C1998" t="s">
        <v>1067</v>
      </c>
      <c r="D1998" t="s">
        <v>3016</v>
      </c>
      <c r="E1998" t="s">
        <v>3017</v>
      </c>
      <c r="F1998">
        <v>1999</v>
      </c>
      <c r="G1998">
        <v>1999</v>
      </c>
      <c r="H1998" t="s">
        <v>15</v>
      </c>
      <c r="I1998" t="s">
        <v>16</v>
      </c>
      <c r="J1998">
        <v>0</v>
      </c>
      <c r="K1998" t="s">
        <v>17</v>
      </c>
      <c r="L1998">
        <v>0</v>
      </c>
      <c r="M1998">
        <v>0</v>
      </c>
      <c r="N1998">
        <v>3</v>
      </c>
      <c r="O1998">
        <v>29.4</v>
      </c>
      <c r="P1998">
        <v>29.4</v>
      </c>
      <c r="Q1998" t="s">
        <v>16</v>
      </c>
      <c r="R1998">
        <v>1</v>
      </c>
      <c r="S1998">
        <v>50</v>
      </c>
      <c r="T1998">
        <v>12</v>
      </c>
      <c r="U1998" t="s">
        <v>16</v>
      </c>
      <c r="V1998" t="s">
        <v>16</v>
      </c>
    </row>
    <row r="1999" spans="1:22" x14ac:dyDescent="0.25">
      <c r="A1999" t="s">
        <v>1064</v>
      </c>
      <c r="B1999" t="s">
        <v>1065</v>
      </c>
      <c r="C1999" t="s">
        <v>1067</v>
      </c>
      <c r="D1999" t="s">
        <v>3016</v>
      </c>
      <c r="E1999" t="s">
        <v>3017</v>
      </c>
      <c r="F1999">
        <v>1999</v>
      </c>
      <c r="G1999">
        <v>1999</v>
      </c>
      <c r="H1999" t="s">
        <v>15</v>
      </c>
      <c r="I1999" t="s">
        <v>16</v>
      </c>
      <c r="J1999">
        <v>0</v>
      </c>
      <c r="K1999" t="s">
        <v>17</v>
      </c>
      <c r="L1999">
        <v>0</v>
      </c>
      <c r="M1999">
        <v>0</v>
      </c>
      <c r="N1999">
        <v>3</v>
      </c>
      <c r="O1999">
        <v>31.6</v>
      </c>
      <c r="P1999">
        <v>31.6</v>
      </c>
      <c r="Q1999" t="s">
        <v>16</v>
      </c>
      <c r="R1999">
        <v>1</v>
      </c>
      <c r="S1999">
        <v>50</v>
      </c>
      <c r="T1999">
        <v>5</v>
      </c>
      <c r="U1999" t="s">
        <v>16</v>
      </c>
      <c r="V1999" t="s">
        <v>16</v>
      </c>
    </row>
    <row r="2000" spans="1:22" x14ac:dyDescent="0.25">
      <c r="A2000" t="s">
        <v>1064</v>
      </c>
      <c r="B2000" t="s">
        <v>1065</v>
      </c>
      <c r="C2000" t="s">
        <v>1067</v>
      </c>
      <c r="D2000" t="s">
        <v>3016</v>
      </c>
      <c r="E2000" t="s">
        <v>3017</v>
      </c>
      <c r="F2000">
        <v>1999</v>
      </c>
      <c r="G2000">
        <v>1999</v>
      </c>
      <c r="H2000" t="s">
        <v>15</v>
      </c>
      <c r="I2000" t="s">
        <v>16</v>
      </c>
      <c r="J2000">
        <v>0</v>
      </c>
      <c r="K2000" t="s">
        <v>17</v>
      </c>
      <c r="L2000">
        <v>0</v>
      </c>
      <c r="M2000">
        <v>0</v>
      </c>
      <c r="N2000">
        <v>3</v>
      </c>
      <c r="O2000">
        <v>33.299999999999997</v>
      </c>
      <c r="P2000">
        <v>33.299999999999997</v>
      </c>
      <c r="Q2000" t="s">
        <v>16</v>
      </c>
      <c r="R2000">
        <v>1</v>
      </c>
      <c r="S2000">
        <v>50</v>
      </c>
      <c r="T2000">
        <v>0</v>
      </c>
      <c r="U2000" t="s">
        <v>16</v>
      </c>
      <c r="V2000" t="s">
        <v>16</v>
      </c>
    </row>
    <row r="2001" spans="1:22" x14ac:dyDescent="0.25">
      <c r="A2001" t="s">
        <v>1068</v>
      </c>
      <c r="B2001" t="s">
        <v>667</v>
      </c>
      <c r="C2001" t="s">
        <v>1069</v>
      </c>
      <c r="D2001" t="s">
        <v>3018</v>
      </c>
      <c r="E2001" t="s">
        <v>3019</v>
      </c>
      <c r="F2001">
        <v>2003</v>
      </c>
      <c r="G2001">
        <v>2003</v>
      </c>
      <c r="H2001" t="s">
        <v>15</v>
      </c>
      <c r="I2001" t="s">
        <v>16</v>
      </c>
      <c r="J2001">
        <v>0</v>
      </c>
      <c r="K2001" t="s">
        <v>17</v>
      </c>
      <c r="L2001">
        <v>0</v>
      </c>
      <c r="M2001">
        <v>0</v>
      </c>
      <c r="N2001">
        <v>42</v>
      </c>
      <c r="O2001">
        <v>15</v>
      </c>
      <c r="P2001">
        <v>10</v>
      </c>
      <c r="Q2001">
        <v>8</v>
      </c>
      <c r="R2001">
        <v>1</v>
      </c>
      <c r="S2001">
        <v>2400</v>
      </c>
      <c r="T2001">
        <v>33</v>
      </c>
      <c r="U2001" t="s">
        <v>16</v>
      </c>
      <c r="V2001" t="s">
        <v>16</v>
      </c>
    </row>
    <row r="2002" spans="1:22" x14ac:dyDescent="0.25">
      <c r="A2002" t="s">
        <v>1068</v>
      </c>
      <c r="B2002" t="s">
        <v>373</v>
      </c>
      <c r="C2002" t="s">
        <v>1069</v>
      </c>
      <c r="D2002" t="s">
        <v>3018</v>
      </c>
      <c r="E2002" t="s">
        <v>3019</v>
      </c>
      <c r="F2002">
        <v>2003</v>
      </c>
      <c r="G2002">
        <v>2003</v>
      </c>
      <c r="H2002" t="s">
        <v>15</v>
      </c>
      <c r="I2002" t="s">
        <v>16</v>
      </c>
      <c r="J2002">
        <v>0</v>
      </c>
      <c r="K2002" t="s">
        <v>17</v>
      </c>
      <c r="L2002">
        <v>0</v>
      </c>
      <c r="M2002">
        <v>0</v>
      </c>
      <c r="N2002">
        <v>28</v>
      </c>
      <c r="O2002">
        <v>30</v>
      </c>
      <c r="P2002">
        <v>20</v>
      </c>
      <c r="Q2002">
        <v>8</v>
      </c>
      <c r="R2002">
        <v>1</v>
      </c>
      <c r="S2002">
        <v>2400</v>
      </c>
      <c r="T2002">
        <v>83</v>
      </c>
      <c r="U2002" t="s">
        <v>16</v>
      </c>
      <c r="V2002" t="s">
        <v>16</v>
      </c>
    </row>
    <row r="2003" spans="1:22" x14ac:dyDescent="0.25">
      <c r="A2003" t="s">
        <v>1068</v>
      </c>
      <c r="B2003" t="s">
        <v>283</v>
      </c>
      <c r="C2003" t="s">
        <v>1069</v>
      </c>
      <c r="D2003" t="s">
        <v>3018</v>
      </c>
      <c r="E2003" t="s">
        <v>3019</v>
      </c>
      <c r="F2003">
        <v>2003</v>
      </c>
      <c r="G2003">
        <v>2003</v>
      </c>
      <c r="H2003" t="s">
        <v>15</v>
      </c>
      <c r="I2003" t="s">
        <v>16</v>
      </c>
      <c r="J2003">
        <v>0</v>
      </c>
      <c r="K2003" t="s">
        <v>17</v>
      </c>
      <c r="L2003">
        <v>0</v>
      </c>
      <c r="M2003">
        <v>0</v>
      </c>
      <c r="N2003">
        <v>28</v>
      </c>
      <c r="O2003">
        <v>30</v>
      </c>
      <c r="P2003">
        <v>20</v>
      </c>
      <c r="Q2003">
        <v>8</v>
      </c>
      <c r="R2003">
        <v>1</v>
      </c>
      <c r="S2003">
        <v>2400</v>
      </c>
      <c r="T2003">
        <v>74</v>
      </c>
      <c r="U2003" t="s">
        <v>16</v>
      </c>
      <c r="V2003" t="s">
        <v>16</v>
      </c>
    </row>
    <row r="2004" spans="1:22" x14ac:dyDescent="0.25">
      <c r="A2004" t="s">
        <v>1068</v>
      </c>
      <c r="B2004" t="s">
        <v>904</v>
      </c>
      <c r="C2004" t="s">
        <v>1069</v>
      </c>
      <c r="D2004" t="s">
        <v>3018</v>
      </c>
      <c r="E2004" t="s">
        <v>3019</v>
      </c>
      <c r="F2004">
        <v>2003</v>
      </c>
      <c r="G2004">
        <v>2003</v>
      </c>
      <c r="H2004" t="s">
        <v>15</v>
      </c>
      <c r="I2004" t="s">
        <v>16</v>
      </c>
      <c r="J2004">
        <v>0</v>
      </c>
      <c r="K2004" t="s">
        <v>17</v>
      </c>
      <c r="L2004">
        <v>0</v>
      </c>
      <c r="M2004">
        <v>0</v>
      </c>
      <c r="N2004">
        <v>42</v>
      </c>
      <c r="O2004">
        <v>15</v>
      </c>
      <c r="P2004">
        <v>10</v>
      </c>
      <c r="Q2004">
        <v>8</v>
      </c>
      <c r="R2004">
        <v>1</v>
      </c>
      <c r="S2004">
        <v>2400</v>
      </c>
      <c r="T2004">
        <v>49</v>
      </c>
      <c r="U2004" t="s">
        <v>16</v>
      </c>
      <c r="V2004" t="s">
        <v>16</v>
      </c>
    </row>
    <row r="2005" spans="1:22" x14ac:dyDescent="0.25">
      <c r="A2005" t="s">
        <v>1070</v>
      </c>
      <c r="B2005" t="s">
        <v>1071</v>
      </c>
      <c r="C2005" t="s">
        <v>1072</v>
      </c>
      <c r="D2005" t="s">
        <v>3020</v>
      </c>
      <c r="E2005" t="s">
        <v>3021</v>
      </c>
      <c r="F2005">
        <v>2001</v>
      </c>
      <c r="G2005">
        <v>2001</v>
      </c>
      <c r="H2005" t="s">
        <v>15</v>
      </c>
      <c r="I2005" t="s">
        <v>16</v>
      </c>
      <c r="J2005">
        <v>0</v>
      </c>
      <c r="K2005" t="s">
        <v>17</v>
      </c>
      <c r="L2005">
        <v>0</v>
      </c>
      <c r="M2005">
        <v>0</v>
      </c>
      <c r="N2005">
        <v>30</v>
      </c>
      <c r="O2005">
        <v>20</v>
      </c>
      <c r="P2005">
        <v>20</v>
      </c>
      <c r="Q2005">
        <v>12</v>
      </c>
      <c r="R2005">
        <v>8</v>
      </c>
      <c r="S2005">
        <v>25</v>
      </c>
      <c r="T2005">
        <v>0</v>
      </c>
      <c r="U2005" t="s">
        <v>16</v>
      </c>
      <c r="V2005" t="s">
        <v>16</v>
      </c>
    </row>
    <row r="2006" spans="1:22" x14ac:dyDescent="0.25">
      <c r="A2006" t="s">
        <v>1070</v>
      </c>
      <c r="B2006" t="s">
        <v>1071</v>
      </c>
      <c r="C2006" t="s">
        <v>1072</v>
      </c>
      <c r="D2006" t="s">
        <v>3020</v>
      </c>
      <c r="E2006" t="s">
        <v>3021</v>
      </c>
      <c r="F2006">
        <v>2001</v>
      </c>
      <c r="G2006">
        <v>2001</v>
      </c>
      <c r="H2006" t="s">
        <v>15</v>
      </c>
      <c r="I2006">
        <v>3</v>
      </c>
      <c r="J2006">
        <v>90</v>
      </c>
      <c r="K2006" t="s">
        <v>17</v>
      </c>
      <c r="L2006">
        <v>0</v>
      </c>
      <c r="M2006">
        <v>0</v>
      </c>
      <c r="N2006">
        <v>30</v>
      </c>
      <c r="O2006">
        <v>20</v>
      </c>
      <c r="P2006">
        <v>20</v>
      </c>
      <c r="Q2006">
        <v>12</v>
      </c>
      <c r="R2006">
        <v>8</v>
      </c>
      <c r="S2006">
        <v>25</v>
      </c>
      <c r="T2006">
        <v>49</v>
      </c>
      <c r="U2006" t="s">
        <v>16</v>
      </c>
      <c r="V2006" t="s">
        <v>16</v>
      </c>
    </row>
    <row r="2007" spans="1:22" x14ac:dyDescent="0.25">
      <c r="A2007" t="s">
        <v>1073</v>
      </c>
      <c r="B2007" t="s">
        <v>957</v>
      </c>
      <c r="C2007" t="s">
        <v>1074</v>
      </c>
      <c r="D2007" t="s">
        <v>3022</v>
      </c>
      <c r="E2007" t="s">
        <v>3023</v>
      </c>
      <c r="F2007">
        <v>2003</v>
      </c>
      <c r="G2007">
        <v>2003</v>
      </c>
      <c r="H2007" t="s">
        <v>15</v>
      </c>
      <c r="I2007" t="s">
        <v>16</v>
      </c>
      <c r="J2007">
        <v>0</v>
      </c>
      <c r="K2007" t="s">
        <v>17</v>
      </c>
      <c r="L2007">
        <v>0</v>
      </c>
      <c r="M2007">
        <v>0</v>
      </c>
      <c r="N2007">
        <v>30</v>
      </c>
      <c r="O2007">
        <v>23</v>
      </c>
      <c r="P2007">
        <v>23</v>
      </c>
      <c r="Q2007">
        <v>16</v>
      </c>
      <c r="R2007">
        <v>3</v>
      </c>
      <c r="S2007">
        <v>50</v>
      </c>
      <c r="T2007">
        <v>0</v>
      </c>
      <c r="U2007" t="s">
        <v>16</v>
      </c>
      <c r="V2007" t="s">
        <v>16</v>
      </c>
    </row>
    <row r="2008" spans="1:22" x14ac:dyDescent="0.25">
      <c r="A2008" t="s">
        <v>1073</v>
      </c>
      <c r="B2008" t="s">
        <v>957</v>
      </c>
      <c r="C2008" t="s">
        <v>1074</v>
      </c>
      <c r="D2008" t="s">
        <v>3022</v>
      </c>
      <c r="E2008" t="s">
        <v>3023</v>
      </c>
      <c r="F2008">
        <v>2003</v>
      </c>
      <c r="G2008">
        <v>2003</v>
      </c>
      <c r="H2008" t="s">
        <v>15</v>
      </c>
      <c r="I2008">
        <v>2</v>
      </c>
      <c r="J2008">
        <v>98</v>
      </c>
      <c r="K2008" t="s">
        <v>17</v>
      </c>
      <c r="L2008">
        <v>0</v>
      </c>
      <c r="M2008">
        <v>0</v>
      </c>
      <c r="N2008">
        <v>30</v>
      </c>
      <c r="O2008">
        <v>23</v>
      </c>
      <c r="P2008">
        <v>23</v>
      </c>
      <c r="Q2008">
        <v>16</v>
      </c>
      <c r="R2008">
        <v>3</v>
      </c>
      <c r="S2008">
        <v>50</v>
      </c>
      <c r="T2008">
        <v>88</v>
      </c>
      <c r="U2008" t="s">
        <v>16</v>
      </c>
      <c r="V2008" t="s">
        <v>16</v>
      </c>
    </row>
    <row r="2009" spans="1:22" x14ac:dyDescent="0.25">
      <c r="A2009" t="s">
        <v>1075</v>
      </c>
      <c r="B2009" t="s">
        <v>943</v>
      </c>
      <c r="C2009" t="s">
        <v>1076</v>
      </c>
      <c r="D2009" t="s">
        <v>3024</v>
      </c>
      <c r="E2009" t="s">
        <v>3025</v>
      </c>
      <c r="F2009">
        <v>2001</v>
      </c>
      <c r="G2009">
        <v>2002</v>
      </c>
      <c r="H2009" t="s">
        <v>15</v>
      </c>
      <c r="I2009" t="s">
        <v>16</v>
      </c>
      <c r="J2009">
        <v>0</v>
      </c>
      <c r="K2009" t="s">
        <v>17</v>
      </c>
      <c r="L2009">
        <v>0</v>
      </c>
      <c r="M2009">
        <v>0</v>
      </c>
      <c r="N2009">
        <v>21</v>
      </c>
      <c r="O2009">
        <v>20</v>
      </c>
      <c r="P2009">
        <v>20</v>
      </c>
      <c r="Q2009">
        <v>16</v>
      </c>
      <c r="R2009">
        <v>4</v>
      </c>
      <c r="S2009">
        <v>50</v>
      </c>
      <c r="T2009">
        <v>30</v>
      </c>
      <c r="U2009" t="s">
        <v>16</v>
      </c>
      <c r="V2009" t="s">
        <v>16</v>
      </c>
    </row>
    <row r="2010" spans="1:22" x14ac:dyDescent="0.25">
      <c r="A2010" t="s">
        <v>1075</v>
      </c>
      <c r="B2010" t="s">
        <v>943</v>
      </c>
      <c r="C2010" t="s">
        <v>1076</v>
      </c>
      <c r="D2010" t="s">
        <v>3024</v>
      </c>
      <c r="E2010" t="s">
        <v>3025</v>
      </c>
      <c r="F2010">
        <v>2001</v>
      </c>
      <c r="G2010">
        <v>2002</v>
      </c>
      <c r="H2010" t="s">
        <v>15</v>
      </c>
      <c r="I2010" t="s">
        <v>16</v>
      </c>
      <c r="J2010">
        <v>0</v>
      </c>
      <c r="K2010" t="s">
        <v>17</v>
      </c>
      <c r="L2010">
        <v>0</v>
      </c>
      <c r="M2010">
        <v>0</v>
      </c>
      <c r="N2010">
        <v>21</v>
      </c>
      <c r="O2010">
        <v>25</v>
      </c>
      <c r="P2010">
        <v>25</v>
      </c>
      <c r="Q2010">
        <v>16</v>
      </c>
      <c r="R2010">
        <v>4</v>
      </c>
      <c r="S2010">
        <v>50</v>
      </c>
      <c r="T2010">
        <v>33</v>
      </c>
      <c r="U2010" t="s">
        <v>16</v>
      </c>
      <c r="V2010" t="s">
        <v>16</v>
      </c>
    </row>
    <row r="2011" spans="1:22" x14ac:dyDescent="0.25">
      <c r="A2011" t="s">
        <v>1075</v>
      </c>
      <c r="B2011" t="s">
        <v>943</v>
      </c>
      <c r="C2011" t="s">
        <v>1076</v>
      </c>
      <c r="D2011" t="s">
        <v>3024</v>
      </c>
      <c r="E2011" t="s">
        <v>3025</v>
      </c>
      <c r="F2011">
        <v>2001</v>
      </c>
      <c r="G2011">
        <v>2002</v>
      </c>
      <c r="H2011" t="s">
        <v>15</v>
      </c>
      <c r="I2011" t="s">
        <v>16</v>
      </c>
      <c r="J2011">
        <v>0</v>
      </c>
      <c r="K2011" t="s">
        <v>17</v>
      </c>
      <c r="L2011">
        <v>0</v>
      </c>
      <c r="M2011">
        <v>0</v>
      </c>
      <c r="N2011">
        <v>21</v>
      </c>
      <c r="O2011">
        <v>30</v>
      </c>
      <c r="P2011">
        <v>30</v>
      </c>
      <c r="Q2011">
        <v>16</v>
      </c>
      <c r="R2011">
        <v>4</v>
      </c>
      <c r="S2011">
        <v>50</v>
      </c>
      <c r="T2011">
        <v>17</v>
      </c>
      <c r="U2011" t="s">
        <v>16</v>
      </c>
      <c r="V2011" t="s">
        <v>16</v>
      </c>
    </row>
    <row r="2012" spans="1:22" x14ac:dyDescent="0.25">
      <c r="A2012" t="s">
        <v>1075</v>
      </c>
      <c r="B2012" t="s">
        <v>943</v>
      </c>
      <c r="C2012" t="s">
        <v>1076</v>
      </c>
      <c r="D2012" t="s">
        <v>3024</v>
      </c>
      <c r="E2012" t="s">
        <v>3025</v>
      </c>
      <c r="F2012">
        <v>2001</v>
      </c>
      <c r="G2012">
        <v>2002</v>
      </c>
      <c r="H2012" t="s">
        <v>15</v>
      </c>
      <c r="I2012" t="s">
        <v>16</v>
      </c>
      <c r="J2012">
        <v>0</v>
      </c>
      <c r="K2012" t="s">
        <v>17</v>
      </c>
      <c r="L2012">
        <v>0</v>
      </c>
      <c r="M2012">
        <v>0</v>
      </c>
      <c r="N2012">
        <v>21</v>
      </c>
      <c r="O2012">
        <v>30</v>
      </c>
      <c r="P2012">
        <v>20</v>
      </c>
      <c r="Q2012">
        <v>16</v>
      </c>
      <c r="R2012">
        <v>4</v>
      </c>
      <c r="S2012">
        <v>50</v>
      </c>
      <c r="T2012">
        <v>45</v>
      </c>
      <c r="U2012" t="s">
        <v>16</v>
      </c>
      <c r="V2012" t="s">
        <v>16</v>
      </c>
    </row>
    <row r="2013" spans="1:22" x14ac:dyDescent="0.25">
      <c r="A2013" t="s">
        <v>1075</v>
      </c>
      <c r="B2013" t="s">
        <v>943</v>
      </c>
      <c r="C2013" t="s">
        <v>1076</v>
      </c>
      <c r="D2013" t="s">
        <v>3024</v>
      </c>
      <c r="E2013" t="s">
        <v>3025</v>
      </c>
      <c r="F2013">
        <v>2001</v>
      </c>
      <c r="G2013">
        <v>2002</v>
      </c>
      <c r="H2013" t="s">
        <v>15</v>
      </c>
      <c r="I2013" t="s">
        <v>16</v>
      </c>
      <c r="J2013">
        <v>0</v>
      </c>
      <c r="K2013" t="s">
        <v>17</v>
      </c>
      <c r="L2013">
        <v>0</v>
      </c>
      <c r="M2013">
        <v>0</v>
      </c>
      <c r="N2013">
        <v>21</v>
      </c>
      <c r="O2013">
        <v>20</v>
      </c>
      <c r="P2013">
        <v>20</v>
      </c>
      <c r="Q2013">
        <v>0</v>
      </c>
      <c r="R2013">
        <v>4</v>
      </c>
      <c r="S2013">
        <v>50</v>
      </c>
      <c r="T2013">
        <v>29</v>
      </c>
      <c r="U2013" t="s">
        <v>16</v>
      </c>
      <c r="V2013" t="s">
        <v>16</v>
      </c>
    </row>
    <row r="2014" spans="1:22" x14ac:dyDescent="0.25">
      <c r="A2014" t="s">
        <v>1075</v>
      </c>
      <c r="B2014" t="s">
        <v>943</v>
      </c>
      <c r="C2014" t="s">
        <v>1076</v>
      </c>
      <c r="D2014" t="s">
        <v>3024</v>
      </c>
      <c r="E2014" t="s">
        <v>3025</v>
      </c>
      <c r="F2014">
        <v>2001</v>
      </c>
      <c r="G2014">
        <v>2002</v>
      </c>
      <c r="H2014" t="s">
        <v>15</v>
      </c>
      <c r="I2014" t="s">
        <v>16</v>
      </c>
      <c r="J2014">
        <v>0</v>
      </c>
      <c r="K2014" t="s">
        <v>17</v>
      </c>
      <c r="L2014">
        <v>0</v>
      </c>
      <c r="M2014">
        <v>0</v>
      </c>
      <c r="N2014">
        <v>21</v>
      </c>
      <c r="O2014">
        <v>25</v>
      </c>
      <c r="P2014">
        <v>25</v>
      </c>
      <c r="Q2014">
        <v>0</v>
      </c>
      <c r="R2014">
        <v>4</v>
      </c>
      <c r="S2014">
        <v>50</v>
      </c>
      <c r="T2014">
        <v>23</v>
      </c>
      <c r="U2014" t="s">
        <v>16</v>
      </c>
      <c r="V2014" t="s">
        <v>16</v>
      </c>
    </row>
    <row r="2015" spans="1:22" x14ac:dyDescent="0.25">
      <c r="A2015" t="s">
        <v>1075</v>
      </c>
      <c r="B2015" t="s">
        <v>943</v>
      </c>
      <c r="C2015" t="s">
        <v>1076</v>
      </c>
      <c r="D2015" t="s">
        <v>3024</v>
      </c>
      <c r="E2015" t="s">
        <v>3025</v>
      </c>
      <c r="F2015">
        <v>2001</v>
      </c>
      <c r="G2015">
        <v>2002</v>
      </c>
      <c r="H2015" t="s">
        <v>15</v>
      </c>
      <c r="I2015" t="s">
        <v>16</v>
      </c>
      <c r="J2015">
        <v>0</v>
      </c>
      <c r="K2015" t="s">
        <v>17</v>
      </c>
      <c r="L2015">
        <v>0</v>
      </c>
      <c r="M2015">
        <v>0</v>
      </c>
      <c r="N2015">
        <v>21</v>
      </c>
      <c r="O2015">
        <v>30</v>
      </c>
      <c r="P2015">
        <v>30</v>
      </c>
      <c r="Q2015">
        <v>0</v>
      </c>
      <c r="R2015">
        <v>4</v>
      </c>
      <c r="S2015">
        <v>50</v>
      </c>
      <c r="T2015">
        <v>11</v>
      </c>
      <c r="U2015" t="s">
        <v>16</v>
      </c>
      <c r="V2015" t="s">
        <v>16</v>
      </c>
    </row>
    <row r="2016" spans="1:22" x14ac:dyDescent="0.25">
      <c r="A2016" t="s">
        <v>1075</v>
      </c>
      <c r="B2016" t="s">
        <v>943</v>
      </c>
      <c r="C2016" t="s">
        <v>1076</v>
      </c>
      <c r="D2016" t="s">
        <v>3024</v>
      </c>
      <c r="E2016" t="s">
        <v>3025</v>
      </c>
      <c r="F2016">
        <v>2001</v>
      </c>
      <c r="G2016">
        <v>2002</v>
      </c>
      <c r="H2016" t="s">
        <v>15</v>
      </c>
      <c r="I2016" t="s">
        <v>16</v>
      </c>
      <c r="J2016">
        <v>0</v>
      </c>
      <c r="K2016" t="s">
        <v>17</v>
      </c>
      <c r="L2016">
        <v>0</v>
      </c>
      <c r="M2016">
        <v>0</v>
      </c>
      <c r="N2016">
        <v>21</v>
      </c>
      <c r="O2016">
        <v>30</v>
      </c>
      <c r="P2016">
        <v>20</v>
      </c>
      <c r="Q2016">
        <v>0</v>
      </c>
      <c r="R2016">
        <v>4</v>
      </c>
      <c r="S2016">
        <v>50</v>
      </c>
      <c r="T2016">
        <v>17</v>
      </c>
      <c r="U2016" t="s">
        <v>16</v>
      </c>
      <c r="V2016" t="s">
        <v>16</v>
      </c>
    </row>
    <row r="2017" spans="1:22" x14ac:dyDescent="0.25">
      <c r="A2017" t="s">
        <v>1077</v>
      </c>
      <c r="B2017" t="s">
        <v>1078</v>
      </c>
      <c r="C2017" t="s">
        <v>1079</v>
      </c>
      <c r="D2017" t="s">
        <v>3026</v>
      </c>
      <c r="E2017" t="s">
        <v>3027</v>
      </c>
      <c r="F2017">
        <v>2003</v>
      </c>
      <c r="G2017">
        <v>2003</v>
      </c>
      <c r="H2017" t="s">
        <v>15</v>
      </c>
      <c r="I2017" t="s">
        <v>16</v>
      </c>
      <c r="J2017">
        <v>0</v>
      </c>
      <c r="K2017" t="s">
        <v>17</v>
      </c>
      <c r="L2017">
        <v>0</v>
      </c>
      <c r="M2017">
        <v>0</v>
      </c>
      <c r="N2017">
        <v>30</v>
      </c>
      <c r="O2017">
        <v>30</v>
      </c>
      <c r="P2017">
        <v>20</v>
      </c>
      <c r="Q2017">
        <v>8</v>
      </c>
      <c r="R2017">
        <v>4</v>
      </c>
      <c r="S2017">
        <v>50</v>
      </c>
      <c r="T2017">
        <v>0</v>
      </c>
      <c r="U2017" t="s">
        <v>16</v>
      </c>
      <c r="V2017" t="s">
        <v>16</v>
      </c>
    </row>
    <row r="2018" spans="1:22" x14ac:dyDescent="0.25">
      <c r="A2018" t="s">
        <v>1077</v>
      </c>
      <c r="B2018" t="s">
        <v>1078</v>
      </c>
      <c r="C2018" t="s">
        <v>1079</v>
      </c>
      <c r="D2018" t="s">
        <v>3026</v>
      </c>
      <c r="E2018" t="s">
        <v>3027</v>
      </c>
      <c r="F2018">
        <v>2003</v>
      </c>
      <c r="G2018">
        <v>2003</v>
      </c>
      <c r="H2018" t="s">
        <v>15</v>
      </c>
      <c r="I2018">
        <v>5</v>
      </c>
      <c r="J2018">
        <f>17*7</f>
        <v>119</v>
      </c>
      <c r="K2018" t="s">
        <v>17</v>
      </c>
      <c r="L2018">
        <v>0</v>
      </c>
      <c r="M2018">
        <v>0</v>
      </c>
      <c r="N2018">
        <v>30</v>
      </c>
      <c r="O2018">
        <v>30</v>
      </c>
      <c r="P2018">
        <v>20</v>
      </c>
      <c r="Q2018">
        <v>8</v>
      </c>
      <c r="R2018">
        <v>4</v>
      </c>
      <c r="S2018">
        <v>50</v>
      </c>
      <c r="T2018">
        <v>94.4</v>
      </c>
      <c r="U2018" t="s">
        <v>16</v>
      </c>
      <c r="V2018" t="s">
        <v>16</v>
      </c>
    </row>
    <row r="2019" spans="1:22" x14ac:dyDescent="0.25">
      <c r="A2019" t="s">
        <v>1080</v>
      </c>
      <c r="B2019" t="s">
        <v>1081</v>
      </c>
      <c r="C2019" t="s">
        <v>1082</v>
      </c>
      <c r="D2019" t="s">
        <v>3028</v>
      </c>
      <c r="E2019" t="s">
        <v>3029</v>
      </c>
      <c r="F2019">
        <v>2000</v>
      </c>
      <c r="G2019">
        <v>2000</v>
      </c>
      <c r="H2019" t="s">
        <v>15</v>
      </c>
      <c r="I2019">
        <v>4</v>
      </c>
      <c r="J2019">
        <f>16*7</f>
        <v>112</v>
      </c>
      <c r="K2019" t="s">
        <v>17</v>
      </c>
      <c r="L2019">
        <v>0</v>
      </c>
      <c r="M2019">
        <v>0</v>
      </c>
      <c r="N2019">
        <f>8*7</f>
        <v>56</v>
      </c>
      <c r="O2019">
        <v>15</v>
      </c>
      <c r="P2019">
        <v>5</v>
      </c>
      <c r="Q2019">
        <v>8</v>
      </c>
      <c r="R2019">
        <v>1</v>
      </c>
      <c r="S2019">
        <v>100</v>
      </c>
      <c r="T2019">
        <v>88</v>
      </c>
      <c r="U2019" t="s">
        <v>16</v>
      </c>
      <c r="V2019" t="s">
        <v>16</v>
      </c>
    </row>
    <row r="2020" spans="1:22" x14ac:dyDescent="0.25">
      <c r="A2020" t="s">
        <v>1080</v>
      </c>
      <c r="B2020" t="s">
        <v>1081</v>
      </c>
      <c r="C2020" t="s">
        <v>1082</v>
      </c>
      <c r="D2020" t="s">
        <v>3028</v>
      </c>
      <c r="E2020" t="s">
        <v>3029</v>
      </c>
      <c r="F2020">
        <v>2000</v>
      </c>
      <c r="G2020">
        <v>2000</v>
      </c>
      <c r="H2020" t="s">
        <v>15</v>
      </c>
      <c r="I2020">
        <v>4</v>
      </c>
      <c r="J2020">
        <f>16*7</f>
        <v>112</v>
      </c>
      <c r="K2020" t="s">
        <v>17</v>
      </c>
      <c r="L2020">
        <v>0</v>
      </c>
      <c r="M2020">
        <v>0</v>
      </c>
      <c r="N2020">
        <f>8*7</f>
        <v>56</v>
      </c>
      <c r="O2020">
        <v>30</v>
      </c>
      <c r="P2020">
        <v>20</v>
      </c>
      <c r="Q2020">
        <v>8</v>
      </c>
      <c r="R2020">
        <v>1</v>
      </c>
      <c r="S2020">
        <v>100</v>
      </c>
      <c r="T2020">
        <v>5</v>
      </c>
      <c r="U2020" t="s">
        <v>16</v>
      </c>
      <c r="V2020" t="s">
        <v>16</v>
      </c>
    </row>
    <row r="2021" spans="1:22" x14ac:dyDescent="0.25">
      <c r="A2021" t="s">
        <v>1080</v>
      </c>
      <c r="B2021" t="s">
        <v>1081</v>
      </c>
      <c r="C2021" t="s">
        <v>1082</v>
      </c>
      <c r="D2021" t="s">
        <v>3028</v>
      </c>
      <c r="E2021" t="s">
        <v>3029</v>
      </c>
      <c r="F2021">
        <v>2000</v>
      </c>
      <c r="G2021">
        <v>2000</v>
      </c>
      <c r="H2021" t="s">
        <v>15</v>
      </c>
      <c r="I2021">
        <v>4</v>
      </c>
      <c r="J2021">
        <f>32*7</f>
        <v>224</v>
      </c>
      <c r="K2021" t="s">
        <v>17</v>
      </c>
      <c r="L2021">
        <v>0</v>
      </c>
      <c r="M2021">
        <v>0</v>
      </c>
      <c r="N2021">
        <f>8*7</f>
        <v>56</v>
      </c>
      <c r="O2021">
        <v>15</v>
      </c>
      <c r="P2021">
        <v>5</v>
      </c>
      <c r="Q2021">
        <v>8</v>
      </c>
      <c r="R2021">
        <v>1</v>
      </c>
      <c r="S2021">
        <v>100</v>
      </c>
      <c r="T2021">
        <v>88</v>
      </c>
      <c r="U2021" t="s">
        <v>16</v>
      </c>
      <c r="V2021" t="s">
        <v>16</v>
      </c>
    </row>
    <row r="2022" spans="1:22" x14ac:dyDescent="0.25">
      <c r="A2022" t="s">
        <v>1080</v>
      </c>
      <c r="B2022" t="s">
        <v>1081</v>
      </c>
      <c r="C2022" t="s">
        <v>1082</v>
      </c>
      <c r="D2022" t="s">
        <v>3028</v>
      </c>
      <c r="E2022" t="s">
        <v>3029</v>
      </c>
      <c r="F2022">
        <v>2000</v>
      </c>
      <c r="G2022">
        <v>2000</v>
      </c>
      <c r="H2022" t="s">
        <v>15</v>
      </c>
      <c r="I2022">
        <v>4</v>
      </c>
      <c r="J2022">
        <f>32*7</f>
        <v>224</v>
      </c>
      <c r="K2022" t="s">
        <v>17</v>
      </c>
      <c r="L2022">
        <v>0</v>
      </c>
      <c r="M2022">
        <v>0</v>
      </c>
      <c r="N2022">
        <f>8*7</f>
        <v>56</v>
      </c>
      <c r="O2022">
        <v>30</v>
      </c>
      <c r="P2022">
        <v>20</v>
      </c>
      <c r="Q2022">
        <v>8</v>
      </c>
      <c r="R2022">
        <v>1</v>
      </c>
      <c r="S2022">
        <v>100</v>
      </c>
      <c r="T2022">
        <v>30</v>
      </c>
      <c r="U2022" t="s">
        <v>16</v>
      </c>
      <c r="V2022" t="s">
        <v>16</v>
      </c>
    </row>
    <row r="2023" spans="1:22" x14ac:dyDescent="0.25">
      <c r="A2023" t="s">
        <v>1084</v>
      </c>
      <c r="B2023" t="s">
        <v>1085</v>
      </c>
      <c r="C2023" t="s">
        <v>1086</v>
      </c>
      <c r="D2023" t="s">
        <v>3030</v>
      </c>
      <c r="E2023" t="s">
        <v>3031</v>
      </c>
      <c r="F2023">
        <v>2006</v>
      </c>
      <c r="G2023">
        <v>2006</v>
      </c>
      <c r="H2023" t="s">
        <v>17</v>
      </c>
      <c r="I2023" t="s">
        <v>16</v>
      </c>
      <c r="J2023">
        <v>0</v>
      </c>
      <c r="K2023" t="s">
        <v>17</v>
      </c>
      <c r="L2023">
        <v>0</v>
      </c>
      <c r="M2023">
        <v>0</v>
      </c>
      <c r="N2023">
        <v>28</v>
      </c>
      <c r="O2023">
        <v>20</v>
      </c>
      <c r="P2023">
        <v>20</v>
      </c>
      <c r="Q2023">
        <v>0</v>
      </c>
      <c r="R2023">
        <v>4</v>
      </c>
      <c r="S2023">
        <v>50</v>
      </c>
      <c r="T2023">
        <v>0</v>
      </c>
      <c r="U2023" t="s">
        <v>16</v>
      </c>
      <c r="V2023" t="s">
        <v>16</v>
      </c>
    </row>
    <row r="2024" spans="1:22" x14ac:dyDescent="0.25">
      <c r="A2024" t="s">
        <v>1084</v>
      </c>
      <c r="B2024" t="s">
        <v>1085</v>
      </c>
      <c r="C2024" t="s">
        <v>1086</v>
      </c>
      <c r="D2024" t="s">
        <v>3030</v>
      </c>
      <c r="E2024" t="s">
        <v>3031</v>
      </c>
      <c r="F2024">
        <v>2006</v>
      </c>
      <c r="G2024">
        <v>2006</v>
      </c>
      <c r="H2024" t="s">
        <v>17</v>
      </c>
      <c r="I2024" t="s">
        <v>16</v>
      </c>
      <c r="J2024">
        <v>0</v>
      </c>
      <c r="K2024" t="s">
        <v>17</v>
      </c>
      <c r="L2024">
        <v>0</v>
      </c>
      <c r="M2024">
        <v>0</v>
      </c>
      <c r="N2024">
        <f>24*7</f>
        <v>168</v>
      </c>
      <c r="O2024">
        <v>3</v>
      </c>
      <c r="P2024">
        <v>3</v>
      </c>
      <c r="Q2024">
        <v>0</v>
      </c>
      <c r="R2024">
        <v>4</v>
      </c>
      <c r="S2024">
        <v>50</v>
      </c>
      <c r="T2024">
        <v>60</v>
      </c>
      <c r="U2024" t="s">
        <v>16</v>
      </c>
      <c r="V2024" t="s">
        <v>16</v>
      </c>
    </row>
    <row r="2025" spans="1:22" x14ac:dyDescent="0.25">
      <c r="A2025" t="s">
        <v>1083</v>
      </c>
      <c r="B2025" t="s">
        <v>50</v>
      </c>
      <c r="C2025" t="s">
        <v>1087</v>
      </c>
      <c r="D2025" t="s">
        <v>3032</v>
      </c>
      <c r="E2025" t="s">
        <v>3033</v>
      </c>
      <c r="F2025">
        <v>1972</v>
      </c>
      <c r="G2025">
        <v>1972</v>
      </c>
      <c r="H2025" t="s">
        <v>15</v>
      </c>
      <c r="I2025" t="s">
        <v>16</v>
      </c>
      <c r="J2025">
        <v>0</v>
      </c>
      <c r="K2025" t="s">
        <v>17</v>
      </c>
      <c r="L2025">
        <v>0</v>
      </c>
      <c r="M2025">
        <v>0</v>
      </c>
      <c r="N2025">
        <v>28</v>
      </c>
      <c r="O2025">
        <v>0</v>
      </c>
      <c r="P2025">
        <v>0</v>
      </c>
      <c r="Q2025">
        <v>8</v>
      </c>
      <c r="R2025">
        <v>4</v>
      </c>
      <c r="S2025">
        <v>25</v>
      </c>
      <c r="T2025">
        <v>0</v>
      </c>
      <c r="U2025" t="s">
        <v>16</v>
      </c>
      <c r="V2025" t="s">
        <v>16</v>
      </c>
    </row>
    <row r="2026" spans="1:22" x14ac:dyDescent="0.25">
      <c r="A2026" t="s">
        <v>1083</v>
      </c>
      <c r="B2026" t="s">
        <v>50</v>
      </c>
      <c r="C2026" t="s">
        <v>1087</v>
      </c>
      <c r="D2026" t="s">
        <v>3032</v>
      </c>
      <c r="E2026" t="s">
        <v>3033</v>
      </c>
      <c r="F2026">
        <v>1972</v>
      </c>
      <c r="G2026">
        <v>1972</v>
      </c>
      <c r="H2026" t="s">
        <v>15</v>
      </c>
      <c r="I2026" t="s">
        <v>16</v>
      </c>
      <c r="J2026">
        <v>0</v>
      </c>
      <c r="K2026" t="s">
        <v>17</v>
      </c>
      <c r="L2026">
        <v>0</v>
      </c>
      <c r="M2026">
        <v>0</v>
      </c>
      <c r="N2026">
        <v>28</v>
      </c>
      <c r="O2026">
        <v>2</v>
      </c>
      <c r="P2026">
        <v>0</v>
      </c>
      <c r="Q2026">
        <v>8</v>
      </c>
      <c r="R2026">
        <v>4</v>
      </c>
      <c r="S2026">
        <v>25</v>
      </c>
      <c r="T2026">
        <v>0</v>
      </c>
      <c r="U2026" t="s">
        <v>16</v>
      </c>
      <c r="V2026" t="s">
        <v>16</v>
      </c>
    </row>
    <row r="2027" spans="1:22" x14ac:dyDescent="0.25">
      <c r="A2027" t="s">
        <v>1083</v>
      </c>
      <c r="B2027" t="s">
        <v>50</v>
      </c>
      <c r="C2027" t="s">
        <v>1087</v>
      </c>
      <c r="D2027" t="s">
        <v>3032</v>
      </c>
      <c r="E2027" t="s">
        <v>3033</v>
      </c>
      <c r="F2027">
        <v>1972</v>
      </c>
      <c r="G2027">
        <v>1972</v>
      </c>
      <c r="H2027" t="s">
        <v>15</v>
      </c>
      <c r="I2027" t="s">
        <v>16</v>
      </c>
      <c r="J2027">
        <v>0</v>
      </c>
      <c r="K2027" t="s">
        <v>17</v>
      </c>
      <c r="L2027">
        <v>0</v>
      </c>
      <c r="M2027">
        <v>0</v>
      </c>
      <c r="N2027">
        <v>28</v>
      </c>
      <c r="O2027">
        <v>5</v>
      </c>
      <c r="P2027">
        <v>0</v>
      </c>
      <c r="Q2027">
        <v>8</v>
      </c>
      <c r="R2027">
        <v>4</v>
      </c>
      <c r="S2027">
        <v>25</v>
      </c>
      <c r="T2027">
        <v>0</v>
      </c>
      <c r="U2027" t="s">
        <v>16</v>
      </c>
      <c r="V2027" t="s">
        <v>16</v>
      </c>
    </row>
    <row r="2028" spans="1:22" x14ac:dyDescent="0.25">
      <c r="A2028" t="s">
        <v>1083</v>
      </c>
      <c r="B2028" t="s">
        <v>50</v>
      </c>
      <c r="C2028" t="s">
        <v>1087</v>
      </c>
      <c r="D2028" t="s">
        <v>3032</v>
      </c>
      <c r="E2028" t="s">
        <v>3033</v>
      </c>
      <c r="F2028">
        <v>1972</v>
      </c>
      <c r="G2028">
        <v>1972</v>
      </c>
      <c r="H2028" t="s">
        <v>15</v>
      </c>
      <c r="I2028" t="s">
        <v>16</v>
      </c>
      <c r="J2028">
        <v>0</v>
      </c>
      <c r="K2028" t="s">
        <v>17</v>
      </c>
      <c r="L2028">
        <v>0</v>
      </c>
      <c r="M2028">
        <v>0</v>
      </c>
      <c r="N2028">
        <v>28</v>
      </c>
      <c r="O2028">
        <v>10</v>
      </c>
      <c r="P2028">
        <v>0</v>
      </c>
      <c r="Q2028">
        <v>8</v>
      </c>
      <c r="R2028">
        <v>4</v>
      </c>
      <c r="S2028">
        <v>25</v>
      </c>
      <c r="T2028">
        <v>14</v>
      </c>
      <c r="U2028" t="s">
        <v>16</v>
      </c>
      <c r="V2028" t="s">
        <v>16</v>
      </c>
    </row>
    <row r="2029" spans="1:22" x14ac:dyDescent="0.25">
      <c r="A2029" t="s">
        <v>1083</v>
      </c>
      <c r="B2029" t="s">
        <v>50</v>
      </c>
      <c r="C2029" t="s">
        <v>1087</v>
      </c>
      <c r="D2029" t="s">
        <v>3032</v>
      </c>
      <c r="E2029" t="s">
        <v>3033</v>
      </c>
      <c r="F2029">
        <v>1972</v>
      </c>
      <c r="G2029">
        <v>1972</v>
      </c>
      <c r="H2029" t="s">
        <v>15</v>
      </c>
      <c r="I2029" t="s">
        <v>16</v>
      </c>
      <c r="J2029">
        <v>0</v>
      </c>
      <c r="K2029" t="s">
        <v>17</v>
      </c>
      <c r="L2029">
        <v>0</v>
      </c>
      <c r="M2029">
        <v>0</v>
      </c>
      <c r="N2029">
        <v>28</v>
      </c>
      <c r="O2029">
        <v>15</v>
      </c>
      <c r="P2029">
        <v>0</v>
      </c>
      <c r="Q2029">
        <v>8</v>
      </c>
      <c r="R2029">
        <v>4</v>
      </c>
      <c r="S2029">
        <v>25</v>
      </c>
      <c r="T2029">
        <v>34</v>
      </c>
      <c r="U2029" t="s">
        <v>16</v>
      </c>
      <c r="V2029" t="s">
        <v>16</v>
      </c>
    </row>
    <row r="2030" spans="1:22" x14ac:dyDescent="0.25">
      <c r="A2030" t="s">
        <v>1083</v>
      </c>
      <c r="B2030" t="s">
        <v>50</v>
      </c>
      <c r="C2030" t="s">
        <v>1087</v>
      </c>
      <c r="D2030" t="s">
        <v>3032</v>
      </c>
      <c r="E2030" t="s">
        <v>3033</v>
      </c>
      <c r="F2030">
        <v>1972</v>
      </c>
      <c r="G2030">
        <v>1972</v>
      </c>
      <c r="H2030" t="s">
        <v>15</v>
      </c>
      <c r="I2030" t="s">
        <v>16</v>
      </c>
      <c r="J2030">
        <v>0</v>
      </c>
      <c r="K2030" t="s">
        <v>17</v>
      </c>
      <c r="L2030">
        <v>0</v>
      </c>
      <c r="M2030">
        <v>0</v>
      </c>
      <c r="N2030">
        <v>28</v>
      </c>
      <c r="O2030">
        <v>20</v>
      </c>
      <c r="P2030">
        <v>0</v>
      </c>
      <c r="Q2030">
        <v>8</v>
      </c>
      <c r="R2030">
        <v>4</v>
      </c>
      <c r="S2030">
        <v>25</v>
      </c>
      <c r="T2030">
        <v>20</v>
      </c>
      <c r="U2030" t="s">
        <v>16</v>
      </c>
      <c r="V2030" t="s">
        <v>16</v>
      </c>
    </row>
    <row r="2031" spans="1:22" x14ac:dyDescent="0.25">
      <c r="A2031" t="s">
        <v>1083</v>
      </c>
      <c r="B2031" t="s">
        <v>50</v>
      </c>
      <c r="C2031" t="s">
        <v>1087</v>
      </c>
      <c r="D2031" t="s">
        <v>3032</v>
      </c>
      <c r="E2031" t="s">
        <v>3033</v>
      </c>
      <c r="F2031">
        <v>1972</v>
      </c>
      <c r="G2031">
        <v>1972</v>
      </c>
      <c r="H2031" t="s">
        <v>15</v>
      </c>
      <c r="I2031" t="s">
        <v>16</v>
      </c>
      <c r="J2031">
        <v>0</v>
      </c>
      <c r="K2031" t="s">
        <v>17</v>
      </c>
      <c r="L2031">
        <v>0</v>
      </c>
      <c r="M2031">
        <v>0</v>
      </c>
      <c r="N2031">
        <v>28</v>
      </c>
      <c r="O2031">
        <v>25</v>
      </c>
      <c r="P2031">
        <v>0</v>
      </c>
      <c r="Q2031">
        <v>8</v>
      </c>
      <c r="R2031">
        <v>4</v>
      </c>
      <c r="S2031">
        <v>25</v>
      </c>
      <c r="T2031">
        <v>20</v>
      </c>
      <c r="U2031" t="s">
        <v>16</v>
      </c>
      <c r="V2031" t="s">
        <v>16</v>
      </c>
    </row>
    <row r="2032" spans="1:22" x14ac:dyDescent="0.25">
      <c r="A2032" t="s">
        <v>1083</v>
      </c>
      <c r="B2032" t="s">
        <v>50</v>
      </c>
      <c r="C2032" t="s">
        <v>1087</v>
      </c>
      <c r="D2032" t="s">
        <v>3032</v>
      </c>
      <c r="E2032" t="s">
        <v>3033</v>
      </c>
      <c r="F2032">
        <v>1972</v>
      </c>
      <c r="G2032">
        <v>1972</v>
      </c>
      <c r="H2032" t="s">
        <v>15</v>
      </c>
      <c r="I2032" t="s">
        <v>16</v>
      </c>
      <c r="J2032">
        <v>0</v>
      </c>
      <c r="K2032" t="s">
        <v>17</v>
      </c>
      <c r="L2032">
        <v>0</v>
      </c>
      <c r="M2032">
        <v>0</v>
      </c>
      <c r="N2032">
        <v>28</v>
      </c>
      <c r="O2032">
        <v>30</v>
      </c>
      <c r="P2032">
        <v>0</v>
      </c>
      <c r="Q2032">
        <v>8</v>
      </c>
      <c r="R2032">
        <v>4</v>
      </c>
      <c r="S2032">
        <v>25</v>
      </c>
      <c r="T2032">
        <v>10</v>
      </c>
      <c r="U2032" t="s">
        <v>16</v>
      </c>
      <c r="V2032" t="s">
        <v>16</v>
      </c>
    </row>
    <row r="2033" spans="1:22" x14ac:dyDescent="0.25">
      <c r="A2033" t="s">
        <v>1083</v>
      </c>
      <c r="B2033" t="s">
        <v>50</v>
      </c>
      <c r="C2033" t="s">
        <v>1087</v>
      </c>
      <c r="D2033" t="s">
        <v>3032</v>
      </c>
      <c r="E2033" t="s">
        <v>3033</v>
      </c>
      <c r="F2033">
        <v>1972</v>
      </c>
      <c r="G2033">
        <v>1972</v>
      </c>
      <c r="H2033" t="s">
        <v>15</v>
      </c>
      <c r="I2033" t="s">
        <v>16</v>
      </c>
      <c r="J2033">
        <v>0</v>
      </c>
      <c r="K2033" t="s">
        <v>17</v>
      </c>
      <c r="L2033">
        <v>0</v>
      </c>
      <c r="M2033">
        <v>0</v>
      </c>
      <c r="N2033">
        <v>28</v>
      </c>
      <c r="O2033">
        <v>35</v>
      </c>
      <c r="P2033">
        <v>0</v>
      </c>
      <c r="Q2033">
        <v>8</v>
      </c>
      <c r="R2033">
        <v>4</v>
      </c>
      <c r="S2033">
        <v>25</v>
      </c>
      <c r="T2033">
        <v>2</v>
      </c>
      <c r="U2033" t="s">
        <v>16</v>
      </c>
      <c r="V2033" t="s">
        <v>16</v>
      </c>
    </row>
    <row r="2034" spans="1:22" x14ac:dyDescent="0.25">
      <c r="A2034" t="s">
        <v>1083</v>
      </c>
      <c r="B2034" t="s">
        <v>50</v>
      </c>
      <c r="C2034" t="s">
        <v>1087</v>
      </c>
      <c r="D2034" t="s">
        <v>3032</v>
      </c>
      <c r="E2034" t="s">
        <v>3033</v>
      </c>
      <c r="F2034">
        <v>1972</v>
      </c>
      <c r="G2034">
        <v>1972</v>
      </c>
      <c r="H2034" t="s">
        <v>15</v>
      </c>
      <c r="I2034" t="s">
        <v>16</v>
      </c>
      <c r="J2034">
        <v>0</v>
      </c>
      <c r="K2034" t="s">
        <v>17</v>
      </c>
      <c r="L2034">
        <v>0</v>
      </c>
      <c r="M2034">
        <v>0</v>
      </c>
      <c r="N2034">
        <v>28</v>
      </c>
      <c r="O2034">
        <v>40</v>
      </c>
      <c r="P2034">
        <v>0</v>
      </c>
      <c r="Q2034">
        <v>8</v>
      </c>
      <c r="R2034">
        <v>4</v>
      </c>
      <c r="S2034">
        <v>25</v>
      </c>
      <c r="T2034">
        <v>0</v>
      </c>
      <c r="U2034" t="s">
        <v>16</v>
      </c>
      <c r="V2034" t="s">
        <v>16</v>
      </c>
    </row>
    <row r="2035" spans="1:22" x14ac:dyDescent="0.25">
      <c r="A2035" t="s">
        <v>1083</v>
      </c>
      <c r="B2035" t="s">
        <v>50</v>
      </c>
      <c r="C2035" t="s">
        <v>1087</v>
      </c>
      <c r="D2035" t="s">
        <v>3032</v>
      </c>
      <c r="E2035" t="s">
        <v>3033</v>
      </c>
      <c r="F2035">
        <v>1972</v>
      </c>
      <c r="G2035">
        <v>1972</v>
      </c>
      <c r="H2035" t="s">
        <v>15</v>
      </c>
      <c r="I2035" t="s">
        <v>16</v>
      </c>
      <c r="J2035">
        <v>0</v>
      </c>
      <c r="K2035" t="s">
        <v>17</v>
      </c>
      <c r="L2035">
        <v>0</v>
      </c>
      <c r="M2035">
        <v>0</v>
      </c>
      <c r="N2035">
        <v>28</v>
      </c>
      <c r="O2035">
        <v>2</v>
      </c>
      <c r="P2035">
        <v>2</v>
      </c>
      <c r="Q2035">
        <v>8</v>
      </c>
      <c r="R2035">
        <v>4</v>
      </c>
      <c r="S2035">
        <v>25</v>
      </c>
      <c r="T2035">
        <v>38</v>
      </c>
      <c r="U2035" t="s">
        <v>16</v>
      </c>
      <c r="V2035" t="s">
        <v>16</v>
      </c>
    </row>
    <row r="2036" spans="1:22" x14ac:dyDescent="0.25">
      <c r="A2036" t="s">
        <v>1083</v>
      </c>
      <c r="B2036" t="s">
        <v>50</v>
      </c>
      <c r="C2036" t="s">
        <v>1087</v>
      </c>
      <c r="D2036" t="s">
        <v>3032</v>
      </c>
      <c r="E2036" t="s">
        <v>3033</v>
      </c>
      <c r="F2036">
        <v>1972</v>
      </c>
      <c r="G2036">
        <v>1972</v>
      </c>
      <c r="H2036" t="s">
        <v>15</v>
      </c>
      <c r="I2036" t="s">
        <v>16</v>
      </c>
      <c r="J2036">
        <v>0</v>
      </c>
      <c r="K2036" t="s">
        <v>17</v>
      </c>
      <c r="L2036">
        <v>0</v>
      </c>
      <c r="M2036">
        <v>0</v>
      </c>
      <c r="N2036">
        <v>28</v>
      </c>
      <c r="O2036">
        <v>5</v>
      </c>
      <c r="P2036">
        <v>2</v>
      </c>
      <c r="Q2036">
        <v>8</v>
      </c>
      <c r="R2036">
        <v>4</v>
      </c>
      <c r="S2036">
        <v>25</v>
      </c>
      <c r="T2036">
        <v>56</v>
      </c>
      <c r="U2036" t="s">
        <v>16</v>
      </c>
      <c r="V2036" t="s">
        <v>16</v>
      </c>
    </row>
    <row r="2037" spans="1:22" x14ac:dyDescent="0.25">
      <c r="A2037" t="s">
        <v>1083</v>
      </c>
      <c r="B2037" t="s">
        <v>50</v>
      </c>
      <c r="C2037" t="s">
        <v>1087</v>
      </c>
      <c r="D2037" t="s">
        <v>3032</v>
      </c>
      <c r="E2037" t="s">
        <v>3033</v>
      </c>
      <c r="F2037">
        <v>1972</v>
      </c>
      <c r="G2037">
        <v>1972</v>
      </c>
      <c r="H2037" t="s">
        <v>15</v>
      </c>
      <c r="I2037" t="s">
        <v>16</v>
      </c>
      <c r="J2037">
        <v>0</v>
      </c>
      <c r="K2037" t="s">
        <v>17</v>
      </c>
      <c r="L2037">
        <v>0</v>
      </c>
      <c r="M2037">
        <v>0</v>
      </c>
      <c r="N2037">
        <v>28</v>
      </c>
      <c r="O2037">
        <v>10</v>
      </c>
      <c r="P2037">
        <v>2</v>
      </c>
      <c r="Q2037">
        <v>8</v>
      </c>
      <c r="R2037">
        <v>4</v>
      </c>
      <c r="S2037">
        <v>25</v>
      </c>
      <c r="T2037">
        <v>67</v>
      </c>
      <c r="U2037" t="s">
        <v>16</v>
      </c>
      <c r="V2037" t="s">
        <v>16</v>
      </c>
    </row>
    <row r="2038" spans="1:22" x14ac:dyDescent="0.25">
      <c r="A2038" t="s">
        <v>1083</v>
      </c>
      <c r="B2038" t="s">
        <v>50</v>
      </c>
      <c r="C2038" t="s">
        <v>1087</v>
      </c>
      <c r="D2038" t="s">
        <v>3032</v>
      </c>
      <c r="E2038" t="s">
        <v>3033</v>
      </c>
      <c r="F2038">
        <v>1972</v>
      </c>
      <c r="G2038">
        <v>1972</v>
      </c>
      <c r="H2038" t="s">
        <v>15</v>
      </c>
      <c r="I2038" t="s">
        <v>16</v>
      </c>
      <c r="J2038">
        <v>0</v>
      </c>
      <c r="K2038" t="s">
        <v>17</v>
      </c>
      <c r="L2038">
        <v>0</v>
      </c>
      <c r="M2038">
        <v>0</v>
      </c>
      <c r="N2038">
        <v>28</v>
      </c>
      <c r="O2038">
        <v>15</v>
      </c>
      <c r="P2038">
        <v>2</v>
      </c>
      <c r="Q2038">
        <v>8</v>
      </c>
      <c r="R2038">
        <v>4</v>
      </c>
      <c r="S2038">
        <v>25</v>
      </c>
      <c r="T2038">
        <v>68</v>
      </c>
      <c r="U2038" t="s">
        <v>16</v>
      </c>
      <c r="V2038" t="s">
        <v>16</v>
      </c>
    </row>
    <row r="2039" spans="1:22" x14ac:dyDescent="0.25">
      <c r="A2039" t="s">
        <v>1083</v>
      </c>
      <c r="B2039" t="s">
        <v>50</v>
      </c>
      <c r="C2039" t="s">
        <v>1087</v>
      </c>
      <c r="D2039" t="s">
        <v>3032</v>
      </c>
      <c r="E2039" t="s">
        <v>3033</v>
      </c>
      <c r="F2039">
        <v>1972</v>
      </c>
      <c r="G2039">
        <v>1972</v>
      </c>
      <c r="H2039" t="s">
        <v>15</v>
      </c>
      <c r="I2039" t="s">
        <v>16</v>
      </c>
      <c r="J2039">
        <v>0</v>
      </c>
      <c r="K2039" t="s">
        <v>17</v>
      </c>
      <c r="L2039">
        <v>0</v>
      </c>
      <c r="M2039">
        <v>0</v>
      </c>
      <c r="N2039">
        <v>28</v>
      </c>
      <c r="O2039">
        <v>20</v>
      </c>
      <c r="P2039">
        <v>2</v>
      </c>
      <c r="Q2039">
        <v>8</v>
      </c>
      <c r="R2039">
        <v>4</v>
      </c>
      <c r="S2039">
        <v>25</v>
      </c>
      <c r="T2039">
        <v>70</v>
      </c>
      <c r="U2039" t="s">
        <v>16</v>
      </c>
      <c r="V2039" t="s">
        <v>16</v>
      </c>
    </row>
    <row r="2040" spans="1:22" x14ac:dyDescent="0.25">
      <c r="A2040" t="s">
        <v>1083</v>
      </c>
      <c r="B2040" t="s">
        <v>50</v>
      </c>
      <c r="C2040" t="s">
        <v>1087</v>
      </c>
      <c r="D2040" t="s">
        <v>3032</v>
      </c>
      <c r="E2040" t="s">
        <v>3033</v>
      </c>
      <c r="F2040">
        <v>1972</v>
      </c>
      <c r="G2040">
        <v>1972</v>
      </c>
      <c r="H2040" t="s">
        <v>15</v>
      </c>
      <c r="I2040" t="s">
        <v>16</v>
      </c>
      <c r="J2040">
        <v>0</v>
      </c>
      <c r="K2040" t="s">
        <v>17</v>
      </c>
      <c r="L2040">
        <v>0</v>
      </c>
      <c r="M2040">
        <v>0</v>
      </c>
      <c r="N2040">
        <v>28</v>
      </c>
      <c r="O2040">
        <v>25</v>
      </c>
      <c r="P2040">
        <v>2</v>
      </c>
      <c r="Q2040">
        <v>8</v>
      </c>
      <c r="R2040">
        <v>4</v>
      </c>
      <c r="S2040">
        <v>25</v>
      </c>
      <c r="T2040">
        <v>67</v>
      </c>
      <c r="U2040" t="s">
        <v>16</v>
      </c>
      <c r="V2040" t="s">
        <v>16</v>
      </c>
    </row>
    <row r="2041" spans="1:22" x14ac:dyDescent="0.25">
      <c r="A2041" t="s">
        <v>1083</v>
      </c>
      <c r="B2041" t="s">
        <v>50</v>
      </c>
      <c r="C2041" t="s">
        <v>1087</v>
      </c>
      <c r="D2041" t="s">
        <v>3032</v>
      </c>
      <c r="E2041" t="s">
        <v>3033</v>
      </c>
      <c r="F2041">
        <v>1972</v>
      </c>
      <c r="G2041">
        <v>1972</v>
      </c>
      <c r="H2041" t="s">
        <v>15</v>
      </c>
      <c r="I2041" t="s">
        <v>16</v>
      </c>
      <c r="J2041">
        <v>0</v>
      </c>
      <c r="K2041" t="s">
        <v>17</v>
      </c>
      <c r="L2041">
        <v>0</v>
      </c>
      <c r="M2041">
        <v>0</v>
      </c>
      <c r="N2041">
        <v>28</v>
      </c>
      <c r="O2041">
        <v>30</v>
      </c>
      <c r="P2041">
        <v>2</v>
      </c>
      <c r="Q2041">
        <v>8</v>
      </c>
      <c r="R2041">
        <v>4</v>
      </c>
      <c r="S2041">
        <v>25</v>
      </c>
      <c r="T2041">
        <v>55</v>
      </c>
      <c r="U2041" t="s">
        <v>16</v>
      </c>
      <c r="V2041" t="s">
        <v>16</v>
      </c>
    </row>
    <row r="2042" spans="1:22" x14ac:dyDescent="0.25">
      <c r="A2042" t="s">
        <v>1083</v>
      </c>
      <c r="B2042" t="s">
        <v>50</v>
      </c>
      <c r="C2042" t="s">
        <v>1087</v>
      </c>
      <c r="D2042" t="s">
        <v>3032</v>
      </c>
      <c r="E2042" t="s">
        <v>3033</v>
      </c>
      <c r="F2042">
        <v>1972</v>
      </c>
      <c r="G2042">
        <v>1972</v>
      </c>
      <c r="H2042" t="s">
        <v>15</v>
      </c>
      <c r="I2042" t="s">
        <v>16</v>
      </c>
      <c r="J2042">
        <v>0</v>
      </c>
      <c r="K2042" t="s">
        <v>17</v>
      </c>
      <c r="L2042">
        <v>0</v>
      </c>
      <c r="M2042">
        <v>0</v>
      </c>
      <c r="N2042">
        <v>28</v>
      </c>
      <c r="O2042">
        <v>35</v>
      </c>
      <c r="P2042">
        <v>2</v>
      </c>
      <c r="Q2042">
        <v>8</v>
      </c>
      <c r="R2042">
        <v>4</v>
      </c>
      <c r="S2042">
        <v>25</v>
      </c>
      <c r="T2042">
        <v>2</v>
      </c>
      <c r="U2042" t="s">
        <v>16</v>
      </c>
      <c r="V2042" t="s">
        <v>16</v>
      </c>
    </row>
    <row r="2043" spans="1:22" x14ac:dyDescent="0.25">
      <c r="A2043" t="s">
        <v>1083</v>
      </c>
      <c r="B2043" t="s">
        <v>50</v>
      </c>
      <c r="C2043" t="s">
        <v>1087</v>
      </c>
      <c r="D2043" t="s">
        <v>3032</v>
      </c>
      <c r="E2043" t="s">
        <v>3033</v>
      </c>
      <c r="F2043">
        <v>1972</v>
      </c>
      <c r="G2043">
        <v>1972</v>
      </c>
      <c r="H2043" t="s">
        <v>15</v>
      </c>
      <c r="I2043" t="s">
        <v>16</v>
      </c>
      <c r="J2043">
        <v>0</v>
      </c>
      <c r="K2043" t="s">
        <v>17</v>
      </c>
      <c r="L2043">
        <v>0</v>
      </c>
      <c r="M2043">
        <v>0</v>
      </c>
      <c r="N2043">
        <v>28</v>
      </c>
      <c r="O2043">
        <v>40</v>
      </c>
      <c r="P2043">
        <v>2</v>
      </c>
      <c r="Q2043">
        <v>8</v>
      </c>
      <c r="R2043">
        <v>4</v>
      </c>
      <c r="S2043">
        <v>25</v>
      </c>
      <c r="T2043">
        <v>0</v>
      </c>
      <c r="U2043" t="s">
        <v>16</v>
      </c>
      <c r="V2043" t="s">
        <v>16</v>
      </c>
    </row>
    <row r="2044" spans="1:22" x14ac:dyDescent="0.25">
      <c r="A2044" t="s">
        <v>1083</v>
      </c>
      <c r="B2044" t="s">
        <v>50</v>
      </c>
      <c r="C2044" t="s">
        <v>1087</v>
      </c>
      <c r="D2044" t="s">
        <v>3032</v>
      </c>
      <c r="E2044" t="s">
        <v>3033</v>
      </c>
      <c r="F2044">
        <v>1972</v>
      </c>
      <c r="G2044">
        <v>1972</v>
      </c>
      <c r="H2044" t="s">
        <v>15</v>
      </c>
      <c r="I2044" t="s">
        <v>16</v>
      </c>
      <c r="J2044">
        <v>0</v>
      </c>
      <c r="K2044" t="s">
        <v>17</v>
      </c>
      <c r="L2044">
        <v>0</v>
      </c>
      <c r="M2044">
        <v>0</v>
      </c>
      <c r="N2044">
        <v>28</v>
      </c>
      <c r="O2044">
        <v>5</v>
      </c>
      <c r="P2044">
        <v>5</v>
      </c>
      <c r="Q2044">
        <v>8</v>
      </c>
      <c r="R2044">
        <v>4</v>
      </c>
      <c r="S2044">
        <v>25</v>
      </c>
      <c r="T2044">
        <v>64</v>
      </c>
      <c r="U2044" t="s">
        <v>16</v>
      </c>
      <c r="V2044" t="s">
        <v>16</v>
      </c>
    </row>
    <row r="2045" spans="1:22" x14ac:dyDescent="0.25">
      <c r="A2045" t="s">
        <v>1083</v>
      </c>
      <c r="B2045" t="s">
        <v>50</v>
      </c>
      <c r="C2045" t="s">
        <v>1087</v>
      </c>
      <c r="D2045" t="s">
        <v>3032</v>
      </c>
      <c r="E2045" t="s">
        <v>3033</v>
      </c>
      <c r="F2045">
        <v>1972</v>
      </c>
      <c r="G2045">
        <v>1972</v>
      </c>
      <c r="H2045" t="s">
        <v>15</v>
      </c>
      <c r="I2045" t="s">
        <v>16</v>
      </c>
      <c r="J2045">
        <v>0</v>
      </c>
      <c r="K2045" t="s">
        <v>17</v>
      </c>
      <c r="L2045">
        <v>0</v>
      </c>
      <c r="M2045">
        <v>0</v>
      </c>
      <c r="N2045">
        <v>28</v>
      </c>
      <c r="O2045">
        <v>10</v>
      </c>
      <c r="P2045">
        <v>5</v>
      </c>
      <c r="Q2045">
        <v>8</v>
      </c>
      <c r="R2045">
        <v>4</v>
      </c>
      <c r="S2045">
        <v>25</v>
      </c>
      <c r="T2045">
        <v>76</v>
      </c>
      <c r="U2045" t="s">
        <v>16</v>
      </c>
      <c r="V2045" t="s">
        <v>16</v>
      </c>
    </row>
    <row r="2046" spans="1:22" x14ac:dyDescent="0.25">
      <c r="A2046" t="s">
        <v>1083</v>
      </c>
      <c r="B2046" t="s">
        <v>50</v>
      </c>
      <c r="C2046" t="s">
        <v>1087</v>
      </c>
      <c r="D2046" t="s">
        <v>3032</v>
      </c>
      <c r="E2046" t="s">
        <v>3033</v>
      </c>
      <c r="F2046">
        <v>1972</v>
      </c>
      <c r="G2046">
        <v>1972</v>
      </c>
      <c r="H2046" t="s">
        <v>15</v>
      </c>
      <c r="I2046" t="s">
        <v>16</v>
      </c>
      <c r="J2046">
        <v>0</v>
      </c>
      <c r="K2046" t="s">
        <v>17</v>
      </c>
      <c r="L2046">
        <v>0</v>
      </c>
      <c r="M2046">
        <v>0</v>
      </c>
      <c r="N2046">
        <v>28</v>
      </c>
      <c r="O2046">
        <v>15</v>
      </c>
      <c r="P2046">
        <v>5</v>
      </c>
      <c r="Q2046">
        <v>8</v>
      </c>
      <c r="R2046">
        <v>4</v>
      </c>
      <c r="S2046">
        <v>25</v>
      </c>
      <c r="T2046">
        <v>80</v>
      </c>
      <c r="U2046" t="s">
        <v>16</v>
      </c>
      <c r="V2046" t="s">
        <v>16</v>
      </c>
    </row>
    <row r="2047" spans="1:22" x14ac:dyDescent="0.25">
      <c r="A2047" t="s">
        <v>1083</v>
      </c>
      <c r="B2047" t="s">
        <v>50</v>
      </c>
      <c r="C2047" t="s">
        <v>1087</v>
      </c>
      <c r="D2047" t="s">
        <v>3032</v>
      </c>
      <c r="E2047" t="s">
        <v>3033</v>
      </c>
      <c r="F2047">
        <v>1972</v>
      </c>
      <c r="G2047">
        <v>1972</v>
      </c>
      <c r="H2047" t="s">
        <v>15</v>
      </c>
      <c r="I2047" t="s">
        <v>16</v>
      </c>
      <c r="J2047">
        <v>0</v>
      </c>
      <c r="K2047" t="s">
        <v>17</v>
      </c>
      <c r="L2047">
        <v>0</v>
      </c>
      <c r="M2047">
        <v>0</v>
      </c>
      <c r="N2047">
        <v>28</v>
      </c>
      <c r="O2047">
        <v>20</v>
      </c>
      <c r="P2047">
        <v>5</v>
      </c>
      <c r="Q2047">
        <v>8</v>
      </c>
      <c r="R2047">
        <v>4</v>
      </c>
      <c r="S2047">
        <v>25</v>
      </c>
      <c r="T2047">
        <v>82</v>
      </c>
      <c r="U2047" t="s">
        <v>16</v>
      </c>
      <c r="V2047" t="s">
        <v>16</v>
      </c>
    </row>
    <row r="2048" spans="1:22" x14ac:dyDescent="0.25">
      <c r="A2048" t="s">
        <v>1083</v>
      </c>
      <c r="B2048" t="s">
        <v>50</v>
      </c>
      <c r="C2048" t="s">
        <v>1087</v>
      </c>
      <c r="D2048" t="s">
        <v>3032</v>
      </c>
      <c r="E2048" t="s">
        <v>3033</v>
      </c>
      <c r="F2048">
        <v>1972</v>
      </c>
      <c r="G2048">
        <v>1972</v>
      </c>
      <c r="H2048" t="s">
        <v>15</v>
      </c>
      <c r="I2048" t="s">
        <v>16</v>
      </c>
      <c r="J2048">
        <v>0</v>
      </c>
      <c r="K2048" t="s">
        <v>17</v>
      </c>
      <c r="L2048">
        <v>0</v>
      </c>
      <c r="M2048">
        <v>0</v>
      </c>
      <c r="N2048">
        <v>28</v>
      </c>
      <c r="O2048">
        <v>25</v>
      </c>
      <c r="P2048">
        <v>5</v>
      </c>
      <c r="Q2048">
        <v>8</v>
      </c>
      <c r="R2048">
        <v>4</v>
      </c>
      <c r="S2048">
        <v>25</v>
      </c>
      <c r="T2048">
        <v>79</v>
      </c>
      <c r="U2048" t="s">
        <v>16</v>
      </c>
      <c r="V2048" t="s">
        <v>16</v>
      </c>
    </row>
    <row r="2049" spans="1:22" x14ac:dyDescent="0.25">
      <c r="A2049" t="s">
        <v>1083</v>
      </c>
      <c r="B2049" t="s">
        <v>50</v>
      </c>
      <c r="C2049" t="s">
        <v>1087</v>
      </c>
      <c r="D2049" t="s">
        <v>3032</v>
      </c>
      <c r="E2049" t="s">
        <v>3033</v>
      </c>
      <c r="F2049">
        <v>1972</v>
      </c>
      <c r="G2049">
        <v>1972</v>
      </c>
      <c r="H2049" t="s">
        <v>15</v>
      </c>
      <c r="I2049" t="s">
        <v>16</v>
      </c>
      <c r="J2049">
        <v>0</v>
      </c>
      <c r="K2049" t="s">
        <v>17</v>
      </c>
      <c r="L2049">
        <v>0</v>
      </c>
      <c r="M2049">
        <v>0</v>
      </c>
      <c r="N2049">
        <v>28</v>
      </c>
      <c r="O2049">
        <v>30</v>
      </c>
      <c r="P2049">
        <v>5</v>
      </c>
      <c r="Q2049">
        <v>8</v>
      </c>
      <c r="R2049">
        <v>4</v>
      </c>
      <c r="S2049">
        <v>25</v>
      </c>
      <c r="T2049">
        <v>72</v>
      </c>
      <c r="U2049" t="s">
        <v>16</v>
      </c>
      <c r="V2049" t="s">
        <v>16</v>
      </c>
    </row>
    <row r="2050" spans="1:22" x14ac:dyDescent="0.25">
      <c r="A2050" t="s">
        <v>1083</v>
      </c>
      <c r="B2050" t="s">
        <v>50</v>
      </c>
      <c r="C2050" t="s">
        <v>1087</v>
      </c>
      <c r="D2050" t="s">
        <v>3032</v>
      </c>
      <c r="E2050" t="s">
        <v>3033</v>
      </c>
      <c r="F2050">
        <v>1972</v>
      </c>
      <c r="G2050">
        <v>1972</v>
      </c>
      <c r="H2050" t="s">
        <v>15</v>
      </c>
      <c r="I2050" t="s">
        <v>16</v>
      </c>
      <c r="J2050">
        <v>0</v>
      </c>
      <c r="K2050" t="s">
        <v>17</v>
      </c>
      <c r="L2050">
        <v>0</v>
      </c>
      <c r="M2050">
        <v>0</v>
      </c>
      <c r="N2050">
        <v>28</v>
      </c>
      <c r="O2050">
        <v>35</v>
      </c>
      <c r="P2050">
        <v>5</v>
      </c>
      <c r="Q2050">
        <v>8</v>
      </c>
      <c r="R2050">
        <v>4</v>
      </c>
      <c r="S2050">
        <v>25</v>
      </c>
      <c r="T2050">
        <v>20</v>
      </c>
      <c r="U2050" t="s">
        <v>16</v>
      </c>
      <c r="V2050" t="s">
        <v>16</v>
      </c>
    </row>
    <row r="2051" spans="1:22" x14ac:dyDescent="0.25">
      <c r="A2051" t="s">
        <v>1083</v>
      </c>
      <c r="B2051" t="s">
        <v>50</v>
      </c>
      <c r="C2051" t="s">
        <v>1087</v>
      </c>
      <c r="D2051" t="s">
        <v>3032</v>
      </c>
      <c r="E2051" t="s">
        <v>3033</v>
      </c>
      <c r="F2051">
        <v>1972</v>
      </c>
      <c r="G2051">
        <v>1972</v>
      </c>
      <c r="H2051" t="s">
        <v>15</v>
      </c>
      <c r="I2051" t="s">
        <v>16</v>
      </c>
      <c r="J2051">
        <v>0</v>
      </c>
      <c r="K2051" t="s">
        <v>17</v>
      </c>
      <c r="L2051">
        <v>0</v>
      </c>
      <c r="M2051">
        <v>0</v>
      </c>
      <c r="N2051">
        <v>28</v>
      </c>
      <c r="O2051">
        <v>40</v>
      </c>
      <c r="P2051">
        <v>5</v>
      </c>
      <c r="Q2051">
        <v>8</v>
      </c>
      <c r="R2051">
        <v>4</v>
      </c>
      <c r="S2051">
        <v>25</v>
      </c>
      <c r="T2051">
        <v>0</v>
      </c>
      <c r="U2051" t="s">
        <v>16</v>
      </c>
      <c r="V2051" t="s">
        <v>16</v>
      </c>
    </row>
    <row r="2052" spans="1:22" x14ac:dyDescent="0.25">
      <c r="A2052" t="s">
        <v>1083</v>
      </c>
      <c r="B2052" t="s">
        <v>50</v>
      </c>
      <c r="C2052" t="s">
        <v>1087</v>
      </c>
      <c r="D2052" t="s">
        <v>3032</v>
      </c>
      <c r="E2052" t="s">
        <v>3033</v>
      </c>
      <c r="F2052">
        <v>1972</v>
      </c>
      <c r="G2052">
        <v>1972</v>
      </c>
      <c r="H2052" t="s">
        <v>15</v>
      </c>
      <c r="I2052" t="s">
        <v>16</v>
      </c>
      <c r="J2052">
        <v>0</v>
      </c>
      <c r="K2052" t="s">
        <v>17</v>
      </c>
      <c r="L2052">
        <v>0</v>
      </c>
      <c r="M2052">
        <v>0</v>
      </c>
      <c r="N2052">
        <v>28</v>
      </c>
      <c r="O2052">
        <v>10</v>
      </c>
      <c r="P2052">
        <v>10</v>
      </c>
      <c r="Q2052">
        <v>8</v>
      </c>
      <c r="R2052">
        <v>4</v>
      </c>
      <c r="S2052">
        <v>25</v>
      </c>
      <c r="T2052">
        <v>86</v>
      </c>
      <c r="U2052" t="s">
        <v>16</v>
      </c>
      <c r="V2052" t="s">
        <v>16</v>
      </c>
    </row>
    <row r="2053" spans="1:22" x14ac:dyDescent="0.25">
      <c r="A2053" t="s">
        <v>1083</v>
      </c>
      <c r="B2053" t="s">
        <v>50</v>
      </c>
      <c r="C2053" t="s">
        <v>1087</v>
      </c>
      <c r="D2053" t="s">
        <v>3032</v>
      </c>
      <c r="E2053" t="s">
        <v>3033</v>
      </c>
      <c r="F2053">
        <v>1972</v>
      </c>
      <c r="G2053">
        <v>1972</v>
      </c>
      <c r="H2053" t="s">
        <v>15</v>
      </c>
      <c r="I2053" t="s">
        <v>16</v>
      </c>
      <c r="J2053">
        <v>0</v>
      </c>
      <c r="K2053" t="s">
        <v>17</v>
      </c>
      <c r="L2053">
        <v>0</v>
      </c>
      <c r="M2053">
        <v>0</v>
      </c>
      <c r="N2053">
        <v>28</v>
      </c>
      <c r="O2053">
        <v>15</v>
      </c>
      <c r="P2053">
        <v>10</v>
      </c>
      <c r="Q2053">
        <v>8</v>
      </c>
      <c r="R2053">
        <v>4</v>
      </c>
      <c r="S2053">
        <v>25</v>
      </c>
      <c r="T2053">
        <v>87</v>
      </c>
      <c r="U2053" t="s">
        <v>16</v>
      </c>
      <c r="V2053" t="s">
        <v>16</v>
      </c>
    </row>
    <row r="2054" spans="1:22" x14ac:dyDescent="0.25">
      <c r="A2054" t="s">
        <v>1083</v>
      </c>
      <c r="B2054" t="s">
        <v>50</v>
      </c>
      <c r="C2054" t="s">
        <v>1087</v>
      </c>
      <c r="D2054" t="s">
        <v>3032</v>
      </c>
      <c r="E2054" t="s">
        <v>3033</v>
      </c>
      <c r="F2054">
        <v>1972</v>
      </c>
      <c r="G2054">
        <v>1972</v>
      </c>
      <c r="H2054" t="s">
        <v>15</v>
      </c>
      <c r="I2054" t="s">
        <v>16</v>
      </c>
      <c r="J2054">
        <v>0</v>
      </c>
      <c r="K2054" t="s">
        <v>17</v>
      </c>
      <c r="L2054">
        <v>0</v>
      </c>
      <c r="M2054">
        <v>0</v>
      </c>
      <c r="N2054">
        <v>28</v>
      </c>
      <c r="O2054">
        <v>20</v>
      </c>
      <c r="P2054">
        <v>10</v>
      </c>
      <c r="Q2054">
        <v>8</v>
      </c>
      <c r="R2054">
        <v>4</v>
      </c>
      <c r="S2054">
        <v>25</v>
      </c>
      <c r="T2054">
        <v>91</v>
      </c>
      <c r="U2054" t="s">
        <v>16</v>
      </c>
      <c r="V2054" t="s">
        <v>16</v>
      </c>
    </row>
    <row r="2055" spans="1:22" x14ac:dyDescent="0.25">
      <c r="A2055" t="s">
        <v>1083</v>
      </c>
      <c r="B2055" t="s">
        <v>50</v>
      </c>
      <c r="C2055" t="s">
        <v>1087</v>
      </c>
      <c r="D2055" t="s">
        <v>3032</v>
      </c>
      <c r="E2055" t="s">
        <v>3033</v>
      </c>
      <c r="F2055">
        <v>1972</v>
      </c>
      <c r="G2055">
        <v>1972</v>
      </c>
      <c r="H2055" t="s">
        <v>15</v>
      </c>
      <c r="I2055" t="s">
        <v>16</v>
      </c>
      <c r="J2055">
        <v>0</v>
      </c>
      <c r="K2055" t="s">
        <v>17</v>
      </c>
      <c r="L2055">
        <v>0</v>
      </c>
      <c r="M2055">
        <v>0</v>
      </c>
      <c r="N2055">
        <v>28</v>
      </c>
      <c r="O2055">
        <v>25</v>
      </c>
      <c r="P2055">
        <v>10</v>
      </c>
      <c r="Q2055">
        <v>8</v>
      </c>
      <c r="R2055">
        <v>4</v>
      </c>
      <c r="S2055">
        <v>25</v>
      </c>
      <c r="T2055">
        <v>89</v>
      </c>
      <c r="U2055" t="s">
        <v>16</v>
      </c>
      <c r="V2055" t="s">
        <v>16</v>
      </c>
    </row>
    <row r="2056" spans="1:22" x14ac:dyDescent="0.25">
      <c r="A2056" t="s">
        <v>1083</v>
      </c>
      <c r="B2056" t="s">
        <v>50</v>
      </c>
      <c r="C2056" t="s">
        <v>1087</v>
      </c>
      <c r="D2056" t="s">
        <v>3032</v>
      </c>
      <c r="E2056" t="s">
        <v>3033</v>
      </c>
      <c r="F2056">
        <v>1972</v>
      </c>
      <c r="G2056">
        <v>1972</v>
      </c>
      <c r="H2056" t="s">
        <v>15</v>
      </c>
      <c r="I2056" t="s">
        <v>16</v>
      </c>
      <c r="J2056">
        <v>0</v>
      </c>
      <c r="K2056" t="s">
        <v>17</v>
      </c>
      <c r="L2056">
        <v>0</v>
      </c>
      <c r="M2056">
        <v>0</v>
      </c>
      <c r="N2056">
        <v>28</v>
      </c>
      <c r="O2056">
        <v>30</v>
      </c>
      <c r="P2056">
        <v>10</v>
      </c>
      <c r="Q2056">
        <v>8</v>
      </c>
      <c r="R2056">
        <v>4</v>
      </c>
      <c r="S2056">
        <v>25</v>
      </c>
      <c r="T2056">
        <v>82</v>
      </c>
      <c r="U2056" t="s">
        <v>16</v>
      </c>
      <c r="V2056" t="s">
        <v>16</v>
      </c>
    </row>
    <row r="2057" spans="1:22" x14ac:dyDescent="0.25">
      <c r="A2057" t="s">
        <v>1083</v>
      </c>
      <c r="B2057" t="s">
        <v>50</v>
      </c>
      <c r="C2057" t="s">
        <v>1087</v>
      </c>
      <c r="D2057" t="s">
        <v>3032</v>
      </c>
      <c r="E2057" t="s">
        <v>3033</v>
      </c>
      <c r="F2057">
        <v>1972</v>
      </c>
      <c r="G2057">
        <v>1972</v>
      </c>
      <c r="H2057" t="s">
        <v>15</v>
      </c>
      <c r="I2057" t="s">
        <v>16</v>
      </c>
      <c r="J2057">
        <v>0</v>
      </c>
      <c r="K2057" t="s">
        <v>17</v>
      </c>
      <c r="L2057">
        <v>0</v>
      </c>
      <c r="M2057">
        <v>0</v>
      </c>
      <c r="N2057">
        <v>28</v>
      </c>
      <c r="O2057">
        <v>35</v>
      </c>
      <c r="P2057">
        <v>10</v>
      </c>
      <c r="Q2057">
        <v>8</v>
      </c>
      <c r="R2057">
        <v>4</v>
      </c>
      <c r="S2057">
        <v>25</v>
      </c>
      <c r="T2057">
        <v>40</v>
      </c>
      <c r="U2057" t="s">
        <v>16</v>
      </c>
      <c r="V2057" t="s">
        <v>16</v>
      </c>
    </row>
    <row r="2058" spans="1:22" x14ac:dyDescent="0.25">
      <c r="A2058" t="s">
        <v>1083</v>
      </c>
      <c r="B2058" t="s">
        <v>50</v>
      </c>
      <c r="C2058" t="s">
        <v>1087</v>
      </c>
      <c r="D2058" t="s">
        <v>3032</v>
      </c>
      <c r="E2058" t="s">
        <v>3033</v>
      </c>
      <c r="F2058">
        <v>1972</v>
      </c>
      <c r="G2058">
        <v>1972</v>
      </c>
      <c r="H2058" t="s">
        <v>15</v>
      </c>
      <c r="I2058" t="s">
        <v>16</v>
      </c>
      <c r="J2058">
        <v>0</v>
      </c>
      <c r="K2058" t="s">
        <v>17</v>
      </c>
      <c r="L2058">
        <v>0</v>
      </c>
      <c r="M2058">
        <v>0</v>
      </c>
      <c r="N2058">
        <v>28</v>
      </c>
      <c r="O2058">
        <v>40</v>
      </c>
      <c r="P2058">
        <v>10</v>
      </c>
      <c r="Q2058">
        <v>8</v>
      </c>
      <c r="R2058">
        <v>4</v>
      </c>
      <c r="S2058">
        <v>25</v>
      </c>
      <c r="T2058">
        <v>10</v>
      </c>
      <c r="U2058" t="s">
        <v>16</v>
      </c>
      <c r="V2058" t="s">
        <v>16</v>
      </c>
    </row>
    <row r="2059" spans="1:22" x14ac:dyDescent="0.25">
      <c r="A2059" t="s">
        <v>1083</v>
      </c>
      <c r="B2059" t="s">
        <v>50</v>
      </c>
      <c r="C2059" t="s">
        <v>1087</v>
      </c>
      <c r="D2059" t="s">
        <v>3032</v>
      </c>
      <c r="E2059" t="s">
        <v>3033</v>
      </c>
      <c r="F2059">
        <v>1972</v>
      </c>
      <c r="G2059">
        <v>1972</v>
      </c>
      <c r="H2059" t="s">
        <v>15</v>
      </c>
      <c r="I2059" t="s">
        <v>16</v>
      </c>
      <c r="J2059">
        <v>0</v>
      </c>
      <c r="K2059" t="s">
        <v>17</v>
      </c>
      <c r="L2059">
        <v>0</v>
      </c>
      <c r="M2059">
        <v>0</v>
      </c>
      <c r="N2059">
        <v>28</v>
      </c>
      <c r="O2059">
        <v>15</v>
      </c>
      <c r="P2059">
        <v>15</v>
      </c>
      <c r="Q2059">
        <v>8</v>
      </c>
      <c r="R2059">
        <v>4</v>
      </c>
      <c r="S2059">
        <v>25</v>
      </c>
      <c r="T2059">
        <v>86</v>
      </c>
      <c r="U2059" t="s">
        <v>16</v>
      </c>
      <c r="V2059" t="s">
        <v>16</v>
      </c>
    </row>
    <row r="2060" spans="1:22" x14ac:dyDescent="0.25">
      <c r="A2060" t="s">
        <v>1083</v>
      </c>
      <c r="B2060" t="s">
        <v>50</v>
      </c>
      <c r="C2060" t="s">
        <v>1087</v>
      </c>
      <c r="D2060" t="s">
        <v>3032</v>
      </c>
      <c r="E2060" t="s">
        <v>3033</v>
      </c>
      <c r="F2060">
        <v>1972</v>
      </c>
      <c r="G2060">
        <v>1972</v>
      </c>
      <c r="H2060" t="s">
        <v>15</v>
      </c>
      <c r="I2060" t="s">
        <v>16</v>
      </c>
      <c r="J2060">
        <v>0</v>
      </c>
      <c r="K2060" t="s">
        <v>17</v>
      </c>
      <c r="L2060">
        <v>0</v>
      </c>
      <c r="M2060">
        <v>0</v>
      </c>
      <c r="N2060">
        <v>28</v>
      </c>
      <c r="O2060">
        <v>20</v>
      </c>
      <c r="P2060">
        <v>15</v>
      </c>
      <c r="Q2060">
        <v>8</v>
      </c>
      <c r="R2060">
        <v>4</v>
      </c>
      <c r="S2060">
        <v>25</v>
      </c>
      <c r="T2060">
        <v>89</v>
      </c>
      <c r="U2060" t="s">
        <v>16</v>
      </c>
      <c r="V2060" t="s">
        <v>16</v>
      </c>
    </row>
    <row r="2061" spans="1:22" x14ac:dyDescent="0.25">
      <c r="A2061" t="s">
        <v>1083</v>
      </c>
      <c r="B2061" t="s">
        <v>50</v>
      </c>
      <c r="C2061" t="s">
        <v>1087</v>
      </c>
      <c r="D2061" t="s">
        <v>3032</v>
      </c>
      <c r="E2061" t="s">
        <v>3033</v>
      </c>
      <c r="F2061">
        <v>1972</v>
      </c>
      <c r="G2061">
        <v>1972</v>
      </c>
      <c r="H2061" t="s">
        <v>15</v>
      </c>
      <c r="I2061" t="s">
        <v>16</v>
      </c>
      <c r="J2061">
        <v>0</v>
      </c>
      <c r="K2061" t="s">
        <v>17</v>
      </c>
      <c r="L2061">
        <v>0</v>
      </c>
      <c r="M2061">
        <v>0</v>
      </c>
      <c r="N2061">
        <v>28</v>
      </c>
      <c r="O2061">
        <v>25</v>
      </c>
      <c r="P2061">
        <v>15</v>
      </c>
      <c r="Q2061">
        <v>8</v>
      </c>
      <c r="R2061">
        <v>4</v>
      </c>
      <c r="S2061">
        <v>25</v>
      </c>
      <c r="T2061">
        <v>92</v>
      </c>
      <c r="U2061" t="s">
        <v>16</v>
      </c>
      <c r="V2061" t="s">
        <v>16</v>
      </c>
    </row>
    <row r="2062" spans="1:22" x14ac:dyDescent="0.25">
      <c r="A2062" t="s">
        <v>1083</v>
      </c>
      <c r="B2062" t="s">
        <v>50</v>
      </c>
      <c r="C2062" t="s">
        <v>1087</v>
      </c>
      <c r="D2062" t="s">
        <v>3032</v>
      </c>
      <c r="E2062" t="s">
        <v>3033</v>
      </c>
      <c r="F2062">
        <v>1972</v>
      </c>
      <c r="G2062">
        <v>1972</v>
      </c>
      <c r="H2062" t="s">
        <v>15</v>
      </c>
      <c r="I2062" t="s">
        <v>16</v>
      </c>
      <c r="J2062">
        <v>0</v>
      </c>
      <c r="K2062" t="s">
        <v>17</v>
      </c>
      <c r="L2062">
        <v>0</v>
      </c>
      <c r="M2062">
        <v>0</v>
      </c>
      <c r="N2062">
        <v>28</v>
      </c>
      <c r="O2062">
        <v>30</v>
      </c>
      <c r="P2062">
        <v>15</v>
      </c>
      <c r="Q2062">
        <v>8</v>
      </c>
      <c r="R2062">
        <v>4</v>
      </c>
      <c r="S2062">
        <v>25</v>
      </c>
      <c r="T2062">
        <v>82</v>
      </c>
      <c r="U2062" t="s">
        <v>16</v>
      </c>
      <c r="V2062" t="s">
        <v>16</v>
      </c>
    </row>
    <row r="2063" spans="1:22" x14ac:dyDescent="0.25">
      <c r="A2063" t="s">
        <v>1083</v>
      </c>
      <c r="B2063" t="s">
        <v>50</v>
      </c>
      <c r="C2063" t="s">
        <v>1087</v>
      </c>
      <c r="D2063" t="s">
        <v>3032</v>
      </c>
      <c r="E2063" t="s">
        <v>3033</v>
      </c>
      <c r="F2063">
        <v>1972</v>
      </c>
      <c r="G2063">
        <v>1972</v>
      </c>
      <c r="H2063" t="s">
        <v>15</v>
      </c>
      <c r="I2063" t="s">
        <v>16</v>
      </c>
      <c r="J2063">
        <v>0</v>
      </c>
      <c r="K2063" t="s">
        <v>17</v>
      </c>
      <c r="L2063">
        <v>0</v>
      </c>
      <c r="M2063">
        <v>0</v>
      </c>
      <c r="N2063">
        <v>28</v>
      </c>
      <c r="O2063">
        <v>35</v>
      </c>
      <c r="P2063">
        <v>15</v>
      </c>
      <c r="Q2063">
        <v>8</v>
      </c>
      <c r="R2063">
        <v>4</v>
      </c>
      <c r="S2063">
        <v>25</v>
      </c>
      <c r="T2063">
        <v>80</v>
      </c>
      <c r="U2063" t="s">
        <v>16</v>
      </c>
      <c r="V2063" t="s">
        <v>16</v>
      </c>
    </row>
    <row r="2064" spans="1:22" x14ac:dyDescent="0.25">
      <c r="A2064" t="s">
        <v>1083</v>
      </c>
      <c r="B2064" t="s">
        <v>50</v>
      </c>
      <c r="C2064" t="s">
        <v>1087</v>
      </c>
      <c r="D2064" t="s">
        <v>3032</v>
      </c>
      <c r="E2064" t="s">
        <v>3033</v>
      </c>
      <c r="F2064">
        <v>1972</v>
      </c>
      <c r="G2064">
        <v>1972</v>
      </c>
      <c r="H2064" t="s">
        <v>15</v>
      </c>
      <c r="I2064" t="s">
        <v>16</v>
      </c>
      <c r="J2064">
        <v>0</v>
      </c>
      <c r="K2064" t="s">
        <v>17</v>
      </c>
      <c r="L2064">
        <v>0</v>
      </c>
      <c r="M2064">
        <v>0</v>
      </c>
      <c r="N2064">
        <v>28</v>
      </c>
      <c r="O2064">
        <v>40</v>
      </c>
      <c r="P2064">
        <v>15</v>
      </c>
      <c r="Q2064">
        <v>8</v>
      </c>
      <c r="R2064">
        <v>4</v>
      </c>
      <c r="S2064">
        <v>25</v>
      </c>
      <c r="T2064">
        <v>44</v>
      </c>
      <c r="U2064" t="s">
        <v>16</v>
      </c>
      <c r="V2064" t="s">
        <v>16</v>
      </c>
    </row>
    <row r="2065" spans="1:22" x14ac:dyDescent="0.25">
      <c r="A2065" t="s">
        <v>1083</v>
      </c>
      <c r="B2065" t="s">
        <v>50</v>
      </c>
      <c r="C2065" t="s">
        <v>1087</v>
      </c>
      <c r="D2065" t="s">
        <v>3032</v>
      </c>
      <c r="E2065" t="s">
        <v>3033</v>
      </c>
      <c r="F2065">
        <v>1972</v>
      </c>
      <c r="G2065">
        <v>1972</v>
      </c>
      <c r="H2065" t="s">
        <v>15</v>
      </c>
      <c r="I2065" t="s">
        <v>16</v>
      </c>
      <c r="J2065">
        <v>0</v>
      </c>
      <c r="K2065" t="s">
        <v>17</v>
      </c>
      <c r="L2065">
        <v>0</v>
      </c>
      <c r="M2065">
        <v>0</v>
      </c>
      <c r="N2065">
        <v>28</v>
      </c>
      <c r="O2065">
        <v>20</v>
      </c>
      <c r="P2065">
        <v>20</v>
      </c>
      <c r="Q2065">
        <v>8</v>
      </c>
      <c r="R2065">
        <v>4</v>
      </c>
      <c r="S2065">
        <v>25</v>
      </c>
      <c r="T2065">
        <v>82</v>
      </c>
      <c r="U2065" t="s">
        <v>16</v>
      </c>
      <c r="V2065" t="s">
        <v>16</v>
      </c>
    </row>
    <row r="2066" spans="1:22" x14ac:dyDescent="0.25">
      <c r="A2066" t="s">
        <v>1083</v>
      </c>
      <c r="B2066" t="s">
        <v>50</v>
      </c>
      <c r="C2066" t="s">
        <v>1087</v>
      </c>
      <c r="D2066" t="s">
        <v>3032</v>
      </c>
      <c r="E2066" t="s">
        <v>3033</v>
      </c>
      <c r="F2066">
        <v>1972</v>
      </c>
      <c r="G2066">
        <v>1972</v>
      </c>
      <c r="H2066" t="s">
        <v>15</v>
      </c>
      <c r="I2066" t="s">
        <v>16</v>
      </c>
      <c r="J2066">
        <v>0</v>
      </c>
      <c r="K2066" t="s">
        <v>17</v>
      </c>
      <c r="L2066">
        <v>0</v>
      </c>
      <c r="M2066">
        <v>0</v>
      </c>
      <c r="N2066">
        <v>28</v>
      </c>
      <c r="O2066">
        <v>25</v>
      </c>
      <c r="P2066">
        <v>20</v>
      </c>
      <c r="Q2066">
        <v>8</v>
      </c>
      <c r="R2066">
        <v>4</v>
      </c>
      <c r="S2066">
        <v>25</v>
      </c>
      <c r="T2066">
        <v>81</v>
      </c>
      <c r="U2066" t="s">
        <v>16</v>
      </c>
      <c r="V2066" t="s">
        <v>16</v>
      </c>
    </row>
    <row r="2067" spans="1:22" x14ac:dyDescent="0.25">
      <c r="A2067" t="s">
        <v>1083</v>
      </c>
      <c r="B2067" t="s">
        <v>50</v>
      </c>
      <c r="C2067" t="s">
        <v>1087</v>
      </c>
      <c r="D2067" t="s">
        <v>3032</v>
      </c>
      <c r="E2067" t="s">
        <v>3033</v>
      </c>
      <c r="F2067">
        <v>1972</v>
      </c>
      <c r="G2067">
        <v>1972</v>
      </c>
      <c r="H2067" t="s">
        <v>15</v>
      </c>
      <c r="I2067" t="s">
        <v>16</v>
      </c>
      <c r="J2067">
        <v>0</v>
      </c>
      <c r="K2067" t="s">
        <v>17</v>
      </c>
      <c r="L2067">
        <v>0</v>
      </c>
      <c r="M2067">
        <v>0</v>
      </c>
      <c r="N2067">
        <v>28</v>
      </c>
      <c r="O2067">
        <v>30</v>
      </c>
      <c r="P2067">
        <v>20</v>
      </c>
      <c r="Q2067">
        <v>8</v>
      </c>
      <c r="R2067">
        <v>4</v>
      </c>
      <c r="S2067">
        <v>25</v>
      </c>
      <c r="T2067">
        <v>77</v>
      </c>
      <c r="U2067" t="s">
        <v>16</v>
      </c>
      <c r="V2067" t="s">
        <v>16</v>
      </c>
    </row>
    <row r="2068" spans="1:22" x14ac:dyDescent="0.25">
      <c r="A2068" t="s">
        <v>1083</v>
      </c>
      <c r="B2068" t="s">
        <v>50</v>
      </c>
      <c r="C2068" t="s">
        <v>1087</v>
      </c>
      <c r="D2068" t="s">
        <v>3032</v>
      </c>
      <c r="E2068" t="s">
        <v>3033</v>
      </c>
      <c r="F2068">
        <v>1972</v>
      </c>
      <c r="G2068">
        <v>1972</v>
      </c>
      <c r="H2068" t="s">
        <v>15</v>
      </c>
      <c r="I2068" t="s">
        <v>16</v>
      </c>
      <c r="J2068">
        <v>0</v>
      </c>
      <c r="K2068" t="s">
        <v>17</v>
      </c>
      <c r="L2068">
        <v>0</v>
      </c>
      <c r="M2068">
        <v>0</v>
      </c>
      <c r="N2068">
        <v>28</v>
      </c>
      <c r="O2068">
        <v>35</v>
      </c>
      <c r="P2068">
        <v>20</v>
      </c>
      <c r="Q2068">
        <v>8</v>
      </c>
      <c r="R2068">
        <v>4</v>
      </c>
      <c r="S2068">
        <v>25</v>
      </c>
      <c r="T2068">
        <v>52</v>
      </c>
      <c r="U2068" t="s">
        <v>16</v>
      </c>
      <c r="V2068" t="s">
        <v>16</v>
      </c>
    </row>
    <row r="2069" spans="1:22" x14ac:dyDescent="0.25">
      <c r="A2069" t="s">
        <v>1083</v>
      </c>
      <c r="B2069" t="s">
        <v>50</v>
      </c>
      <c r="C2069" t="s">
        <v>1087</v>
      </c>
      <c r="D2069" t="s">
        <v>3032</v>
      </c>
      <c r="E2069" t="s">
        <v>3033</v>
      </c>
      <c r="F2069">
        <v>1972</v>
      </c>
      <c r="G2069">
        <v>1972</v>
      </c>
      <c r="H2069" t="s">
        <v>15</v>
      </c>
      <c r="I2069" t="s">
        <v>16</v>
      </c>
      <c r="J2069">
        <v>0</v>
      </c>
      <c r="K2069" t="s">
        <v>17</v>
      </c>
      <c r="L2069">
        <v>0</v>
      </c>
      <c r="M2069">
        <v>0</v>
      </c>
      <c r="N2069">
        <v>28</v>
      </c>
      <c r="O2069">
        <v>40</v>
      </c>
      <c r="P2069">
        <v>20</v>
      </c>
      <c r="Q2069">
        <v>8</v>
      </c>
      <c r="R2069">
        <v>4</v>
      </c>
      <c r="S2069">
        <v>25</v>
      </c>
      <c r="T2069">
        <v>56</v>
      </c>
      <c r="U2069" t="s">
        <v>16</v>
      </c>
      <c r="V2069" t="s">
        <v>16</v>
      </c>
    </row>
    <row r="2070" spans="1:22" x14ac:dyDescent="0.25">
      <c r="A2070" t="s">
        <v>1083</v>
      </c>
      <c r="B2070" t="s">
        <v>50</v>
      </c>
      <c r="C2070" t="s">
        <v>1087</v>
      </c>
      <c r="D2070" t="s">
        <v>3032</v>
      </c>
      <c r="E2070" t="s">
        <v>3033</v>
      </c>
      <c r="F2070">
        <v>1972</v>
      </c>
      <c r="G2070">
        <v>1972</v>
      </c>
      <c r="H2070" t="s">
        <v>15</v>
      </c>
      <c r="I2070" t="s">
        <v>16</v>
      </c>
      <c r="J2070">
        <v>0</v>
      </c>
      <c r="K2070" t="s">
        <v>17</v>
      </c>
      <c r="L2070">
        <v>0</v>
      </c>
      <c r="M2070">
        <v>0</v>
      </c>
      <c r="N2070">
        <v>28</v>
      </c>
      <c r="O2070">
        <v>25</v>
      </c>
      <c r="P2070">
        <v>25</v>
      </c>
      <c r="Q2070">
        <v>8</v>
      </c>
      <c r="R2070">
        <v>4</v>
      </c>
      <c r="S2070">
        <v>25</v>
      </c>
      <c r="T2070">
        <v>72</v>
      </c>
      <c r="U2070" t="s">
        <v>16</v>
      </c>
      <c r="V2070" t="s">
        <v>16</v>
      </c>
    </row>
    <row r="2071" spans="1:22" x14ac:dyDescent="0.25">
      <c r="A2071" t="s">
        <v>1083</v>
      </c>
      <c r="B2071" t="s">
        <v>50</v>
      </c>
      <c r="C2071" t="s">
        <v>1087</v>
      </c>
      <c r="D2071" t="s">
        <v>3032</v>
      </c>
      <c r="E2071" t="s">
        <v>3033</v>
      </c>
      <c r="F2071">
        <v>1972</v>
      </c>
      <c r="G2071">
        <v>1972</v>
      </c>
      <c r="H2071" t="s">
        <v>15</v>
      </c>
      <c r="I2071" t="s">
        <v>16</v>
      </c>
      <c r="J2071">
        <v>0</v>
      </c>
      <c r="K2071" t="s">
        <v>17</v>
      </c>
      <c r="L2071">
        <v>0</v>
      </c>
      <c r="M2071">
        <v>0</v>
      </c>
      <c r="N2071">
        <v>28</v>
      </c>
      <c r="O2071">
        <v>30</v>
      </c>
      <c r="P2071">
        <v>25</v>
      </c>
      <c r="Q2071">
        <v>8</v>
      </c>
      <c r="R2071">
        <v>4</v>
      </c>
      <c r="S2071">
        <v>25</v>
      </c>
      <c r="T2071">
        <v>74</v>
      </c>
      <c r="U2071" t="s">
        <v>16</v>
      </c>
      <c r="V2071" t="s">
        <v>16</v>
      </c>
    </row>
    <row r="2072" spans="1:22" x14ac:dyDescent="0.25">
      <c r="A2072" t="s">
        <v>1083</v>
      </c>
      <c r="B2072" t="s">
        <v>50</v>
      </c>
      <c r="C2072" t="s">
        <v>1087</v>
      </c>
      <c r="D2072" t="s">
        <v>3032</v>
      </c>
      <c r="E2072" t="s">
        <v>3033</v>
      </c>
      <c r="F2072">
        <v>1972</v>
      </c>
      <c r="G2072">
        <v>1972</v>
      </c>
      <c r="H2072" t="s">
        <v>15</v>
      </c>
      <c r="I2072" t="s">
        <v>16</v>
      </c>
      <c r="J2072">
        <v>0</v>
      </c>
      <c r="K2072" t="s">
        <v>17</v>
      </c>
      <c r="L2072">
        <v>0</v>
      </c>
      <c r="M2072">
        <v>0</v>
      </c>
      <c r="N2072">
        <v>28</v>
      </c>
      <c r="O2072">
        <v>35</v>
      </c>
      <c r="P2072">
        <v>25</v>
      </c>
      <c r="Q2072">
        <v>8</v>
      </c>
      <c r="R2072">
        <v>4</v>
      </c>
      <c r="S2072">
        <v>25</v>
      </c>
      <c r="T2072">
        <v>46</v>
      </c>
      <c r="U2072" t="s">
        <v>16</v>
      </c>
      <c r="V2072" t="s">
        <v>16</v>
      </c>
    </row>
    <row r="2073" spans="1:22" x14ac:dyDescent="0.25">
      <c r="A2073" t="s">
        <v>1083</v>
      </c>
      <c r="B2073" t="s">
        <v>50</v>
      </c>
      <c r="C2073" t="s">
        <v>1087</v>
      </c>
      <c r="D2073" t="s">
        <v>3032</v>
      </c>
      <c r="E2073" t="s">
        <v>3033</v>
      </c>
      <c r="F2073">
        <v>1972</v>
      </c>
      <c r="G2073">
        <v>1972</v>
      </c>
      <c r="H2073" t="s">
        <v>15</v>
      </c>
      <c r="I2073" t="s">
        <v>16</v>
      </c>
      <c r="J2073">
        <v>0</v>
      </c>
      <c r="K2073" t="s">
        <v>17</v>
      </c>
      <c r="L2073">
        <v>0</v>
      </c>
      <c r="M2073">
        <v>0</v>
      </c>
      <c r="N2073">
        <v>28</v>
      </c>
      <c r="O2073">
        <v>40</v>
      </c>
      <c r="P2073">
        <v>25</v>
      </c>
      <c r="Q2073">
        <v>8</v>
      </c>
      <c r="R2073">
        <v>4</v>
      </c>
      <c r="S2073">
        <v>25</v>
      </c>
      <c r="T2073">
        <v>50</v>
      </c>
      <c r="U2073" t="s">
        <v>16</v>
      </c>
      <c r="V2073" t="s">
        <v>16</v>
      </c>
    </row>
    <row r="2074" spans="1:22" x14ac:dyDescent="0.25">
      <c r="A2074" t="s">
        <v>1083</v>
      </c>
      <c r="B2074" t="s">
        <v>50</v>
      </c>
      <c r="C2074" t="s">
        <v>1087</v>
      </c>
      <c r="D2074" t="s">
        <v>3032</v>
      </c>
      <c r="E2074" t="s">
        <v>3033</v>
      </c>
      <c r="F2074">
        <v>1972</v>
      </c>
      <c r="G2074">
        <v>1972</v>
      </c>
      <c r="H2074" t="s">
        <v>15</v>
      </c>
      <c r="I2074" t="s">
        <v>16</v>
      </c>
      <c r="J2074">
        <v>0</v>
      </c>
      <c r="K2074" t="s">
        <v>17</v>
      </c>
      <c r="L2074">
        <v>0</v>
      </c>
      <c r="M2074">
        <v>0</v>
      </c>
      <c r="N2074">
        <v>28</v>
      </c>
      <c r="O2074">
        <v>30</v>
      </c>
      <c r="P2074">
        <v>30</v>
      </c>
      <c r="Q2074">
        <v>8</v>
      </c>
      <c r="R2074">
        <v>4</v>
      </c>
      <c r="S2074">
        <v>25</v>
      </c>
      <c r="T2074">
        <v>46</v>
      </c>
      <c r="U2074" t="s">
        <v>16</v>
      </c>
      <c r="V2074" t="s">
        <v>16</v>
      </c>
    </row>
    <row r="2075" spans="1:22" x14ac:dyDescent="0.25">
      <c r="A2075" t="s">
        <v>1083</v>
      </c>
      <c r="B2075" t="s">
        <v>50</v>
      </c>
      <c r="C2075" t="s">
        <v>1087</v>
      </c>
      <c r="D2075" t="s">
        <v>3032</v>
      </c>
      <c r="E2075" t="s">
        <v>3033</v>
      </c>
      <c r="F2075">
        <v>1972</v>
      </c>
      <c r="G2075">
        <v>1972</v>
      </c>
      <c r="H2075" t="s">
        <v>15</v>
      </c>
      <c r="I2075" t="s">
        <v>16</v>
      </c>
      <c r="J2075">
        <v>0</v>
      </c>
      <c r="K2075" t="s">
        <v>17</v>
      </c>
      <c r="L2075">
        <v>0</v>
      </c>
      <c r="M2075">
        <v>0</v>
      </c>
      <c r="N2075">
        <v>28</v>
      </c>
      <c r="O2075">
        <v>35</v>
      </c>
      <c r="P2075">
        <v>30</v>
      </c>
      <c r="Q2075">
        <v>8</v>
      </c>
      <c r="R2075">
        <v>4</v>
      </c>
      <c r="S2075">
        <v>25</v>
      </c>
      <c r="T2075">
        <v>28</v>
      </c>
      <c r="U2075" t="s">
        <v>16</v>
      </c>
      <c r="V2075" t="s">
        <v>16</v>
      </c>
    </row>
    <row r="2076" spans="1:22" x14ac:dyDescent="0.25">
      <c r="A2076" t="s">
        <v>1083</v>
      </c>
      <c r="B2076" t="s">
        <v>50</v>
      </c>
      <c r="C2076" t="s">
        <v>1087</v>
      </c>
      <c r="D2076" t="s">
        <v>3032</v>
      </c>
      <c r="E2076" t="s">
        <v>3033</v>
      </c>
      <c r="F2076">
        <v>1972</v>
      </c>
      <c r="G2076">
        <v>1972</v>
      </c>
      <c r="H2076" t="s">
        <v>15</v>
      </c>
      <c r="I2076" t="s">
        <v>16</v>
      </c>
      <c r="J2076">
        <v>0</v>
      </c>
      <c r="K2076" t="s">
        <v>17</v>
      </c>
      <c r="L2076">
        <v>0</v>
      </c>
      <c r="M2076">
        <v>0</v>
      </c>
      <c r="N2076">
        <v>28</v>
      </c>
      <c r="O2076">
        <v>40</v>
      </c>
      <c r="P2076">
        <v>30</v>
      </c>
      <c r="Q2076">
        <v>8</v>
      </c>
      <c r="R2076">
        <v>4</v>
      </c>
      <c r="S2076">
        <v>25</v>
      </c>
      <c r="T2076">
        <v>28</v>
      </c>
      <c r="U2076" t="s">
        <v>16</v>
      </c>
      <c r="V2076" t="s">
        <v>16</v>
      </c>
    </row>
    <row r="2077" spans="1:22" x14ac:dyDescent="0.25">
      <c r="A2077" t="s">
        <v>1083</v>
      </c>
      <c r="B2077" t="s">
        <v>50</v>
      </c>
      <c r="C2077" t="s">
        <v>1087</v>
      </c>
      <c r="D2077" t="s">
        <v>3032</v>
      </c>
      <c r="E2077" t="s">
        <v>3033</v>
      </c>
      <c r="F2077">
        <v>1972</v>
      </c>
      <c r="G2077">
        <v>1972</v>
      </c>
      <c r="H2077" t="s">
        <v>15</v>
      </c>
      <c r="I2077" t="s">
        <v>16</v>
      </c>
      <c r="J2077">
        <v>0</v>
      </c>
      <c r="K2077" t="s">
        <v>17</v>
      </c>
      <c r="L2077">
        <v>0</v>
      </c>
      <c r="M2077">
        <v>0</v>
      </c>
      <c r="N2077">
        <v>28</v>
      </c>
      <c r="O2077">
        <v>35</v>
      </c>
      <c r="P2077">
        <v>35</v>
      </c>
      <c r="Q2077">
        <v>8</v>
      </c>
      <c r="R2077">
        <v>4</v>
      </c>
      <c r="S2077">
        <v>25</v>
      </c>
      <c r="T2077">
        <v>2</v>
      </c>
      <c r="U2077" t="s">
        <v>16</v>
      </c>
      <c r="V2077" t="s">
        <v>16</v>
      </c>
    </row>
    <row r="2078" spans="1:22" x14ac:dyDescent="0.25">
      <c r="A2078" t="s">
        <v>1083</v>
      </c>
      <c r="B2078" t="s">
        <v>50</v>
      </c>
      <c r="C2078" t="s">
        <v>1087</v>
      </c>
      <c r="D2078" t="s">
        <v>3032</v>
      </c>
      <c r="E2078" t="s">
        <v>3033</v>
      </c>
      <c r="F2078">
        <v>1972</v>
      </c>
      <c r="G2078">
        <v>1972</v>
      </c>
      <c r="H2078" t="s">
        <v>15</v>
      </c>
      <c r="I2078" t="s">
        <v>16</v>
      </c>
      <c r="J2078">
        <v>0</v>
      </c>
      <c r="K2078" t="s">
        <v>17</v>
      </c>
      <c r="L2078">
        <v>0</v>
      </c>
      <c r="M2078">
        <v>0</v>
      </c>
      <c r="N2078">
        <v>28</v>
      </c>
      <c r="O2078">
        <v>40</v>
      </c>
      <c r="P2078">
        <v>35</v>
      </c>
      <c r="Q2078">
        <v>8</v>
      </c>
      <c r="R2078">
        <v>4</v>
      </c>
      <c r="S2078">
        <v>25</v>
      </c>
      <c r="T2078">
        <v>2</v>
      </c>
      <c r="U2078" t="s">
        <v>16</v>
      </c>
      <c r="V2078" t="s">
        <v>16</v>
      </c>
    </row>
    <row r="2079" spans="1:22" x14ac:dyDescent="0.25">
      <c r="A2079" t="s">
        <v>1083</v>
      </c>
      <c r="B2079" t="s">
        <v>50</v>
      </c>
      <c r="C2079" t="s">
        <v>1087</v>
      </c>
      <c r="D2079" t="s">
        <v>3032</v>
      </c>
      <c r="E2079" t="s">
        <v>3033</v>
      </c>
      <c r="F2079">
        <v>1972</v>
      </c>
      <c r="G2079">
        <v>1972</v>
      </c>
      <c r="H2079" t="s">
        <v>15</v>
      </c>
      <c r="I2079" t="s">
        <v>16</v>
      </c>
      <c r="J2079">
        <v>0</v>
      </c>
      <c r="K2079" t="s">
        <v>17</v>
      </c>
      <c r="L2079">
        <v>0</v>
      </c>
      <c r="M2079">
        <v>0</v>
      </c>
      <c r="N2079">
        <v>28</v>
      </c>
      <c r="O2079">
        <v>40</v>
      </c>
      <c r="P2079">
        <v>40</v>
      </c>
      <c r="Q2079">
        <v>8</v>
      </c>
      <c r="R2079">
        <v>4</v>
      </c>
      <c r="S2079">
        <v>25</v>
      </c>
      <c r="T2079">
        <v>0</v>
      </c>
      <c r="U2079" t="s">
        <v>16</v>
      </c>
      <c r="V2079" t="s">
        <v>16</v>
      </c>
    </row>
    <row r="2080" spans="1:22" x14ac:dyDescent="0.25">
      <c r="A2080" t="s">
        <v>1088</v>
      </c>
      <c r="B2080" t="s">
        <v>346</v>
      </c>
      <c r="C2080" t="s">
        <v>693</v>
      </c>
      <c r="D2080" t="s">
        <v>3034</v>
      </c>
      <c r="E2080" t="s">
        <v>3035</v>
      </c>
      <c r="F2080">
        <v>1996</v>
      </c>
      <c r="G2080">
        <v>1996</v>
      </c>
      <c r="H2080" t="s">
        <v>15</v>
      </c>
      <c r="I2080" t="s">
        <v>16</v>
      </c>
      <c r="J2080">
        <v>0</v>
      </c>
      <c r="K2080" t="s">
        <v>17</v>
      </c>
      <c r="L2080">
        <v>0</v>
      </c>
      <c r="M2080">
        <v>0</v>
      </c>
      <c r="N2080">
        <v>14</v>
      </c>
      <c r="O2080">
        <v>30</v>
      </c>
      <c r="P2080">
        <v>30</v>
      </c>
      <c r="Q2080">
        <v>12</v>
      </c>
      <c r="R2080">
        <v>3</v>
      </c>
      <c r="S2080">
        <v>100</v>
      </c>
      <c r="T2080">
        <v>9</v>
      </c>
      <c r="U2080" t="s">
        <v>16</v>
      </c>
      <c r="V2080" t="s">
        <v>16</v>
      </c>
    </row>
    <row r="2081" spans="1:22" x14ac:dyDescent="0.25">
      <c r="A2081" t="s">
        <v>1088</v>
      </c>
      <c r="B2081" t="s">
        <v>346</v>
      </c>
      <c r="C2081" t="s">
        <v>693</v>
      </c>
      <c r="D2081" t="s">
        <v>3034</v>
      </c>
      <c r="E2081" t="s">
        <v>3035</v>
      </c>
      <c r="F2081">
        <v>1996</v>
      </c>
      <c r="G2081">
        <v>1996</v>
      </c>
      <c r="H2081" t="s">
        <v>15</v>
      </c>
      <c r="I2081" t="s">
        <v>16</v>
      </c>
      <c r="J2081">
        <v>0</v>
      </c>
      <c r="K2081" t="s">
        <v>17</v>
      </c>
      <c r="L2081">
        <v>0</v>
      </c>
      <c r="M2081">
        <v>0</v>
      </c>
      <c r="N2081">
        <v>14</v>
      </c>
      <c r="O2081">
        <v>23</v>
      </c>
      <c r="P2081">
        <v>23</v>
      </c>
      <c r="Q2081">
        <v>12</v>
      </c>
      <c r="R2081">
        <v>3</v>
      </c>
      <c r="S2081">
        <v>100</v>
      </c>
      <c r="T2081">
        <v>9.6999999999999993</v>
      </c>
      <c r="U2081" t="s">
        <v>16</v>
      </c>
      <c r="V2081" t="s">
        <v>16</v>
      </c>
    </row>
    <row r="2082" spans="1:22" x14ac:dyDescent="0.25">
      <c r="A2082" t="s">
        <v>1088</v>
      </c>
      <c r="B2082" t="s">
        <v>346</v>
      </c>
      <c r="C2082" t="s">
        <v>693</v>
      </c>
      <c r="D2082" t="s">
        <v>3034</v>
      </c>
      <c r="E2082" t="s">
        <v>3035</v>
      </c>
      <c r="F2082">
        <v>1996</v>
      </c>
      <c r="G2082">
        <v>1996</v>
      </c>
      <c r="H2082" t="s">
        <v>15</v>
      </c>
      <c r="I2082" t="s">
        <v>16</v>
      </c>
      <c r="J2082">
        <v>0</v>
      </c>
      <c r="K2082" t="s">
        <v>17</v>
      </c>
      <c r="L2082">
        <v>0</v>
      </c>
      <c r="M2082">
        <v>0</v>
      </c>
      <c r="N2082">
        <v>14</v>
      </c>
      <c r="O2082">
        <v>20</v>
      </c>
      <c r="P2082">
        <v>10</v>
      </c>
      <c r="Q2082">
        <v>12</v>
      </c>
      <c r="R2082">
        <v>3</v>
      </c>
      <c r="S2082">
        <v>100</v>
      </c>
      <c r="T2082">
        <v>10.7</v>
      </c>
      <c r="U2082" t="s">
        <v>16</v>
      </c>
      <c r="V2082" t="s">
        <v>16</v>
      </c>
    </row>
    <row r="2083" spans="1:22" x14ac:dyDescent="0.25">
      <c r="A2083" t="s">
        <v>1088</v>
      </c>
      <c r="B2083" t="s">
        <v>346</v>
      </c>
      <c r="C2083" t="s">
        <v>693</v>
      </c>
      <c r="D2083" t="s">
        <v>3034</v>
      </c>
      <c r="E2083" t="s">
        <v>3035</v>
      </c>
      <c r="F2083">
        <v>1996</v>
      </c>
      <c r="G2083">
        <v>1996</v>
      </c>
      <c r="H2083" t="s">
        <v>15</v>
      </c>
      <c r="I2083" t="s">
        <v>16</v>
      </c>
      <c r="J2083">
        <v>0</v>
      </c>
      <c r="K2083" t="s">
        <v>17</v>
      </c>
      <c r="L2083">
        <v>0</v>
      </c>
      <c r="M2083">
        <v>0</v>
      </c>
      <c r="N2083">
        <v>14</v>
      </c>
      <c r="O2083">
        <v>10</v>
      </c>
      <c r="P2083">
        <v>10</v>
      </c>
      <c r="Q2083">
        <v>12</v>
      </c>
      <c r="R2083">
        <v>3</v>
      </c>
      <c r="S2083">
        <v>100</v>
      </c>
      <c r="T2083">
        <v>9.3000000000000007</v>
      </c>
      <c r="U2083" t="s">
        <v>16</v>
      </c>
      <c r="V2083" t="s">
        <v>16</v>
      </c>
    </row>
    <row r="2084" spans="1:22" x14ac:dyDescent="0.25">
      <c r="A2084" t="s">
        <v>1088</v>
      </c>
      <c r="B2084" t="s">
        <v>346</v>
      </c>
      <c r="C2084" t="s">
        <v>693</v>
      </c>
      <c r="D2084" t="s">
        <v>3034</v>
      </c>
      <c r="E2084" t="s">
        <v>3035</v>
      </c>
      <c r="F2084">
        <v>1996</v>
      </c>
      <c r="G2084">
        <v>1996</v>
      </c>
      <c r="H2084" t="s">
        <v>15</v>
      </c>
      <c r="I2084" t="s">
        <v>16</v>
      </c>
      <c r="J2084">
        <v>0</v>
      </c>
      <c r="K2084" t="s">
        <v>17</v>
      </c>
      <c r="L2084">
        <v>0</v>
      </c>
      <c r="M2084">
        <v>0</v>
      </c>
      <c r="N2084">
        <f>8*7</f>
        <v>56</v>
      </c>
      <c r="O2084">
        <v>5</v>
      </c>
      <c r="P2084">
        <v>5</v>
      </c>
      <c r="Q2084">
        <v>12</v>
      </c>
      <c r="R2084">
        <v>3</v>
      </c>
      <c r="S2084">
        <v>100</v>
      </c>
      <c r="T2084">
        <v>6</v>
      </c>
      <c r="U2084" t="s">
        <v>16</v>
      </c>
      <c r="V2084" t="s">
        <v>16</v>
      </c>
    </row>
    <row r="2085" spans="1:22" x14ac:dyDescent="0.25">
      <c r="A2085" t="s">
        <v>1088</v>
      </c>
      <c r="B2085" t="s">
        <v>951</v>
      </c>
      <c r="C2085" t="s">
        <v>693</v>
      </c>
      <c r="D2085" t="s">
        <v>3034</v>
      </c>
      <c r="E2085" t="s">
        <v>3035</v>
      </c>
      <c r="F2085">
        <v>1996</v>
      </c>
      <c r="G2085">
        <v>1996</v>
      </c>
      <c r="H2085" t="s">
        <v>15</v>
      </c>
      <c r="I2085" t="s">
        <v>16</v>
      </c>
      <c r="J2085">
        <v>0</v>
      </c>
      <c r="K2085" t="s">
        <v>17</v>
      </c>
      <c r="L2085">
        <v>0</v>
      </c>
      <c r="M2085">
        <v>0</v>
      </c>
      <c r="N2085">
        <v>14</v>
      </c>
      <c r="O2085">
        <v>30</v>
      </c>
      <c r="P2085">
        <v>30</v>
      </c>
      <c r="Q2085">
        <v>12</v>
      </c>
      <c r="R2085">
        <v>3</v>
      </c>
      <c r="S2085">
        <v>100</v>
      </c>
      <c r="T2085">
        <v>0.7</v>
      </c>
      <c r="U2085" t="s">
        <v>16</v>
      </c>
      <c r="V2085" t="s">
        <v>16</v>
      </c>
    </row>
    <row r="2086" spans="1:22" x14ac:dyDescent="0.25">
      <c r="A2086" t="s">
        <v>1088</v>
      </c>
      <c r="B2086" t="s">
        <v>951</v>
      </c>
      <c r="C2086" t="s">
        <v>693</v>
      </c>
      <c r="D2086" t="s">
        <v>3034</v>
      </c>
      <c r="E2086" t="s">
        <v>3035</v>
      </c>
      <c r="F2086">
        <v>1996</v>
      </c>
      <c r="G2086">
        <v>1996</v>
      </c>
      <c r="H2086" t="s">
        <v>15</v>
      </c>
      <c r="I2086" t="s">
        <v>16</v>
      </c>
      <c r="J2086">
        <v>0</v>
      </c>
      <c r="K2086" t="s">
        <v>17</v>
      </c>
      <c r="L2086">
        <v>0</v>
      </c>
      <c r="M2086">
        <v>0</v>
      </c>
      <c r="N2086">
        <v>14</v>
      </c>
      <c r="O2086">
        <v>23</v>
      </c>
      <c r="P2086">
        <v>23</v>
      </c>
      <c r="Q2086">
        <v>12</v>
      </c>
      <c r="R2086">
        <v>3</v>
      </c>
      <c r="S2086">
        <v>100</v>
      </c>
      <c r="T2086">
        <v>4.3</v>
      </c>
      <c r="U2086" t="s">
        <v>16</v>
      </c>
      <c r="V2086" t="s">
        <v>16</v>
      </c>
    </row>
    <row r="2087" spans="1:22" x14ac:dyDescent="0.25">
      <c r="A2087" t="s">
        <v>1088</v>
      </c>
      <c r="B2087" t="s">
        <v>951</v>
      </c>
      <c r="C2087" t="s">
        <v>693</v>
      </c>
      <c r="D2087" t="s">
        <v>3034</v>
      </c>
      <c r="E2087" t="s">
        <v>3035</v>
      </c>
      <c r="F2087">
        <v>1996</v>
      </c>
      <c r="G2087">
        <v>1996</v>
      </c>
      <c r="H2087" t="s">
        <v>15</v>
      </c>
      <c r="I2087" t="s">
        <v>16</v>
      </c>
      <c r="J2087">
        <v>0</v>
      </c>
      <c r="K2087" t="s">
        <v>17</v>
      </c>
      <c r="L2087">
        <v>0</v>
      </c>
      <c r="M2087">
        <v>0</v>
      </c>
      <c r="N2087">
        <v>14</v>
      </c>
      <c r="O2087">
        <v>20</v>
      </c>
      <c r="P2087">
        <v>10</v>
      </c>
      <c r="Q2087">
        <v>12</v>
      </c>
      <c r="R2087">
        <v>3</v>
      </c>
      <c r="S2087">
        <v>100</v>
      </c>
      <c r="T2087">
        <v>4.3</v>
      </c>
      <c r="U2087" t="s">
        <v>16</v>
      </c>
      <c r="V2087" t="s">
        <v>16</v>
      </c>
    </row>
    <row r="2088" spans="1:22" x14ac:dyDescent="0.25">
      <c r="A2088" t="s">
        <v>1088</v>
      </c>
      <c r="B2088" t="s">
        <v>951</v>
      </c>
      <c r="C2088" t="s">
        <v>693</v>
      </c>
      <c r="D2088" t="s">
        <v>3034</v>
      </c>
      <c r="E2088" t="s">
        <v>3035</v>
      </c>
      <c r="F2088">
        <v>1996</v>
      </c>
      <c r="G2088">
        <v>1996</v>
      </c>
      <c r="H2088" t="s">
        <v>15</v>
      </c>
      <c r="I2088" t="s">
        <v>16</v>
      </c>
      <c r="J2088">
        <v>0</v>
      </c>
      <c r="K2088" t="s">
        <v>17</v>
      </c>
      <c r="L2088">
        <v>0</v>
      </c>
      <c r="M2088">
        <v>0</v>
      </c>
      <c r="N2088">
        <v>14</v>
      </c>
      <c r="O2088">
        <v>10</v>
      </c>
      <c r="P2088">
        <v>10</v>
      </c>
      <c r="Q2088">
        <v>12</v>
      </c>
      <c r="R2088">
        <v>3</v>
      </c>
      <c r="S2088">
        <v>100</v>
      </c>
      <c r="T2088">
        <v>2.2999999999999998</v>
      </c>
      <c r="U2088" t="s">
        <v>16</v>
      </c>
      <c r="V2088" t="s">
        <v>16</v>
      </c>
    </row>
    <row r="2089" spans="1:22" x14ac:dyDescent="0.25">
      <c r="A2089" t="s">
        <v>1088</v>
      </c>
      <c r="B2089" t="s">
        <v>951</v>
      </c>
      <c r="C2089" t="s">
        <v>693</v>
      </c>
      <c r="D2089" t="s">
        <v>3034</v>
      </c>
      <c r="E2089" t="s">
        <v>3035</v>
      </c>
      <c r="F2089">
        <v>1996</v>
      </c>
      <c r="G2089">
        <v>1996</v>
      </c>
      <c r="H2089" t="s">
        <v>15</v>
      </c>
      <c r="I2089" t="s">
        <v>16</v>
      </c>
      <c r="J2089">
        <v>0</v>
      </c>
      <c r="K2089" t="s">
        <v>17</v>
      </c>
      <c r="L2089">
        <v>0</v>
      </c>
      <c r="M2089">
        <v>0</v>
      </c>
      <c r="N2089">
        <f>8*7</f>
        <v>56</v>
      </c>
      <c r="O2089">
        <v>5</v>
      </c>
      <c r="P2089">
        <v>5</v>
      </c>
      <c r="Q2089">
        <v>12</v>
      </c>
      <c r="R2089">
        <v>3</v>
      </c>
      <c r="S2089">
        <v>100</v>
      </c>
      <c r="T2089">
        <v>3.7</v>
      </c>
      <c r="U2089" t="s">
        <v>16</v>
      </c>
      <c r="V2089" t="s">
        <v>16</v>
      </c>
    </row>
    <row r="2090" spans="1:22" x14ac:dyDescent="0.25">
      <c r="A2090" t="s">
        <v>1089</v>
      </c>
      <c r="B2090" t="s">
        <v>1078</v>
      </c>
      <c r="C2090" t="s">
        <v>1090</v>
      </c>
      <c r="D2090" t="s">
        <v>3036</v>
      </c>
      <c r="E2090" t="s">
        <v>3037</v>
      </c>
      <c r="F2090">
        <v>1999</v>
      </c>
      <c r="G2090">
        <v>1999</v>
      </c>
      <c r="H2090" t="s">
        <v>15</v>
      </c>
      <c r="I2090">
        <v>4</v>
      </c>
      <c r="J2090">
        <v>120</v>
      </c>
      <c r="K2090" t="s">
        <v>15</v>
      </c>
      <c r="L2090">
        <v>0</v>
      </c>
      <c r="M2090">
        <v>0</v>
      </c>
      <c r="N2090" t="s">
        <v>16</v>
      </c>
      <c r="O2090">
        <v>25</v>
      </c>
      <c r="P2090">
        <v>20</v>
      </c>
      <c r="Q2090">
        <v>8</v>
      </c>
      <c r="R2090">
        <v>4</v>
      </c>
      <c r="S2090">
        <v>50</v>
      </c>
      <c r="T2090">
        <v>65</v>
      </c>
      <c r="U2090" t="s">
        <v>16</v>
      </c>
      <c r="V2090" t="s">
        <v>16</v>
      </c>
    </row>
    <row r="2091" spans="1:22" x14ac:dyDescent="0.25">
      <c r="A2091" t="s">
        <v>1091</v>
      </c>
      <c r="B2091" t="s">
        <v>58</v>
      </c>
      <c r="C2091" t="s">
        <v>1092</v>
      </c>
      <c r="D2091" t="s">
        <v>3038</v>
      </c>
      <c r="E2091" t="s">
        <v>3039</v>
      </c>
      <c r="F2091">
        <v>1994</v>
      </c>
      <c r="G2091">
        <v>1995</v>
      </c>
      <c r="H2091" t="s">
        <v>15</v>
      </c>
      <c r="I2091" t="s">
        <v>16</v>
      </c>
      <c r="J2091">
        <v>0</v>
      </c>
      <c r="K2091" t="s">
        <v>17</v>
      </c>
      <c r="L2091">
        <v>0</v>
      </c>
      <c r="M2091">
        <v>0</v>
      </c>
      <c r="N2091">
        <f>7*6</f>
        <v>42</v>
      </c>
      <c r="O2091">
        <v>20</v>
      </c>
      <c r="P2091">
        <v>20</v>
      </c>
      <c r="Q2091">
        <v>15</v>
      </c>
      <c r="R2091">
        <v>5</v>
      </c>
      <c r="S2091">
        <v>20</v>
      </c>
      <c r="T2091">
        <v>94</v>
      </c>
      <c r="U2091" t="s">
        <v>16</v>
      </c>
      <c r="V2091" t="s">
        <v>16</v>
      </c>
    </row>
    <row r="2092" spans="1:22" x14ac:dyDescent="0.25">
      <c r="A2092" t="s">
        <v>1093</v>
      </c>
      <c r="B2092" t="s">
        <v>166</v>
      </c>
      <c r="C2092" t="s">
        <v>1094</v>
      </c>
      <c r="D2092" t="s">
        <v>1993</v>
      </c>
      <c r="E2092" t="s">
        <v>1994</v>
      </c>
      <c r="F2092">
        <v>1999</v>
      </c>
      <c r="G2092">
        <v>2001</v>
      </c>
      <c r="H2092" t="s">
        <v>15</v>
      </c>
      <c r="I2092" t="s">
        <v>16</v>
      </c>
      <c r="J2092">
        <v>0</v>
      </c>
      <c r="K2092" t="s">
        <v>17</v>
      </c>
      <c r="L2092">
        <v>0</v>
      </c>
      <c r="M2092">
        <v>0</v>
      </c>
      <c r="N2092">
        <v>40</v>
      </c>
      <c r="O2092">
        <v>15</v>
      </c>
      <c r="P2092">
        <v>15</v>
      </c>
      <c r="Q2092">
        <v>16</v>
      </c>
      <c r="R2092">
        <v>4</v>
      </c>
      <c r="S2092">
        <v>25</v>
      </c>
      <c r="T2092">
        <v>84</v>
      </c>
      <c r="U2092" t="s">
        <v>16</v>
      </c>
      <c r="V2092" t="s">
        <v>16</v>
      </c>
    </row>
    <row r="2093" spans="1:22" x14ac:dyDescent="0.25">
      <c r="A2093" t="s">
        <v>1093</v>
      </c>
      <c r="B2093" t="s">
        <v>166</v>
      </c>
      <c r="C2093" t="s">
        <v>1095</v>
      </c>
      <c r="D2093" t="s">
        <v>1995</v>
      </c>
      <c r="E2093" t="s">
        <v>1996</v>
      </c>
      <c r="F2093">
        <v>1999</v>
      </c>
      <c r="G2093">
        <v>2001</v>
      </c>
      <c r="H2093" t="s">
        <v>15</v>
      </c>
      <c r="I2093" t="s">
        <v>16</v>
      </c>
      <c r="J2093">
        <v>0</v>
      </c>
      <c r="K2093" t="s">
        <v>17</v>
      </c>
      <c r="L2093">
        <v>0</v>
      </c>
      <c r="M2093">
        <v>0</v>
      </c>
      <c r="N2093">
        <v>40</v>
      </c>
      <c r="O2093">
        <v>15</v>
      </c>
      <c r="P2093">
        <v>15</v>
      </c>
      <c r="Q2093">
        <v>16</v>
      </c>
      <c r="R2093">
        <v>4</v>
      </c>
      <c r="S2093">
        <v>25</v>
      </c>
      <c r="T2093">
        <v>74</v>
      </c>
      <c r="U2093" t="s">
        <v>16</v>
      </c>
      <c r="V2093" t="s">
        <v>16</v>
      </c>
    </row>
    <row r="2094" spans="1:22" x14ac:dyDescent="0.25">
      <c r="A2094" t="s">
        <v>1093</v>
      </c>
      <c r="B2094" t="s">
        <v>166</v>
      </c>
      <c r="C2094" t="s">
        <v>1096</v>
      </c>
      <c r="D2094" t="s">
        <v>1997</v>
      </c>
      <c r="E2094" t="s">
        <v>1998</v>
      </c>
      <c r="F2094">
        <v>1999</v>
      </c>
      <c r="G2094">
        <v>2001</v>
      </c>
      <c r="H2094" t="s">
        <v>15</v>
      </c>
      <c r="I2094" t="s">
        <v>16</v>
      </c>
      <c r="J2094">
        <v>0</v>
      </c>
      <c r="K2094" t="s">
        <v>17</v>
      </c>
      <c r="L2094">
        <v>0</v>
      </c>
      <c r="M2094">
        <v>0</v>
      </c>
      <c r="N2094">
        <v>40</v>
      </c>
      <c r="O2094">
        <v>15</v>
      </c>
      <c r="P2094">
        <v>15</v>
      </c>
      <c r="Q2094">
        <v>16</v>
      </c>
      <c r="R2094">
        <v>4</v>
      </c>
      <c r="S2094">
        <v>25</v>
      </c>
      <c r="T2094">
        <v>72</v>
      </c>
      <c r="U2094" t="s">
        <v>16</v>
      </c>
      <c r="V2094" t="s">
        <v>16</v>
      </c>
    </row>
    <row r="2095" spans="1:22" x14ac:dyDescent="0.25">
      <c r="A2095" t="s">
        <v>1093</v>
      </c>
      <c r="B2095" t="s">
        <v>166</v>
      </c>
      <c r="C2095" t="s">
        <v>1097</v>
      </c>
      <c r="D2095" t="s">
        <v>1999</v>
      </c>
      <c r="E2095" t="s">
        <v>2000</v>
      </c>
      <c r="F2095">
        <v>1999</v>
      </c>
      <c r="G2095">
        <v>2001</v>
      </c>
      <c r="H2095" t="s">
        <v>15</v>
      </c>
      <c r="I2095" t="s">
        <v>16</v>
      </c>
      <c r="J2095">
        <v>0</v>
      </c>
      <c r="K2095" t="s">
        <v>17</v>
      </c>
      <c r="L2095">
        <v>0</v>
      </c>
      <c r="M2095">
        <v>0</v>
      </c>
      <c r="N2095">
        <v>40</v>
      </c>
      <c r="O2095">
        <v>15</v>
      </c>
      <c r="P2095">
        <v>15</v>
      </c>
      <c r="Q2095">
        <v>16</v>
      </c>
      <c r="R2095">
        <v>4</v>
      </c>
      <c r="S2095">
        <v>25</v>
      </c>
      <c r="T2095">
        <v>70</v>
      </c>
      <c r="U2095" t="s">
        <v>16</v>
      </c>
      <c r="V2095" t="s">
        <v>16</v>
      </c>
    </row>
    <row r="2096" spans="1:22" x14ac:dyDescent="0.25">
      <c r="A2096" t="s">
        <v>1093</v>
      </c>
      <c r="B2096" t="s">
        <v>166</v>
      </c>
      <c r="C2096" t="s">
        <v>1098</v>
      </c>
      <c r="D2096" t="s">
        <v>2001</v>
      </c>
      <c r="E2096" t="s">
        <v>2002</v>
      </c>
      <c r="F2096">
        <v>2000</v>
      </c>
      <c r="G2096">
        <v>2001</v>
      </c>
      <c r="H2096" t="s">
        <v>15</v>
      </c>
      <c r="I2096" t="s">
        <v>16</v>
      </c>
      <c r="J2096">
        <v>0</v>
      </c>
      <c r="K2096" t="s">
        <v>17</v>
      </c>
      <c r="L2096">
        <v>0</v>
      </c>
      <c r="M2096">
        <v>0</v>
      </c>
      <c r="N2096">
        <v>40</v>
      </c>
      <c r="O2096">
        <v>15</v>
      </c>
      <c r="P2096">
        <v>15</v>
      </c>
      <c r="Q2096">
        <v>16</v>
      </c>
      <c r="R2096">
        <v>4</v>
      </c>
      <c r="S2096">
        <v>25</v>
      </c>
      <c r="T2096">
        <v>47</v>
      </c>
      <c r="U2096" t="s">
        <v>16</v>
      </c>
      <c r="V2096" t="s">
        <v>16</v>
      </c>
    </row>
    <row r="2097" spans="1:22" x14ac:dyDescent="0.25">
      <c r="A2097" t="s">
        <v>1093</v>
      </c>
      <c r="B2097" t="s">
        <v>166</v>
      </c>
      <c r="C2097" t="s">
        <v>1099</v>
      </c>
      <c r="D2097" t="s">
        <v>2003</v>
      </c>
      <c r="E2097" t="s">
        <v>2004</v>
      </c>
      <c r="F2097">
        <v>2000</v>
      </c>
      <c r="G2097">
        <v>2001</v>
      </c>
      <c r="H2097" t="s">
        <v>15</v>
      </c>
      <c r="I2097" t="s">
        <v>16</v>
      </c>
      <c r="J2097">
        <v>0</v>
      </c>
      <c r="K2097" t="s">
        <v>17</v>
      </c>
      <c r="L2097">
        <v>0</v>
      </c>
      <c r="M2097">
        <v>0</v>
      </c>
      <c r="N2097">
        <v>40</v>
      </c>
      <c r="O2097">
        <v>15</v>
      </c>
      <c r="P2097">
        <v>15</v>
      </c>
      <c r="Q2097">
        <v>16</v>
      </c>
      <c r="R2097">
        <v>4</v>
      </c>
      <c r="S2097">
        <v>25</v>
      </c>
      <c r="T2097">
        <v>59</v>
      </c>
      <c r="U2097" t="s">
        <v>16</v>
      </c>
      <c r="V2097" t="s">
        <v>16</v>
      </c>
    </row>
    <row r="2098" spans="1:22" x14ac:dyDescent="0.25">
      <c r="A2098" t="s">
        <v>1093</v>
      </c>
      <c r="B2098" t="s">
        <v>166</v>
      </c>
      <c r="C2098" t="s">
        <v>1100</v>
      </c>
      <c r="D2098" t="s">
        <v>2005</v>
      </c>
      <c r="E2098" t="s">
        <v>2006</v>
      </c>
      <c r="F2098">
        <v>1999</v>
      </c>
      <c r="G2098">
        <v>2001</v>
      </c>
      <c r="H2098" t="s">
        <v>15</v>
      </c>
      <c r="I2098" t="s">
        <v>16</v>
      </c>
      <c r="J2098">
        <v>0</v>
      </c>
      <c r="K2098" t="s">
        <v>17</v>
      </c>
      <c r="L2098">
        <v>0</v>
      </c>
      <c r="M2098">
        <v>0</v>
      </c>
      <c r="N2098">
        <v>40</v>
      </c>
      <c r="O2098">
        <v>15</v>
      </c>
      <c r="P2098">
        <v>15</v>
      </c>
      <c r="Q2098">
        <v>16</v>
      </c>
      <c r="R2098">
        <v>4</v>
      </c>
      <c r="S2098">
        <v>25</v>
      </c>
      <c r="T2098">
        <v>28</v>
      </c>
      <c r="U2098" t="s">
        <v>16</v>
      </c>
      <c r="V2098" t="s">
        <v>16</v>
      </c>
    </row>
    <row r="2099" spans="1:22" x14ac:dyDescent="0.25">
      <c r="A2099" t="s">
        <v>1093</v>
      </c>
      <c r="B2099" t="s">
        <v>166</v>
      </c>
      <c r="C2099" t="s">
        <v>1101</v>
      </c>
      <c r="D2099" t="s">
        <v>2007</v>
      </c>
      <c r="E2099" t="s">
        <v>2008</v>
      </c>
      <c r="F2099">
        <v>2000</v>
      </c>
      <c r="G2099">
        <v>2001</v>
      </c>
      <c r="H2099" t="s">
        <v>15</v>
      </c>
      <c r="I2099" t="s">
        <v>16</v>
      </c>
      <c r="J2099">
        <v>0</v>
      </c>
      <c r="K2099" t="s">
        <v>17</v>
      </c>
      <c r="L2099">
        <v>0</v>
      </c>
      <c r="M2099">
        <v>0</v>
      </c>
      <c r="N2099">
        <v>40</v>
      </c>
      <c r="O2099">
        <v>15</v>
      </c>
      <c r="P2099">
        <v>15</v>
      </c>
      <c r="Q2099">
        <v>16</v>
      </c>
      <c r="R2099">
        <v>4</v>
      </c>
      <c r="S2099">
        <v>25</v>
      </c>
      <c r="T2099">
        <v>21</v>
      </c>
      <c r="U2099" t="s">
        <v>16</v>
      </c>
      <c r="V2099" t="s">
        <v>16</v>
      </c>
    </row>
    <row r="2100" spans="1:22" x14ac:dyDescent="0.25">
      <c r="A2100" t="s">
        <v>1093</v>
      </c>
      <c r="B2100" t="s">
        <v>166</v>
      </c>
      <c r="C2100" t="s">
        <v>1102</v>
      </c>
      <c r="D2100" t="s">
        <v>2009</v>
      </c>
      <c r="E2100" t="s">
        <v>2008</v>
      </c>
      <c r="F2100">
        <v>2000</v>
      </c>
      <c r="G2100">
        <v>2001</v>
      </c>
      <c r="H2100" t="s">
        <v>15</v>
      </c>
      <c r="I2100" t="s">
        <v>16</v>
      </c>
      <c r="J2100">
        <v>0</v>
      </c>
      <c r="K2100" t="s">
        <v>17</v>
      </c>
      <c r="L2100">
        <v>0</v>
      </c>
      <c r="M2100">
        <v>0</v>
      </c>
      <c r="N2100">
        <v>40</v>
      </c>
      <c r="O2100">
        <v>15</v>
      </c>
      <c r="P2100">
        <v>15</v>
      </c>
      <c r="Q2100">
        <v>16</v>
      </c>
      <c r="R2100">
        <v>4</v>
      </c>
      <c r="S2100">
        <v>25</v>
      </c>
      <c r="T2100">
        <v>25</v>
      </c>
      <c r="U2100" t="s">
        <v>16</v>
      </c>
      <c r="V2100" t="s">
        <v>16</v>
      </c>
    </row>
    <row r="2101" spans="1:22" x14ac:dyDescent="0.25">
      <c r="A2101" t="s">
        <v>1093</v>
      </c>
      <c r="B2101" t="s">
        <v>166</v>
      </c>
      <c r="C2101" t="s">
        <v>1103</v>
      </c>
      <c r="D2101" t="s">
        <v>2010</v>
      </c>
      <c r="E2101" t="s">
        <v>2011</v>
      </c>
      <c r="F2101">
        <v>2000</v>
      </c>
      <c r="G2101">
        <v>2001</v>
      </c>
      <c r="H2101" t="s">
        <v>15</v>
      </c>
      <c r="I2101" t="s">
        <v>16</v>
      </c>
      <c r="J2101">
        <v>0</v>
      </c>
      <c r="K2101" t="s">
        <v>17</v>
      </c>
      <c r="L2101">
        <v>0</v>
      </c>
      <c r="M2101">
        <v>0</v>
      </c>
      <c r="N2101">
        <v>40</v>
      </c>
      <c r="O2101">
        <v>15</v>
      </c>
      <c r="P2101">
        <v>15</v>
      </c>
      <c r="Q2101">
        <v>16</v>
      </c>
      <c r="R2101">
        <v>4</v>
      </c>
      <c r="S2101">
        <v>25</v>
      </c>
      <c r="T2101">
        <v>26</v>
      </c>
      <c r="U2101" t="s">
        <v>16</v>
      </c>
      <c r="V2101" t="s">
        <v>16</v>
      </c>
    </row>
    <row r="2102" spans="1:22" x14ac:dyDescent="0.25">
      <c r="A2102" t="s">
        <v>1093</v>
      </c>
      <c r="B2102" t="s">
        <v>166</v>
      </c>
      <c r="C2102" t="s">
        <v>1104</v>
      </c>
      <c r="D2102" t="s">
        <v>2012</v>
      </c>
      <c r="E2102" t="s">
        <v>2013</v>
      </c>
      <c r="F2102">
        <v>2000</v>
      </c>
      <c r="G2102">
        <v>2001</v>
      </c>
      <c r="H2102" t="s">
        <v>15</v>
      </c>
      <c r="I2102" t="s">
        <v>16</v>
      </c>
      <c r="J2102">
        <v>0</v>
      </c>
      <c r="K2102" t="s">
        <v>17</v>
      </c>
      <c r="L2102">
        <v>0</v>
      </c>
      <c r="M2102">
        <v>0</v>
      </c>
      <c r="N2102">
        <v>40</v>
      </c>
      <c r="O2102">
        <v>15</v>
      </c>
      <c r="P2102">
        <v>15</v>
      </c>
      <c r="Q2102">
        <v>16</v>
      </c>
      <c r="R2102">
        <v>4</v>
      </c>
      <c r="S2102">
        <v>25</v>
      </c>
      <c r="T2102">
        <v>61</v>
      </c>
      <c r="U2102" t="s">
        <v>16</v>
      </c>
      <c r="V2102" t="s">
        <v>16</v>
      </c>
    </row>
    <row r="2103" spans="1:22" x14ac:dyDescent="0.25">
      <c r="A2103" t="s">
        <v>1093</v>
      </c>
      <c r="B2103" t="s">
        <v>166</v>
      </c>
      <c r="C2103" t="s">
        <v>1105</v>
      </c>
      <c r="D2103" t="s">
        <v>2014</v>
      </c>
      <c r="E2103" t="s">
        <v>2015</v>
      </c>
      <c r="F2103">
        <v>2000</v>
      </c>
      <c r="G2103">
        <v>2001</v>
      </c>
      <c r="H2103" t="s">
        <v>15</v>
      </c>
      <c r="I2103" t="s">
        <v>16</v>
      </c>
      <c r="J2103">
        <v>0</v>
      </c>
      <c r="K2103" t="s">
        <v>17</v>
      </c>
      <c r="L2103">
        <v>0</v>
      </c>
      <c r="M2103">
        <v>0</v>
      </c>
      <c r="N2103">
        <v>40</v>
      </c>
      <c r="O2103">
        <v>15</v>
      </c>
      <c r="P2103">
        <v>15</v>
      </c>
      <c r="Q2103">
        <v>16</v>
      </c>
      <c r="R2103">
        <v>4</v>
      </c>
      <c r="S2103">
        <v>25</v>
      </c>
      <c r="T2103">
        <v>43</v>
      </c>
      <c r="U2103" t="s">
        <v>16</v>
      </c>
      <c r="V2103" t="s">
        <v>16</v>
      </c>
    </row>
    <row r="2104" spans="1:22" x14ac:dyDescent="0.25">
      <c r="A2104" t="s">
        <v>1093</v>
      </c>
      <c r="B2104" t="s">
        <v>166</v>
      </c>
      <c r="C2104" t="s">
        <v>1106</v>
      </c>
      <c r="D2104" t="s">
        <v>2016</v>
      </c>
      <c r="E2104" t="s">
        <v>2017</v>
      </c>
      <c r="F2104">
        <v>2000</v>
      </c>
      <c r="G2104">
        <v>2001</v>
      </c>
      <c r="H2104" t="s">
        <v>15</v>
      </c>
      <c r="I2104" t="s">
        <v>16</v>
      </c>
      <c r="J2104">
        <v>0</v>
      </c>
      <c r="K2104" t="s">
        <v>17</v>
      </c>
      <c r="L2104">
        <v>0</v>
      </c>
      <c r="M2104">
        <v>0</v>
      </c>
      <c r="N2104">
        <v>40</v>
      </c>
      <c r="O2104">
        <v>15</v>
      </c>
      <c r="P2104">
        <v>15</v>
      </c>
      <c r="Q2104">
        <v>16</v>
      </c>
      <c r="R2104">
        <v>4</v>
      </c>
      <c r="S2104">
        <v>25</v>
      </c>
      <c r="T2104">
        <v>91</v>
      </c>
      <c r="U2104" t="s">
        <v>16</v>
      </c>
      <c r="V2104" t="s">
        <v>16</v>
      </c>
    </row>
    <row r="2105" spans="1:22" x14ac:dyDescent="0.25">
      <c r="A2105" t="s">
        <v>1107</v>
      </c>
      <c r="B2105" t="s">
        <v>1108</v>
      </c>
      <c r="C2105" t="s">
        <v>1109</v>
      </c>
      <c r="D2105" t="s">
        <v>2945</v>
      </c>
      <c r="E2105" t="s">
        <v>2946</v>
      </c>
      <c r="F2105">
        <v>1998</v>
      </c>
      <c r="G2105">
        <v>1998</v>
      </c>
      <c r="H2105" t="s">
        <v>15</v>
      </c>
      <c r="I2105" t="s">
        <v>16</v>
      </c>
      <c r="J2105">
        <v>0</v>
      </c>
      <c r="K2105" t="s">
        <v>17</v>
      </c>
      <c r="L2105">
        <v>0</v>
      </c>
      <c r="M2105">
        <v>0</v>
      </c>
      <c r="N2105">
        <v>35</v>
      </c>
      <c r="O2105">
        <v>24</v>
      </c>
      <c r="P2105">
        <v>18</v>
      </c>
      <c r="Q2105">
        <v>14</v>
      </c>
      <c r="R2105">
        <v>2</v>
      </c>
      <c r="S2105">
        <v>20</v>
      </c>
      <c r="T2105">
        <v>99</v>
      </c>
      <c r="U2105" t="s">
        <v>16</v>
      </c>
      <c r="V2105" t="s">
        <v>16</v>
      </c>
    </row>
    <row r="2106" spans="1:22" x14ac:dyDescent="0.25">
      <c r="A2106" t="s">
        <v>1107</v>
      </c>
      <c r="B2106" t="s">
        <v>248</v>
      </c>
      <c r="C2106" t="s">
        <v>1109</v>
      </c>
      <c r="D2106" t="s">
        <v>2945</v>
      </c>
      <c r="E2106" t="s">
        <v>2946</v>
      </c>
      <c r="F2106">
        <v>1998</v>
      </c>
      <c r="G2106">
        <v>1998</v>
      </c>
      <c r="H2106" t="s">
        <v>15</v>
      </c>
      <c r="I2106" t="s">
        <v>16</v>
      </c>
      <c r="J2106">
        <v>0</v>
      </c>
      <c r="K2106" t="s">
        <v>17</v>
      </c>
      <c r="L2106">
        <v>0</v>
      </c>
      <c r="M2106">
        <v>0</v>
      </c>
      <c r="N2106">
        <v>35</v>
      </c>
      <c r="O2106">
        <v>24</v>
      </c>
      <c r="P2106">
        <v>18</v>
      </c>
      <c r="Q2106">
        <v>14</v>
      </c>
      <c r="R2106">
        <v>2</v>
      </c>
      <c r="S2106">
        <v>20</v>
      </c>
      <c r="T2106">
        <v>51</v>
      </c>
      <c r="U2106" t="s">
        <v>16</v>
      </c>
      <c r="V2106" t="s">
        <v>16</v>
      </c>
    </row>
    <row r="2107" spans="1:22" x14ac:dyDescent="0.25">
      <c r="A2107" t="s">
        <v>1110</v>
      </c>
      <c r="B2107" t="s">
        <v>232</v>
      </c>
      <c r="C2107" t="s">
        <v>1111</v>
      </c>
      <c r="D2107" t="s">
        <v>3040</v>
      </c>
      <c r="E2107" t="s">
        <v>3041</v>
      </c>
      <c r="F2107">
        <v>2002</v>
      </c>
      <c r="G2107">
        <v>2002</v>
      </c>
      <c r="H2107" t="s">
        <v>15</v>
      </c>
      <c r="I2107" t="s">
        <v>16</v>
      </c>
      <c r="J2107">
        <v>0</v>
      </c>
      <c r="K2107" t="s">
        <v>17</v>
      </c>
      <c r="L2107">
        <v>0</v>
      </c>
      <c r="M2107">
        <v>0</v>
      </c>
      <c r="N2107">
        <v>20</v>
      </c>
      <c r="O2107">
        <v>20</v>
      </c>
      <c r="P2107">
        <v>20</v>
      </c>
      <c r="Q2107">
        <v>0</v>
      </c>
      <c r="R2107">
        <v>20</v>
      </c>
      <c r="S2107">
        <v>100</v>
      </c>
      <c r="T2107">
        <v>100</v>
      </c>
      <c r="U2107" t="s">
        <v>16</v>
      </c>
      <c r="V2107" t="s">
        <v>16</v>
      </c>
    </row>
    <row r="2108" spans="1:22" x14ac:dyDescent="0.25">
      <c r="A2108" t="s">
        <v>1110</v>
      </c>
      <c r="B2108" t="s">
        <v>50</v>
      </c>
      <c r="C2108" t="s">
        <v>1112</v>
      </c>
      <c r="D2108" t="s">
        <v>3042</v>
      </c>
      <c r="E2108" t="s">
        <v>3043</v>
      </c>
      <c r="F2108">
        <v>2002</v>
      </c>
      <c r="G2108">
        <v>2002</v>
      </c>
      <c r="H2108" t="s">
        <v>15</v>
      </c>
      <c r="I2108" t="s">
        <v>16</v>
      </c>
      <c r="J2108">
        <v>0</v>
      </c>
      <c r="K2108" t="s">
        <v>17</v>
      </c>
      <c r="L2108">
        <v>0</v>
      </c>
      <c r="M2108">
        <v>0</v>
      </c>
      <c r="N2108">
        <v>20</v>
      </c>
      <c r="O2108">
        <v>20</v>
      </c>
      <c r="P2108">
        <v>20</v>
      </c>
      <c r="Q2108">
        <v>0</v>
      </c>
      <c r="R2108">
        <v>20</v>
      </c>
      <c r="S2108">
        <v>100</v>
      </c>
      <c r="T2108">
        <v>97</v>
      </c>
      <c r="U2108" t="s">
        <v>16</v>
      </c>
      <c r="V2108" t="s">
        <v>16</v>
      </c>
    </row>
    <row r="2109" spans="1:22" x14ac:dyDescent="0.25">
      <c r="A2109" t="s">
        <v>1113</v>
      </c>
      <c r="B2109" t="s">
        <v>186</v>
      </c>
      <c r="C2109" t="s">
        <v>1114</v>
      </c>
      <c r="D2109" t="s">
        <v>3044</v>
      </c>
      <c r="E2109" t="s">
        <v>3045</v>
      </c>
      <c r="F2109">
        <v>1995</v>
      </c>
      <c r="G2109">
        <v>1995</v>
      </c>
      <c r="H2109" t="s">
        <v>15</v>
      </c>
      <c r="I2109" t="s">
        <v>16</v>
      </c>
      <c r="J2109">
        <v>0</v>
      </c>
      <c r="K2109" t="s">
        <v>17</v>
      </c>
      <c r="L2109">
        <v>0</v>
      </c>
      <c r="M2109">
        <v>0</v>
      </c>
      <c r="N2109">
        <v>14</v>
      </c>
      <c r="O2109">
        <v>10</v>
      </c>
      <c r="P2109">
        <v>10</v>
      </c>
      <c r="Q2109" t="s">
        <v>16</v>
      </c>
      <c r="R2109">
        <v>4</v>
      </c>
      <c r="S2109">
        <v>50</v>
      </c>
      <c r="T2109">
        <v>53</v>
      </c>
      <c r="U2109" t="s">
        <v>16</v>
      </c>
      <c r="V2109" t="s">
        <v>16</v>
      </c>
    </row>
    <row r="2110" spans="1:22" x14ac:dyDescent="0.25">
      <c r="A2110" t="s">
        <v>1115</v>
      </c>
      <c r="B2110" t="s">
        <v>1116</v>
      </c>
      <c r="C2110" t="s">
        <v>385</v>
      </c>
      <c r="D2110" t="s">
        <v>3046</v>
      </c>
      <c r="E2110" t="s">
        <v>3047</v>
      </c>
      <c r="F2110">
        <v>1985</v>
      </c>
      <c r="G2110">
        <v>2002</v>
      </c>
      <c r="H2110" t="s">
        <v>15</v>
      </c>
      <c r="I2110">
        <v>4</v>
      </c>
      <c r="J2110">
        <f>12*7</f>
        <v>84</v>
      </c>
      <c r="K2110" t="s">
        <v>17</v>
      </c>
      <c r="L2110">
        <v>0</v>
      </c>
      <c r="M2110">
        <v>0</v>
      </c>
      <c r="N2110">
        <v>30</v>
      </c>
      <c r="O2110">
        <v>21</v>
      </c>
      <c r="P2110">
        <v>15</v>
      </c>
      <c r="Q2110">
        <v>8</v>
      </c>
      <c r="R2110">
        <v>3</v>
      </c>
      <c r="S2110">
        <v>50</v>
      </c>
      <c r="T2110">
        <v>45</v>
      </c>
      <c r="U2110" t="s">
        <v>16</v>
      </c>
      <c r="V2110" t="s">
        <v>16</v>
      </c>
    </row>
    <row r="2111" spans="1:22" x14ac:dyDescent="0.25">
      <c r="A2111" t="s">
        <v>1115</v>
      </c>
      <c r="B2111" t="s">
        <v>1117</v>
      </c>
      <c r="C2111" t="s">
        <v>385</v>
      </c>
      <c r="D2111" t="s">
        <v>3048</v>
      </c>
      <c r="E2111" t="s">
        <v>3049</v>
      </c>
      <c r="F2111">
        <v>1992</v>
      </c>
      <c r="G2111">
        <v>2002</v>
      </c>
      <c r="H2111" t="s">
        <v>15</v>
      </c>
      <c r="I2111">
        <v>4</v>
      </c>
      <c r="J2111">
        <f t="shared" ref="J2111:J2113" si="15">12*7</f>
        <v>84</v>
      </c>
      <c r="K2111" t="s">
        <v>17</v>
      </c>
      <c r="L2111">
        <v>0</v>
      </c>
      <c r="M2111">
        <v>0</v>
      </c>
      <c r="N2111">
        <v>30</v>
      </c>
      <c r="O2111">
        <v>21</v>
      </c>
      <c r="P2111">
        <v>15</v>
      </c>
      <c r="Q2111">
        <v>8</v>
      </c>
      <c r="R2111">
        <v>3</v>
      </c>
      <c r="S2111">
        <v>50</v>
      </c>
      <c r="T2111">
        <v>63</v>
      </c>
      <c r="U2111" t="s">
        <v>16</v>
      </c>
      <c r="V2111" t="s">
        <v>16</v>
      </c>
    </row>
    <row r="2112" spans="1:22" x14ac:dyDescent="0.25">
      <c r="A2112" t="s">
        <v>1115</v>
      </c>
      <c r="B2112" t="s">
        <v>1118</v>
      </c>
      <c r="C2112" t="s">
        <v>385</v>
      </c>
      <c r="D2112" t="s">
        <v>3050</v>
      </c>
      <c r="E2112" t="s">
        <v>3051</v>
      </c>
      <c r="F2112">
        <v>1982</v>
      </c>
      <c r="G2112">
        <v>2002</v>
      </c>
      <c r="H2112" t="s">
        <v>15</v>
      </c>
      <c r="I2112">
        <v>4</v>
      </c>
      <c r="J2112">
        <f t="shared" si="15"/>
        <v>84</v>
      </c>
      <c r="K2112" t="s">
        <v>17</v>
      </c>
      <c r="L2112">
        <v>0</v>
      </c>
      <c r="M2112">
        <v>0</v>
      </c>
      <c r="N2112">
        <v>30</v>
      </c>
      <c r="O2112">
        <v>21</v>
      </c>
      <c r="P2112">
        <v>15</v>
      </c>
      <c r="Q2112">
        <v>8</v>
      </c>
      <c r="R2112">
        <v>3</v>
      </c>
      <c r="S2112">
        <v>50</v>
      </c>
      <c r="T2112">
        <v>47</v>
      </c>
      <c r="U2112" t="s">
        <v>16</v>
      </c>
      <c r="V2112" t="s">
        <v>16</v>
      </c>
    </row>
    <row r="2113" spans="1:22" x14ac:dyDescent="0.25">
      <c r="A2113" t="s">
        <v>1115</v>
      </c>
      <c r="B2113" t="s">
        <v>1119</v>
      </c>
      <c r="C2113" t="s">
        <v>385</v>
      </c>
      <c r="D2113" t="s">
        <v>3052</v>
      </c>
      <c r="E2113" t="s">
        <v>3053</v>
      </c>
      <c r="F2113">
        <v>1981</v>
      </c>
      <c r="G2113">
        <v>2002</v>
      </c>
      <c r="H2113" t="s">
        <v>15</v>
      </c>
      <c r="I2113">
        <v>4</v>
      </c>
      <c r="J2113">
        <f t="shared" si="15"/>
        <v>84</v>
      </c>
      <c r="K2113" t="s">
        <v>17</v>
      </c>
      <c r="L2113">
        <v>0</v>
      </c>
      <c r="M2113">
        <v>0</v>
      </c>
      <c r="N2113">
        <v>30</v>
      </c>
      <c r="O2113">
        <v>21</v>
      </c>
      <c r="P2113">
        <v>15</v>
      </c>
      <c r="Q2113">
        <v>8</v>
      </c>
      <c r="R2113">
        <v>3</v>
      </c>
      <c r="S2113">
        <v>50</v>
      </c>
      <c r="T2113">
        <v>71</v>
      </c>
      <c r="U2113" t="s">
        <v>16</v>
      </c>
      <c r="V2113" t="s">
        <v>16</v>
      </c>
    </row>
    <row r="2114" spans="1:22" x14ac:dyDescent="0.25">
      <c r="A2114" t="s">
        <v>1120</v>
      </c>
      <c r="B2114" t="s">
        <v>58</v>
      </c>
      <c r="C2114" t="s">
        <v>1121</v>
      </c>
      <c r="D2114" t="s">
        <v>3054</v>
      </c>
      <c r="E2114" t="s">
        <v>3055</v>
      </c>
      <c r="F2114">
        <v>1992</v>
      </c>
      <c r="G2114">
        <v>2002</v>
      </c>
      <c r="H2114" t="s">
        <v>15</v>
      </c>
      <c r="I2114" t="s">
        <v>16</v>
      </c>
      <c r="J2114">
        <v>0</v>
      </c>
      <c r="K2114" t="s">
        <v>17</v>
      </c>
      <c r="L2114">
        <v>0</v>
      </c>
      <c r="M2114">
        <v>0</v>
      </c>
      <c r="N2114">
        <v>14</v>
      </c>
      <c r="O2114">
        <v>20</v>
      </c>
      <c r="P2114">
        <v>20</v>
      </c>
      <c r="Q2114">
        <v>24</v>
      </c>
      <c r="R2114">
        <v>4</v>
      </c>
      <c r="S2114">
        <v>100</v>
      </c>
      <c r="T2114">
        <v>48</v>
      </c>
      <c r="U2114" t="s">
        <v>16</v>
      </c>
      <c r="V2114" t="s">
        <v>16</v>
      </c>
    </row>
    <row r="2115" spans="1:22" x14ac:dyDescent="0.25">
      <c r="A2115" t="s">
        <v>1120</v>
      </c>
      <c r="B2115" t="s">
        <v>58</v>
      </c>
      <c r="C2115" t="s">
        <v>1122</v>
      </c>
      <c r="D2115" t="s">
        <v>3056</v>
      </c>
      <c r="E2115" t="s">
        <v>3057</v>
      </c>
      <c r="F2115">
        <v>1992</v>
      </c>
      <c r="G2115">
        <v>2002</v>
      </c>
      <c r="H2115" t="s">
        <v>15</v>
      </c>
      <c r="I2115" t="s">
        <v>16</v>
      </c>
      <c r="J2115">
        <v>0</v>
      </c>
      <c r="K2115" t="s">
        <v>17</v>
      </c>
      <c r="L2115">
        <v>0</v>
      </c>
      <c r="M2115">
        <v>0</v>
      </c>
      <c r="N2115">
        <v>14</v>
      </c>
      <c r="O2115">
        <v>20</v>
      </c>
      <c r="P2115">
        <v>20</v>
      </c>
      <c r="Q2115">
        <v>24</v>
      </c>
      <c r="R2115">
        <v>4</v>
      </c>
      <c r="S2115">
        <v>100</v>
      </c>
      <c r="T2115">
        <v>91</v>
      </c>
      <c r="U2115" t="s">
        <v>16</v>
      </c>
      <c r="V2115" t="s">
        <v>16</v>
      </c>
    </row>
    <row r="2116" spans="1:22" x14ac:dyDescent="0.25">
      <c r="A2116" t="s">
        <v>1120</v>
      </c>
      <c r="B2116" t="s">
        <v>58</v>
      </c>
      <c r="C2116" t="s">
        <v>1123</v>
      </c>
      <c r="D2116" t="s">
        <v>3058</v>
      </c>
      <c r="E2116" t="s">
        <v>3059</v>
      </c>
      <c r="F2116">
        <v>1992</v>
      </c>
      <c r="G2116">
        <v>2002</v>
      </c>
      <c r="H2116" t="s">
        <v>15</v>
      </c>
      <c r="I2116" t="s">
        <v>16</v>
      </c>
      <c r="J2116">
        <v>0</v>
      </c>
      <c r="K2116" t="s">
        <v>17</v>
      </c>
      <c r="L2116">
        <v>0</v>
      </c>
      <c r="M2116">
        <v>0</v>
      </c>
      <c r="N2116">
        <v>14</v>
      </c>
      <c r="O2116">
        <v>20</v>
      </c>
      <c r="P2116">
        <v>20</v>
      </c>
      <c r="Q2116">
        <v>24</v>
      </c>
      <c r="R2116">
        <v>4</v>
      </c>
      <c r="S2116">
        <v>100</v>
      </c>
      <c r="T2116">
        <v>95</v>
      </c>
      <c r="U2116" t="s">
        <v>16</v>
      </c>
      <c r="V2116" t="s">
        <v>16</v>
      </c>
    </row>
    <row r="2117" spans="1:22" x14ac:dyDescent="0.25">
      <c r="A2117" t="s">
        <v>1120</v>
      </c>
      <c r="B2117" t="s">
        <v>58</v>
      </c>
      <c r="C2117" t="s">
        <v>1124</v>
      </c>
      <c r="D2117" t="s">
        <v>3060</v>
      </c>
      <c r="E2117" t="s">
        <v>3061</v>
      </c>
      <c r="F2117">
        <v>1992</v>
      </c>
      <c r="G2117">
        <v>2002</v>
      </c>
      <c r="H2117" t="s">
        <v>15</v>
      </c>
      <c r="I2117" t="s">
        <v>16</v>
      </c>
      <c r="J2117">
        <v>0</v>
      </c>
      <c r="K2117" t="s">
        <v>17</v>
      </c>
      <c r="L2117">
        <v>0</v>
      </c>
      <c r="M2117">
        <v>0</v>
      </c>
      <c r="N2117">
        <v>14</v>
      </c>
      <c r="O2117">
        <v>20</v>
      </c>
      <c r="P2117">
        <v>20</v>
      </c>
      <c r="Q2117">
        <v>24</v>
      </c>
      <c r="R2117">
        <v>4</v>
      </c>
      <c r="S2117">
        <v>100</v>
      </c>
      <c r="T2117">
        <v>88.8</v>
      </c>
      <c r="U2117" t="s">
        <v>16</v>
      </c>
      <c r="V2117" t="s">
        <v>16</v>
      </c>
    </row>
    <row r="2118" spans="1:22" x14ac:dyDescent="0.25">
      <c r="A2118" t="s">
        <v>1125</v>
      </c>
      <c r="B2118" t="s">
        <v>232</v>
      </c>
      <c r="C2118" t="s">
        <v>1127</v>
      </c>
      <c r="D2118" t="s">
        <v>3062</v>
      </c>
      <c r="E2118" t="s">
        <v>3063</v>
      </c>
      <c r="F2118">
        <v>1997</v>
      </c>
      <c r="G2118">
        <v>1997</v>
      </c>
      <c r="H2118" t="s">
        <v>15</v>
      </c>
      <c r="I2118" t="s">
        <v>16</v>
      </c>
      <c r="J2118">
        <v>0</v>
      </c>
      <c r="K2118" t="s">
        <v>17</v>
      </c>
      <c r="L2118">
        <v>0</v>
      </c>
      <c r="M2118">
        <v>0</v>
      </c>
      <c r="N2118">
        <v>30</v>
      </c>
      <c r="O2118">
        <v>3</v>
      </c>
      <c r="P2118">
        <v>3</v>
      </c>
      <c r="Q2118">
        <v>12</v>
      </c>
      <c r="R2118">
        <v>6</v>
      </c>
      <c r="S2118">
        <v>30</v>
      </c>
      <c r="T2118">
        <v>52.2</v>
      </c>
      <c r="U2118" t="s">
        <v>16</v>
      </c>
      <c r="V2118" t="s">
        <v>16</v>
      </c>
    </row>
    <row r="2119" spans="1:22" x14ac:dyDescent="0.25">
      <c r="A2119" t="s">
        <v>1125</v>
      </c>
      <c r="B2119" t="s">
        <v>232</v>
      </c>
      <c r="C2119" t="s">
        <v>1127</v>
      </c>
      <c r="D2119" t="s">
        <v>3062</v>
      </c>
      <c r="E2119" t="s">
        <v>3063</v>
      </c>
      <c r="F2119">
        <v>1997</v>
      </c>
      <c r="G2119">
        <v>1997</v>
      </c>
      <c r="H2119" t="s">
        <v>15</v>
      </c>
      <c r="I2119" t="s">
        <v>16</v>
      </c>
      <c r="J2119">
        <v>0</v>
      </c>
      <c r="K2119" t="s">
        <v>17</v>
      </c>
      <c r="L2119">
        <v>0</v>
      </c>
      <c r="M2119">
        <v>0</v>
      </c>
      <c r="N2119">
        <v>30</v>
      </c>
      <c r="O2119">
        <v>6</v>
      </c>
      <c r="P2119">
        <v>6</v>
      </c>
      <c r="Q2119">
        <v>12</v>
      </c>
      <c r="R2119">
        <v>6</v>
      </c>
      <c r="S2119">
        <v>30</v>
      </c>
      <c r="T2119">
        <v>53.2</v>
      </c>
      <c r="U2119" t="s">
        <v>16</v>
      </c>
      <c r="V2119" t="s">
        <v>16</v>
      </c>
    </row>
    <row r="2120" spans="1:22" x14ac:dyDescent="0.25">
      <c r="A2120" t="s">
        <v>1125</v>
      </c>
      <c r="B2120" t="s">
        <v>232</v>
      </c>
      <c r="C2120" t="s">
        <v>1127</v>
      </c>
      <c r="D2120" t="s">
        <v>3062</v>
      </c>
      <c r="E2120" t="s">
        <v>3063</v>
      </c>
      <c r="F2120">
        <v>1997</v>
      </c>
      <c r="G2120">
        <v>1997</v>
      </c>
      <c r="H2120" t="s">
        <v>15</v>
      </c>
      <c r="I2120" t="s">
        <v>16</v>
      </c>
      <c r="J2120">
        <v>0</v>
      </c>
      <c r="K2120" t="s">
        <v>17</v>
      </c>
      <c r="L2120">
        <v>0</v>
      </c>
      <c r="M2120">
        <v>0</v>
      </c>
      <c r="N2120">
        <v>30</v>
      </c>
      <c r="O2120">
        <v>9</v>
      </c>
      <c r="P2120">
        <v>9</v>
      </c>
      <c r="Q2120">
        <v>12</v>
      </c>
      <c r="R2120">
        <v>6</v>
      </c>
      <c r="S2120">
        <v>30</v>
      </c>
      <c r="T2120">
        <v>62.2</v>
      </c>
      <c r="U2120" t="s">
        <v>16</v>
      </c>
      <c r="V2120" t="s">
        <v>16</v>
      </c>
    </row>
    <row r="2121" spans="1:22" x14ac:dyDescent="0.25">
      <c r="A2121" t="s">
        <v>1125</v>
      </c>
      <c r="B2121" t="s">
        <v>232</v>
      </c>
      <c r="C2121" t="s">
        <v>1127</v>
      </c>
      <c r="D2121" t="s">
        <v>3062</v>
      </c>
      <c r="E2121" t="s">
        <v>3063</v>
      </c>
      <c r="F2121">
        <v>1997</v>
      </c>
      <c r="G2121">
        <v>1997</v>
      </c>
      <c r="H2121" t="s">
        <v>15</v>
      </c>
      <c r="I2121" t="s">
        <v>16</v>
      </c>
      <c r="J2121">
        <v>0</v>
      </c>
      <c r="K2121" t="s">
        <v>17</v>
      </c>
      <c r="L2121">
        <v>0</v>
      </c>
      <c r="M2121">
        <v>0</v>
      </c>
      <c r="N2121">
        <v>30</v>
      </c>
      <c r="O2121">
        <v>12</v>
      </c>
      <c r="P2121">
        <v>12</v>
      </c>
      <c r="Q2121">
        <v>12</v>
      </c>
      <c r="R2121">
        <v>6</v>
      </c>
      <c r="S2121">
        <v>30</v>
      </c>
      <c r="T2121">
        <v>71.099999999999994</v>
      </c>
      <c r="U2121" t="s">
        <v>16</v>
      </c>
      <c r="V2121" t="s">
        <v>16</v>
      </c>
    </row>
    <row r="2122" spans="1:22" x14ac:dyDescent="0.25">
      <c r="A2122" t="s">
        <v>1125</v>
      </c>
      <c r="B2122" t="s">
        <v>232</v>
      </c>
      <c r="C2122" t="s">
        <v>1127</v>
      </c>
      <c r="D2122" t="s">
        <v>3062</v>
      </c>
      <c r="E2122" t="s">
        <v>3063</v>
      </c>
      <c r="F2122">
        <v>1997</v>
      </c>
      <c r="G2122">
        <v>1997</v>
      </c>
      <c r="H2122" t="s">
        <v>15</v>
      </c>
      <c r="I2122" t="s">
        <v>16</v>
      </c>
      <c r="J2122">
        <v>0</v>
      </c>
      <c r="K2122" t="s">
        <v>17</v>
      </c>
      <c r="L2122">
        <v>0</v>
      </c>
      <c r="M2122">
        <v>0</v>
      </c>
      <c r="N2122">
        <v>30</v>
      </c>
      <c r="O2122">
        <v>15</v>
      </c>
      <c r="P2122">
        <v>15</v>
      </c>
      <c r="Q2122">
        <v>12</v>
      </c>
      <c r="R2122">
        <v>6</v>
      </c>
      <c r="S2122">
        <v>30</v>
      </c>
      <c r="T2122">
        <v>69.900000000000006</v>
      </c>
      <c r="U2122" t="s">
        <v>16</v>
      </c>
      <c r="V2122" t="s">
        <v>16</v>
      </c>
    </row>
    <row r="2123" spans="1:22" x14ac:dyDescent="0.25">
      <c r="A2123" t="s">
        <v>1125</v>
      </c>
      <c r="B2123" t="s">
        <v>232</v>
      </c>
      <c r="C2123" t="s">
        <v>1127</v>
      </c>
      <c r="D2123" t="s">
        <v>3062</v>
      </c>
      <c r="E2123" t="s">
        <v>3063</v>
      </c>
      <c r="F2123">
        <v>1997</v>
      </c>
      <c r="G2123">
        <v>1997</v>
      </c>
      <c r="H2123" t="s">
        <v>15</v>
      </c>
      <c r="I2123" t="s">
        <v>16</v>
      </c>
      <c r="J2123">
        <v>0</v>
      </c>
      <c r="K2123" t="s">
        <v>17</v>
      </c>
      <c r="L2123">
        <v>0</v>
      </c>
      <c r="M2123">
        <v>0</v>
      </c>
      <c r="N2123">
        <v>30</v>
      </c>
      <c r="O2123">
        <v>18</v>
      </c>
      <c r="P2123">
        <v>18</v>
      </c>
      <c r="Q2123">
        <v>12</v>
      </c>
      <c r="R2123">
        <v>6</v>
      </c>
      <c r="S2123">
        <v>30</v>
      </c>
      <c r="T2123">
        <v>77</v>
      </c>
      <c r="U2123" t="s">
        <v>16</v>
      </c>
      <c r="V2123" t="s">
        <v>16</v>
      </c>
    </row>
    <row r="2124" spans="1:22" x14ac:dyDescent="0.25">
      <c r="A2124" t="s">
        <v>1125</v>
      </c>
      <c r="B2124" t="s">
        <v>232</v>
      </c>
      <c r="C2124" t="s">
        <v>1127</v>
      </c>
      <c r="D2124" t="s">
        <v>3062</v>
      </c>
      <c r="E2124" t="s">
        <v>3063</v>
      </c>
      <c r="F2124">
        <v>1997</v>
      </c>
      <c r="G2124">
        <v>1997</v>
      </c>
      <c r="H2124" t="s">
        <v>15</v>
      </c>
      <c r="I2124" t="s">
        <v>16</v>
      </c>
      <c r="J2124">
        <v>0</v>
      </c>
      <c r="K2124" t="s">
        <v>17</v>
      </c>
      <c r="L2124">
        <v>0</v>
      </c>
      <c r="M2124">
        <v>0</v>
      </c>
      <c r="N2124">
        <v>30</v>
      </c>
      <c r="O2124">
        <v>21</v>
      </c>
      <c r="P2124">
        <v>21</v>
      </c>
      <c r="Q2124">
        <v>12</v>
      </c>
      <c r="R2124">
        <v>6</v>
      </c>
      <c r="S2124">
        <v>30</v>
      </c>
      <c r="T2124">
        <v>71.900000000000006</v>
      </c>
      <c r="U2124" t="s">
        <v>16</v>
      </c>
      <c r="V2124" t="s">
        <v>16</v>
      </c>
    </row>
    <row r="2125" spans="1:22" x14ac:dyDescent="0.25">
      <c r="A2125" t="s">
        <v>1125</v>
      </c>
      <c r="B2125" t="s">
        <v>232</v>
      </c>
      <c r="C2125" t="s">
        <v>1127</v>
      </c>
      <c r="D2125" t="s">
        <v>3062</v>
      </c>
      <c r="E2125" t="s">
        <v>3063</v>
      </c>
      <c r="F2125">
        <v>1997</v>
      </c>
      <c r="G2125">
        <v>1997</v>
      </c>
      <c r="H2125" t="s">
        <v>15</v>
      </c>
      <c r="I2125" t="s">
        <v>16</v>
      </c>
      <c r="J2125">
        <v>0</v>
      </c>
      <c r="K2125" t="s">
        <v>17</v>
      </c>
      <c r="L2125">
        <v>0</v>
      </c>
      <c r="M2125">
        <v>0</v>
      </c>
      <c r="N2125">
        <v>30</v>
      </c>
      <c r="O2125">
        <v>24</v>
      </c>
      <c r="P2125">
        <v>24</v>
      </c>
      <c r="Q2125">
        <v>12</v>
      </c>
      <c r="R2125">
        <v>6</v>
      </c>
      <c r="S2125">
        <v>30</v>
      </c>
      <c r="T2125">
        <v>73.3</v>
      </c>
      <c r="U2125" t="s">
        <v>16</v>
      </c>
      <c r="V2125" t="s">
        <v>16</v>
      </c>
    </row>
    <row r="2126" spans="1:22" x14ac:dyDescent="0.25">
      <c r="A2126" t="s">
        <v>1125</v>
      </c>
      <c r="B2126" t="s">
        <v>232</v>
      </c>
      <c r="C2126" t="s">
        <v>1127</v>
      </c>
      <c r="D2126" t="s">
        <v>3062</v>
      </c>
      <c r="E2126" t="s">
        <v>3063</v>
      </c>
      <c r="F2126">
        <v>1997</v>
      </c>
      <c r="G2126">
        <v>1997</v>
      </c>
      <c r="H2126" t="s">
        <v>15</v>
      </c>
      <c r="I2126" t="s">
        <v>16</v>
      </c>
      <c r="J2126">
        <v>0</v>
      </c>
      <c r="K2126" t="s">
        <v>17</v>
      </c>
      <c r="L2126">
        <v>0</v>
      </c>
      <c r="M2126">
        <v>0</v>
      </c>
      <c r="N2126">
        <v>30</v>
      </c>
      <c r="O2126">
        <v>27</v>
      </c>
      <c r="P2126">
        <v>27</v>
      </c>
      <c r="Q2126">
        <v>12</v>
      </c>
      <c r="R2126">
        <v>6</v>
      </c>
      <c r="S2126">
        <v>30</v>
      </c>
      <c r="T2126">
        <v>57</v>
      </c>
      <c r="U2126" t="s">
        <v>16</v>
      </c>
      <c r="V2126" t="s">
        <v>16</v>
      </c>
    </row>
    <row r="2127" spans="1:22" x14ac:dyDescent="0.25">
      <c r="A2127" t="s">
        <v>1125</v>
      </c>
      <c r="B2127" t="s">
        <v>232</v>
      </c>
      <c r="C2127" t="s">
        <v>1127</v>
      </c>
      <c r="D2127" t="s">
        <v>3062</v>
      </c>
      <c r="E2127" t="s">
        <v>3063</v>
      </c>
      <c r="F2127">
        <v>1997</v>
      </c>
      <c r="G2127">
        <v>1997</v>
      </c>
      <c r="H2127" t="s">
        <v>15</v>
      </c>
      <c r="I2127" t="s">
        <v>16</v>
      </c>
      <c r="J2127">
        <v>0</v>
      </c>
      <c r="K2127" t="s">
        <v>17</v>
      </c>
      <c r="L2127">
        <v>0</v>
      </c>
      <c r="M2127">
        <v>0</v>
      </c>
      <c r="N2127">
        <v>30</v>
      </c>
      <c r="O2127">
        <v>30</v>
      </c>
      <c r="P2127">
        <v>30</v>
      </c>
      <c r="Q2127">
        <v>12</v>
      </c>
      <c r="R2127">
        <v>6</v>
      </c>
      <c r="S2127">
        <v>30</v>
      </c>
      <c r="T2127">
        <v>67.400000000000006</v>
      </c>
      <c r="U2127" t="s">
        <v>16</v>
      </c>
      <c r="V2127" t="s">
        <v>16</v>
      </c>
    </row>
    <row r="2128" spans="1:22" x14ac:dyDescent="0.25">
      <c r="A2128" t="s">
        <v>1125</v>
      </c>
      <c r="B2128" t="s">
        <v>232</v>
      </c>
      <c r="C2128" t="s">
        <v>1127</v>
      </c>
      <c r="D2128" t="s">
        <v>3062</v>
      </c>
      <c r="E2128" t="s">
        <v>3063</v>
      </c>
      <c r="F2128">
        <v>1997</v>
      </c>
      <c r="G2128">
        <v>1997</v>
      </c>
      <c r="H2128" t="s">
        <v>15</v>
      </c>
      <c r="I2128" t="s">
        <v>16</v>
      </c>
      <c r="J2128">
        <v>0</v>
      </c>
      <c r="K2128" t="s">
        <v>17</v>
      </c>
      <c r="L2128">
        <v>0</v>
      </c>
      <c r="M2128">
        <v>0</v>
      </c>
      <c r="N2128">
        <v>30</v>
      </c>
      <c r="O2128">
        <v>33</v>
      </c>
      <c r="P2128">
        <v>33</v>
      </c>
      <c r="Q2128">
        <v>12</v>
      </c>
      <c r="R2128">
        <v>6</v>
      </c>
      <c r="S2128">
        <v>30</v>
      </c>
      <c r="T2128">
        <v>41.5</v>
      </c>
      <c r="U2128" t="s">
        <v>16</v>
      </c>
      <c r="V2128" t="s">
        <v>16</v>
      </c>
    </row>
    <row r="2129" spans="1:22" x14ac:dyDescent="0.25">
      <c r="A2129" t="s">
        <v>1125</v>
      </c>
      <c r="B2129" t="s">
        <v>232</v>
      </c>
      <c r="C2129" t="s">
        <v>1126</v>
      </c>
      <c r="D2129" t="s">
        <v>3064</v>
      </c>
      <c r="E2129" t="s">
        <v>3065</v>
      </c>
      <c r="F2129">
        <v>1997</v>
      </c>
      <c r="G2129">
        <v>1997</v>
      </c>
      <c r="H2129" t="s">
        <v>15</v>
      </c>
      <c r="I2129" t="s">
        <v>16</v>
      </c>
      <c r="J2129">
        <v>0</v>
      </c>
      <c r="K2129" t="s">
        <v>17</v>
      </c>
      <c r="L2129">
        <v>0</v>
      </c>
      <c r="M2129">
        <v>0</v>
      </c>
      <c r="N2129">
        <v>30</v>
      </c>
      <c r="O2129">
        <v>3</v>
      </c>
      <c r="P2129">
        <v>3</v>
      </c>
      <c r="Q2129">
        <v>12</v>
      </c>
      <c r="R2129">
        <v>6</v>
      </c>
      <c r="S2129">
        <v>30</v>
      </c>
      <c r="T2129">
        <v>43.7</v>
      </c>
      <c r="U2129" t="s">
        <v>16</v>
      </c>
      <c r="V2129" t="s">
        <v>16</v>
      </c>
    </row>
    <row r="2130" spans="1:22" x14ac:dyDescent="0.25">
      <c r="A2130" t="s">
        <v>1125</v>
      </c>
      <c r="B2130" t="s">
        <v>232</v>
      </c>
      <c r="C2130" t="s">
        <v>1126</v>
      </c>
      <c r="D2130" t="s">
        <v>3064</v>
      </c>
      <c r="E2130" t="s">
        <v>3065</v>
      </c>
      <c r="F2130">
        <v>1997</v>
      </c>
      <c r="G2130">
        <v>1997</v>
      </c>
      <c r="H2130" t="s">
        <v>15</v>
      </c>
      <c r="I2130" t="s">
        <v>16</v>
      </c>
      <c r="J2130">
        <v>0</v>
      </c>
      <c r="K2130" t="s">
        <v>17</v>
      </c>
      <c r="L2130">
        <v>0</v>
      </c>
      <c r="M2130">
        <v>0</v>
      </c>
      <c r="N2130">
        <v>30</v>
      </c>
      <c r="O2130">
        <v>6</v>
      </c>
      <c r="P2130">
        <v>6</v>
      </c>
      <c r="Q2130">
        <v>12</v>
      </c>
      <c r="R2130">
        <v>6</v>
      </c>
      <c r="S2130">
        <v>30</v>
      </c>
      <c r="T2130">
        <v>51.9</v>
      </c>
      <c r="U2130" t="s">
        <v>16</v>
      </c>
      <c r="V2130" t="s">
        <v>16</v>
      </c>
    </row>
    <row r="2131" spans="1:22" x14ac:dyDescent="0.25">
      <c r="A2131" t="s">
        <v>1125</v>
      </c>
      <c r="B2131" t="s">
        <v>232</v>
      </c>
      <c r="C2131" t="s">
        <v>1126</v>
      </c>
      <c r="D2131" t="s">
        <v>3064</v>
      </c>
      <c r="E2131" t="s">
        <v>3065</v>
      </c>
      <c r="F2131">
        <v>1997</v>
      </c>
      <c r="G2131">
        <v>1997</v>
      </c>
      <c r="H2131" t="s">
        <v>15</v>
      </c>
      <c r="I2131" t="s">
        <v>16</v>
      </c>
      <c r="J2131">
        <v>0</v>
      </c>
      <c r="K2131" t="s">
        <v>17</v>
      </c>
      <c r="L2131">
        <v>0</v>
      </c>
      <c r="M2131">
        <v>0</v>
      </c>
      <c r="N2131">
        <v>30</v>
      </c>
      <c r="O2131">
        <v>9</v>
      </c>
      <c r="P2131">
        <v>9</v>
      </c>
      <c r="Q2131">
        <v>12</v>
      </c>
      <c r="R2131">
        <v>6</v>
      </c>
      <c r="S2131">
        <v>30</v>
      </c>
      <c r="T2131">
        <v>64.400000000000006</v>
      </c>
      <c r="U2131" t="s">
        <v>16</v>
      </c>
      <c r="V2131" t="s">
        <v>16</v>
      </c>
    </row>
    <row r="2132" spans="1:22" x14ac:dyDescent="0.25">
      <c r="A2132" t="s">
        <v>1125</v>
      </c>
      <c r="B2132" t="s">
        <v>232</v>
      </c>
      <c r="C2132" t="s">
        <v>1126</v>
      </c>
      <c r="D2132" t="s">
        <v>3064</v>
      </c>
      <c r="E2132" t="s">
        <v>3065</v>
      </c>
      <c r="F2132">
        <v>1997</v>
      </c>
      <c r="G2132">
        <v>1997</v>
      </c>
      <c r="H2132" t="s">
        <v>15</v>
      </c>
      <c r="I2132" t="s">
        <v>16</v>
      </c>
      <c r="J2132">
        <v>0</v>
      </c>
      <c r="K2132" t="s">
        <v>17</v>
      </c>
      <c r="L2132">
        <v>0</v>
      </c>
      <c r="M2132">
        <v>0</v>
      </c>
      <c r="N2132">
        <v>30</v>
      </c>
      <c r="O2132">
        <v>12</v>
      </c>
      <c r="P2132">
        <v>12</v>
      </c>
      <c r="Q2132">
        <v>12</v>
      </c>
      <c r="R2132">
        <v>6</v>
      </c>
      <c r="S2132">
        <v>30</v>
      </c>
      <c r="T2132">
        <v>76.3</v>
      </c>
      <c r="U2132" t="s">
        <v>16</v>
      </c>
      <c r="V2132" t="s">
        <v>16</v>
      </c>
    </row>
    <row r="2133" spans="1:22" x14ac:dyDescent="0.25">
      <c r="A2133" t="s">
        <v>1125</v>
      </c>
      <c r="B2133" t="s">
        <v>232</v>
      </c>
      <c r="C2133" t="s">
        <v>1126</v>
      </c>
      <c r="D2133" t="s">
        <v>3064</v>
      </c>
      <c r="E2133" t="s">
        <v>3065</v>
      </c>
      <c r="F2133">
        <v>1997</v>
      </c>
      <c r="G2133">
        <v>1997</v>
      </c>
      <c r="H2133" t="s">
        <v>15</v>
      </c>
      <c r="I2133" t="s">
        <v>16</v>
      </c>
      <c r="J2133">
        <v>0</v>
      </c>
      <c r="K2133" t="s">
        <v>17</v>
      </c>
      <c r="L2133">
        <v>0</v>
      </c>
      <c r="M2133">
        <v>0</v>
      </c>
      <c r="N2133">
        <v>30</v>
      </c>
      <c r="O2133">
        <v>15</v>
      </c>
      <c r="P2133">
        <v>15</v>
      </c>
      <c r="Q2133">
        <v>12</v>
      </c>
      <c r="R2133">
        <v>6</v>
      </c>
      <c r="S2133">
        <v>30</v>
      </c>
      <c r="T2133">
        <v>66.3</v>
      </c>
      <c r="U2133" t="s">
        <v>16</v>
      </c>
      <c r="V2133" t="s">
        <v>16</v>
      </c>
    </row>
    <row r="2134" spans="1:22" x14ac:dyDescent="0.25">
      <c r="A2134" t="s">
        <v>1125</v>
      </c>
      <c r="B2134" t="s">
        <v>232</v>
      </c>
      <c r="C2134" t="s">
        <v>1126</v>
      </c>
      <c r="D2134" t="s">
        <v>3064</v>
      </c>
      <c r="E2134" t="s">
        <v>3065</v>
      </c>
      <c r="F2134">
        <v>1997</v>
      </c>
      <c r="G2134">
        <v>1997</v>
      </c>
      <c r="H2134" t="s">
        <v>15</v>
      </c>
      <c r="I2134" t="s">
        <v>16</v>
      </c>
      <c r="J2134">
        <v>0</v>
      </c>
      <c r="K2134" t="s">
        <v>17</v>
      </c>
      <c r="L2134">
        <v>0</v>
      </c>
      <c r="M2134">
        <v>0</v>
      </c>
      <c r="N2134">
        <v>30</v>
      </c>
      <c r="O2134">
        <v>18</v>
      </c>
      <c r="P2134">
        <v>18</v>
      </c>
      <c r="Q2134">
        <v>12</v>
      </c>
      <c r="R2134">
        <v>6</v>
      </c>
      <c r="S2134">
        <v>30</v>
      </c>
      <c r="T2134">
        <v>64.099999999999994</v>
      </c>
      <c r="U2134" t="s">
        <v>16</v>
      </c>
      <c r="V2134" t="s">
        <v>16</v>
      </c>
    </row>
    <row r="2135" spans="1:22" x14ac:dyDescent="0.25">
      <c r="A2135" t="s">
        <v>1125</v>
      </c>
      <c r="B2135" t="s">
        <v>232</v>
      </c>
      <c r="C2135" t="s">
        <v>1126</v>
      </c>
      <c r="D2135" t="s">
        <v>3064</v>
      </c>
      <c r="E2135" t="s">
        <v>3065</v>
      </c>
      <c r="F2135">
        <v>1997</v>
      </c>
      <c r="G2135">
        <v>1997</v>
      </c>
      <c r="H2135" t="s">
        <v>15</v>
      </c>
      <c r="I2135" t="s">
        <v>16</v>
      </c>
      <c r="J2135">
        <v>0</v>
      </c>
      <c r="K2135" t="s">
        <v>17</v>
      </c>
      <c r="L2135">
        <v>0</v>
      </c>
      <c r="M2135">
        <v>0</v>
      </c>
      <c r="N2135">
        <v>30</v>
      </c>
      <c r="O2135">
        <v>21</v>
      </c>
      <c r="P2135">
        <v>21</v>
      </c>
      <c r="Q2135">
        <v>12</v>
      </c>
      <c r="R2135">
        <v>6</v>
      </c>
      <c r="S2135">
        <v>30</v>
      </c>
      <c r="T2135">
        <v>74.400000000000006</v>
      </c>
      <c r="U2135" t="s">
        <v>16</v>
      </c>
      <c r="V2135" t="s">
        <v>16</v>
      </c>
    </row>
    <row r="2136" spans="1:22" x14ac:dyDescent="0.25">
      <c r="A2136" t="s">
        <v>1125</v>
      </c>
      <c r="B2136" t="s">
        <v>232</v>
      </c>
      <c r="C2136" t="s">
        <v>1126</v>
      </c>
      <c r="D2136" t="s">
        <v>3064</v>
      </c>
      <c r="E2136" t="s">
        <v>3065</v>
      </c>
      <c r="F2136">
        <v>1997</v>
      </c>
      <c r="G2136">
        <v>1997</v>
      </c>
      <c r="H2136" t="s">
        <v>15</v>
      </c>
      <c r="I2136" t="s">
        <v>16</v>
      </c>
      <c r="J2136">
        <v>0</v>
      </c>
      <c r="K2136" t="s">
        <v>17</v>
      </c>
      <c r="L2136">
        <v>0</v>
      </c>
      <c r="M2136">
        <v>0</v>
      </c>
      <c r="N2136">
        <v>30</v>
      </c>
      <c r="O2136">
        <v>24</v>
      </c>
      <c r="P2136">
        <v>24</v>
      </c>
      <c r="Q2136">
        <v>12</v>
      </c>
      <c r="R2136">
        <v>6</v>
      </c>
      <c r="S2136">
        <v>30</v>
      </c>
      <c r="T2136">
        <v>79.3</v>
      </c>
      <c r="U2136" t="s">
        <v>16</v>
      </c>
      <c r="V2136" t="s">
        <v>16</v>
      </c>
    </row>
    <row r="2137" spans="1:22" x14ac:dyDescent="0.25">
      <c r="A2137" t="s">
        <v>1125</v>
      </c>
      <c r="B2137" t="s">
        <v>232</v>
      </c>
      <c r="C2137" t="s">
        <v>1126</v>
      </c>
      <c r="D2137" t="s">
        <v>3064</v>
      </c>
      <c r="E2137" t="s">
        <v>3065</v>
      </c>
      <c r="F2137">
        <v>1997</v>
      </c>
      <c r="G2137">
        <v>1997</v>
      </c>
      <c r="H2137" t="s">
        <v>15</v>
      </c>
      <c r="I2137" t="s">
        <v>16</v>
      </c>
      <c r="J2137">
        <v>0</v>
      </c>
      <c r="K2137" t="s">
        <v>17</v>
      </c>
      <c r="L2137">
        <v>0</v>
      </c>
      <c r="M2137">
        <v>0</v>
      </c>
      <c r="N2137">
        <v>30</v>
      </c>
      <c r="O2137">
        <v>27</v>
      </c>
      <c r="P2137">
        <v>27</v>
      </c>
      <c r="Q2137">
        <v>12</v>
      </c>
      <c r="R2137">
        <v>6</v>
      </c>
      <c r="S2137">
        <v>30</v>
      </c>
      <c r="T2137">
        <v>74.5</v>
      </c>
      <c r="U2137" t="s">
        <v>16</v>
      </c>
      <c r="V2137" t="s">
        <v>16</v>
      </c>
    </row>
    <row r="2138" spans="1:22" x14ac:dyDescent="0.25">
      <c r="A2138" t="s">
        <v>1125</v>
      </c>
      <c r="B2138" t="s">
        <v>232</v>
      </c>
      <c r="C2138" t="s">
        <v>1126</v>
      </c>
      <c r="D2138" t="s">
        <v>3064</v>
      </c>
      <c r="E2138" t="s">
        <v>3065</v>
      </c>
      <c r="F2138">
        <v>1997</v>
      </c>
      <c r="G2138">
        <v>1997</v>
      </c>
      <c r="H2138" t="s">
        <v>15</v>
      </c>
      <c r="I2138" t="s">
        <v>16</v>
      </c>
      <c r="J2138">
        <v>0</v>
      </c>
      <c r="K2138" t="s">
        <v>17</v>
      </c>
      <c r="L2138">
        <v>0</v>
      </c>
      <c r="M2138">
        <v>0</v>
      </c>
      <c r="N2138">
        <v>30</v>
      </c>
      <c r="O2138">
        <v>30</v>
      </c>
      <c r="P2138">
        <v>30</v>
      </c>
      <c r="Q2138">
        <v>12</v>
      </c>
      <c r="R2138">
        <v>6</v>
      </c>
      <c r="S2138">
        <v>30</v>
      </c>
      <c r="T2138">
        <v>63.3</v>
      </c>
      <c r="U2138" t="s">
        <v>16</v>
      </c>
      <c r="V2138" t="s">
        <v>16</v>
      </c>
    </row>
    <row r="2139" spans="1:22" x14ac:dyDescent="0.25">
      <c r="A2139" t="s">
        <v>1125</v>
      </c>
      <c r="B2139" t="s">
        <v>232</v>
      </c>
      <c r="C2139" t="s">
        <v>1126</v>
      </c>
      <c r="D2139" t="s">
        <v>3064</v>
      </c>
      <c r="E2139" t="s">
        <v>3065</v>
      </c>
      <c r="F2139">
        <v>1997</v>
      </c>
      <c r="G2139">
        <v>1997</v>
      </c>
      <c r="H2139" t="s">
        <v>15</v>
      </c>
      <c r="I2139" t="s">
        <v>16</v>
      </c>
      <c r="J2139">
        <v>0</v>
      </c>
      <c r="K2139" t="s">
        <v>17</v>
      </c>
      <c r="L2139">
        <v>0</v>
      </c>
      <c r="M2139">
        <v>0</v>
      </c>
      <c r="N2139">
        <v>30</v>
      </c>
      <c r="O2139">
        <v>33</v>
      </c>
      <c r="P2139">
        <v>33</v>
      </c>
      <c r="Q2139">
        <v>12</v>
      </c>
      <c r="R2139">
        <v>6</v>
      </c>
      <c r="S2139">
        <v>30</v>
      </c>
      <c r="T2139">
        <v>57.4</v>
      </c>
      <c r="U2139" t="s">
        <v>16</v>
      </c>
      <c r="V2139" t="s">
        <v>16</v>
      </c>
    </row>
    <row r="2140" spans="1:22" x14ac:dyDescent="0.25">
      <c r="A2140" t="s">
        <v>1128</v>
      </c>
      <c r="B2140" t="s">
        <v>1129</v>
      </c>
      <c r="C2140" t="s">
        <v>1130</v>
      </c>
      <c r="D2140" t="s">
        <v>3066</v>
      </c>
      <c r="E2140" t="s">
        <v>3067</v>
      </c>
      <c r="F2140">
        <v>2002</v>
      </c>
      <c r="G2140">
        <v>2002</v>
      </c>
      <c r="H2140" t="s">
        <v>17</v>
      </c>
      <c r="I2140" t="s">
        <v>16</v>
      </c>
      <c r="J2140">
        <v>0</v>
      </c>
      <c r="K2140" t="s">
        <v>15</v>
      </c>
      <c r="L2140">
        <v>0</v>
      </c>
      <c r="M2140">
        <v>0</v>
      </c>
      <c r="N2140">
        <v>28</v>
      </c>
      <c r="O2140">
        <v>30</v>
      </c>
      <c r="P2140">
        <v>20</v>
      </c>
      <c r="Q2140">
        <v>8</v>
      </c>
      <c r="R2140">
        <v>2</v>
      </c>
      <c r="S2140">
        <v>50</v>
      </c>
      <c r="T2140">
        <v>80</v>
      </c>
      <c r="U2140" t="s">
        <v>16</v>
      </c>
      <c r="V2140" t="s">
        <v>16</v>
      </c>
    </row>
    <row r="2141" spans="1:22" x14ac:dyDescent="0.25">
      <c r="A2141" t="s">
        <v>1131</v>
      </c>
      <c r="B2141" t="s">
        <v>1132</v>
      </c>
      <c r="C2141" t="s">
        <v>1133</v>
      </c>
      <c r="D2141" t="s">
        <v>3068</v>
      </c>
      <c r="E2141" t="s">
        <v>3069</v>
      </c>
      <c r="F2141">
        <v>2002</v>
      </c>
      <c r="G2141">
        <v>2002</v>
      </c>
      <c r="H2141" t="s">
        <v>15</v>
      </c>
      <c r="I2141" t="s">
        <v>16</v>
      </c>
      <c r="J2141">
        <v>0</v>
      </c>
      <c r="K2141" t="s">
        <v>15</v>
      </c>
      <c r="L2141">
        <v>0</v>
      </c>
      <c r="M2141">
        <v>0</v>
      </c>
      <c r="N2141">
        <v>30</v>
      </c>
      <c r="O2141">
        <v>21</v>
      </c>
      <c r="P2141">
        <v>21</v>
      </c>
      <c r="Q2141">
        <v>16</v>
      </c>
      <c r="R2141">
        <v>8</v>
      </c>
      <c r="S2141">
        <v>4</v>
      </c>
      <c r="T2141">
        <v>73</v>
      </c>
      <c r="U2141" t="s">
        <v>16</v>
      </c>
      <c r="V2141" t="s">
        <v>16</v>
      </c>
    </row>
    <row r="2142" spans="1:22" x14ac:dyDescent="0.25">
      <c r="A2142" t="s">
        <v>1131</v>
      </c>
      <c r="B2142" t="s">
        <v>864</v>
      </c>
      <c r="C2142" t="s">
        <v>1133</v>
      </c>
      <c r="D2142" t="s">
        <v>3068</v>
      </c>
      <c r="E2142" t="s">
        <v>3069</v>
      </c>
      <c r="F2142">
        <v>2002</v>
      </c>
      <c r="G2142">
        <v>2002</v>
      </c>
      <c r="H2142" t="s">
        <v>15</v>
      </c>
      <c r="I2142">
        <v>4</v>
      </c>
      <c r="J2142">
        <v>60</v>
      </c>
      <c r="K2142" t="s">
        <v>15</v>
      </c>
      <c r="L2142">
        <v>0</v>
      </c>
      <c r="M2142">
        <v>0</v>
      </c>
      <c r="N2142">
        <v>30</v>
      </c>
      <c r="O2142">
        <v>21</v>
      </c>
      <c r="P2142">
        <v>21</v>
      </c>
      <c r="Q2142">
        <v>16</v>
      </c>
      <c r="R2142">
        <v>9</v>
      </c>
      <c r="S2142">
        <v>15</v>
      </c>
      <c r="T2142">
        <v>42</v>
      </c>
      <c r="U2142" t="s">
        <v>16</v>
      </c>
      <c r="V2142" t="s">
        <v>16</v>
      </c>
    </row>
    <row r="2143" spans="1:22" x14ac:dyDescent="0.25">
      <c r="A2143" t="s">
        <v>1134</v>
      </c>
      <c r="B2143" t="s">
        <v>1135</v>
      </c>
      <c r="C2143" t="s">
        <v>1136</v>
      </c>
      <c r="D2143" t="s">
        <v>3070</v>
      </c>
      <c r="E2143" t="s">
        <v>3071</v>
      </c>
      <c r="F2143">
        <v>1998</v>
      </c>
      <c r="G2143">
        <v>1998</v>
      </c>
      <c r="H2143" t="s">
        <v>15</v>
      </c>
      <c r="I2143" t="s">
        <v>16</v>
      </c>
      <c r="J2143">
        <v>0</v>
      </c>
      <c r="K2143" t="s">
        <v>17</v>
      </c>
      <c r="L2143">
        <v>0</v>
      </c>
      <c r="M2143">
        <v>0</v>
      </c>
      <c r="N2143">
        <v>15</v>
      </c>
      <c r="O2143">
        <v>2</v>
      </c>
      <c r="P2143">
        <v>2</v>
      </c>
      <c r="Q2143">
        <v>0</v>
      </c>
      <c r="R2143">
        <v>3</v>
      </c>
      <c r="S2143">
        <v>40</v>
      </c>
      <c r="T2143">
        <v>0</v>
      </c>
      <c r="U2143" t="s">
        <v>16</v>
      </c>
      <c r="V2143" t="s">
        <v>16</v>
      </c>
    </row>
    <row r="2144" spans="1:22" x14ac:dyDescent="0.25">
      <c r="A2144" t="s">
        <v>1134</v>
      </c>
      <c r="B2144" t="s">
        <v>1135</v>
      </c>
      <c r="C2144" t="s">
        <v>1136</v>
      </c>
      <c r="D2144" t="s">
        <v>3070</v>
      </c>
      <c r="E2144" t="s">
        <v>3071</v>
      </c>
      <c r="F2144">
        <v>1998</v>
      </c>
      <c r="G2144">
        <v>1998</v>
      </c>
      <c r="H2144" t="s">
        <v>15</v>
      </c>
      <c r="I2144" t="s">
        <v>16</v>
      </c>
      <c r="J2144">
        <v>0</v>
      </c>
      <c r="K2144" t="s">
        <v>17</v>
      </c>
      <c r="L2144">
        <v>0</v>
      </c>
      <c r="M2144">
        <v>0</v>
      </c>
      <c r="N2144">
        <v>15</v>
      </c>
      <c r="O2144">
        <v>5</v>
      </c>
      <c r="P2144">
        <v>5</v>
      </c>
      <c r="Q2144">
        <v>0</v>
      </c>
      <c r="R2144">
        <v>3</v>
      </c>
      <c r="S2144">
        <v>40</v>
      </c>
      <c r="T2144">
        <v>0</v>
      </c>
      <c r="U2144" t="s">
        <v>16</v>
      </c>
      <c r="V2144" t="s">
        <v>16</v>
      </c>
    </row>
    <row r="2145" spans="1:22" x14ac:dyDescent="0.25">
      <c r="A2145" t="s">
        <v>1134</v>
      </c>
      <c r="B2145" t="s">
        <v>1135</v>
      </c>
      <c r="C2145" t="s">
        <v>1136</v>
      </c>
      <c r="D2145" t="s">
        <v>3070</v>
      </c>
      <c r="E2145" t="s">
        <v>3071</v>
      </c>
      <c r="F2145">
        <v>1998</v>
      </c>
      <c r="G2145">
        <v>1998</v>
      </c>
      <c r="H2145" t="s">
        <v>15</v>
      </c>
      <c r="I2145" t="s">
        <v>16</v>
      </c>
      <c r="J2145">
        <v>0</v>
      </c>
      <c r="K2145" t="s">
        <v>17</v>
      </c>
      <c r="L2145">
        <v>0</v>
      </c>
      <c r="M2145">
        <v>0</v>
      </c>
      <c r="N2145">
        <v>15</v>
      </c>
      <c r="O2145">
        <v>8</v>
      </c>
      <c r="P2145">
        <v>8</v>
      </c>
      <c r="Q2145">
        <v>0</v>
      </c>
      <c r="R2145">
        <v>3</v>
      </c>
      <c r="S2145">
        <v>40</v>
      </c>
      <c r="T2145">
        <v>0</v>
      </c>
      <c r="U2145" t="s">
        <v>16</v>
      </c>
      <c r="V2145" t="s">
        <v>16</v>
      </c>
    </row>
    <row r="2146" spans="1:22" x14ac:dyDescent="0.25">
      <c r="A2146" t="s">
        <v>1134</v>
      </c>
      <c r="B2146" t="s">
        <v>1135</v>
      </c>
      <c r="C2146" t="s">
        <v>1136</v>
      </c>
      <c r="D2146" t="s">
        <v>3070</v>
      </c>
      <c r="E2146" t="s">
        <v>3071</v>
      </c>
      <c r="F2146">
        <v>1998</v>
      </c>
      <c r="G2146">
        <v>1998</v>
      </c>
      <c r="H2146" t="s">
        <v>15</v>
      </c>
      <c r="I2146" t="s">
        <v>16</v>
      </c>
      <c r="J2146">
        <v>0</v>
      </c>
      <c r="K2146" t="s">
        <v>17</v>
      </c>
      <c r="L2146">
        <v>0</v>
      </c>
      <c r="M2146">
        <v>0</v>
      </c>
      <c r="N2146">
        <v>15</v>
      </c>
      <c r="O2146">
        <v>11</v>
      </c>
      <c r="P2146">
        <v>11</v>
      </c>
      <c r="Q2146">
        <v>0</v>
      </c>
      <c r="R2146">
        <v>3</v>
      </c>
      <c r="S2146">
        <v>40</v>
      </c>
      <c r="T2146">
        <v>93</v>
      </c>
      <c r="U2146" t="s">
        <v>16</v>
      </c>
      <c r="V2146" t="s">
        <v>16</v>
      </c>
    </row>
    <row r="2147" spans="1:22" x14ac:dyDescent="0.25">
      <c r="A2147" t="s">
        <v>1134</v>
      </c>
      <c r="B2147" t="s">
        <v>1135</v>
      </c>
      <c r="C2147" t="s">
        <v>1136</v>
      </c>
      <c r="D2147" t="s">
        <v>3070</v>
      </c>
      <c r="E2147" t="s">
        <v>3071</v>
      </c>
      <c r="F2147">
        <v>1998</v>
      </c>
      <c r="G2147">
        <v>1998</v>
      </c>
      <c r="H2147" t="s">
        <v>15</v>
      </c>
      <c r="I2147" t="s">
        <v>16</v>
      </c>
      <c r="J2147">
        <v>0</v>
      </c>
      <c r="K2147" t="s">
        <v>17</v>
      </c>
      <c r="L2147">
        <v>0</v>
      </c>
      <c r="M2147">
        <v>0</v>
      </c>
      <c r="N2147">
        <v>15</v>
      </c>
      <c r="O2147">
        <v>14</v>
      </c>
      <c r="P2147">
        <v>14</v>
      </c>
      <c r="Q2147">
        <v>0</v>
      </c>
      <c r="R2147">
        <v>3</v>
      </c>
      <c r="S2147">
        <v>40</v>
      </c>
      <c r="T2147">
        <v>93</v>
      </c>
      <c r="U2147" t="s">
        <v>16</v>
      </c>
      <c r="V2147" t="s">
        <v>16</v>
      </c>
    </row>
    <row r="2148" spans="1:22" x14ac:dyDescent="0.25">
      <c r="A2148" t="s">
        <v>1134</v>
      </c>
      <c r="B2148" t="s">
        <v>1135</v>
      </c>
      <c r="C2148" t="s">
        <v>1136</v>
      </c>
      <c r="D2148" t="s">
        <v>3070</v>
      </c>
      <c r="E2148" t="s">
        <v>3071</v>
      </c>
      <c r="F2148">
        <v>1998</v>
      </c>
      <c r="G2148">
        <v>1998</v>
      </c>
      <c r="H2148" t="s">
        <v>15</v>
      </c>
      <c r="I2148" t="s">
        <v>16</v>
      </c>
      <c r="J2148">
        <v>0</v>
      </c>
      <c r="K2148" t="s">
        <v>17</v>
      </c>
      <c r="L2148">
        <v>0</v>
      </c>
      <c r="M2148">
        <v>0</v>
      </c>
      <c r="N2148">
        <v>15</v>
      </c>
      <c r="O2148">
        <v>17</v>
      </c>
      <c r="P2148">
        <v>17</v>
      </c>
      <c r="Q2148">
        <v>0</v>
      </c>
      <c r="R2148">
        <v>3</v>
      </c>
      <c r="S2148">
        <v>40</v>
      </c>
      <c r="T2148">
        <v>99</v>
      </c>
      <c r="U2148" t="s">
        <v>16</v>
      </c>
      <c r="V2148" t="s">
        <v>16</v>
      </c>
    </row>
    <row r="2149" spans="1:22" x14ac:dyDescent="0.25">
      <c r="A2149" t="s">
        <v>1134</v>
      </c>
      <c r="B2149" t="s">
        <v>1135</v>
      </c>
      <c r="C2149" t="s">
        <v>1136</v>
      </c>
      <c r="D2149" t="s">
        <v>3070</v>
      </c>
      <c r="E2149" t="s">
        <v>3071</v>
      </c>
      <c r="F2149">
        <v>1998</v>
      </c>
      <c r="G2149">
        <v>1998</v>
      </c>
      <c r="H2149" t="s">
        <v>15</v>
      </c>
      <c r="I2149" t="s">
        <v>16</v>
      </c>
      <c r="J2149">
        <v>0</v>
      </c>
      <c r="K2149" t="s">
        <v>17</v>
      </c>
      <c r="L2149">
        <v>0</v>
      </c>
      <c r="M2149">
        <v>0</v>
      </c>
      <c r="N2149">
        <v>15</v>
      </c>
      <c r="O2149">
        <v>20</v>
      </c>
      <c r="P2149">
        <v>20</v>
      </c>
      <c r="Q2149">
        <v>0</v>
      </c>
      <c r="R2149">
        <v>3</v>
      </c>
      <c r="S2149">
        <v>40</v>
      </c>
      <c r="T2149">
        <v>93</v>
      </c>
      <c r="U2149" t="s">
        <v>16</v>
      </c>
      <c r="V2149" t="s">
        <v>16</v>
      </c>
    </row>
    <row r="2150" spans="1:22" x14ac:dyDescent="0.25">
      <c r="A2150" t="s">
        <v>1134</v>
      </c>
      <c r="B2150" t="s">
        <v>1135</v>
      </c>
      <c r="C2150" t="s">
        <v>1136</v>
      </c>
      <c r="D2150" t="s">
        <v>3070</v>
      </c>
      <c r="E2150" t="s">
        <v>3071</v>
      </c>
      <c r="F2150">
        <v>1998</v>
      </c>
      <c r="G2150">
        <v>1998</v>
      </c>
      <c r="H2150" t="s">
        <v>15</v>
      </c>
      <c r="I2150" t="s">
        <v>16</v>
      </c>
      <c r="J2150">
        <v>0</v>
      </c>
      <c r="K2150" t="s">
        <v>17</v>
      </c>
      <c r="L2150">
        <v>0</v>
      </c>
      <c r="M2150">
        <v>0</v>
      </c>
      <c r="N2150">
        <v>15</v>
      </c>
      <c r="O2150">
        <v>23</v>
      </c>
      <c r="P2150">
        <v>23</v>
      </c>
      <c r="Q2150">
        <v>0</v>
      </c>
      <c r="R2150">
        <v>3</v>
      </c>
      <c r="S2150">
        <v>40</v>
      </c>
      <c r="T2150">
        <v>30</v>
      </c>
      <c r="U2150" t="s">
        <v>16</v>
      </c>
      <c r="V2150" t="s">
        <v>16</v>
      </c>
    </row>
    <row r="2151" spans="1:22" x14ac:dyDescent="0.25">
      <c r="A2151" t="s">
        <v>1134</v>
      </c>
      <c r="B2151" t="s">
        <v>1135</v>
      </c>
      <c r="C2151" t="s">
        <v>1136</v>
      </c>
      <c r="D2151" t="s">
        <v>3070</v>
      </c>
      <c r="E2151" t="s">
        <v>3071</v>
      </c>
      <c r="F2151">
        <v>1998</v>
      </c>
      <c r="G2151">
        <v>1998</v>
      </c>
      <c r="H2151" t="s">
        <v>15</v>
      </c>
      <c r="I2151" t="s">
        <v>16</v>
      </c>
      <c r="J2151">
        <v>0</v>
      </c>
      <c r="K2151" t="s">
        <v>17</v>
      </c>
      <c r="L2151">
        <v>0</v>
      </c>
      <c r="M2151">
        <v>0</v>
      </c>
      <c r="N2151">
        <v>15</v>
      </c>
      <c r="O2151">
        <v>26</v>
      </c>
      <c r="P2151">
        <v>26</v>
      </c>
      <c r="Q2151">
        <v>0</v>
      </c>
      <c r="R2151">
        <v>3</v>
      </c>
      <c r="S2151">
        <v>40</v>
      </c>
      <c r="T2151">
        <v>19</v>
      </c>
      <c r="U2151" t="s">
        <v>16</v>
      </c>
      <c r="V2151" t="s">
        <v>16</v>
      </c>
    </row>
    <row r="2152" spans="1:22" x14ac:dyDescent="0.25">
      <c r="A2152" t="s">
        <v>1134</v>
      </c>
      <c r="B2152" t="s">
        <v>1135</v>
      </c>
      <c r="C2152" t="s">
        <v>1136</v>
      </c>
      <c r="D2152" t="s">
        <v>3070</v>
      </c>
      <c r="E2152" t="s">
        <v>3071</v>
      </c>
      <c r="F2152">
        <v>1998</v>
      </c>
      <c r="G2152">
        <v>1998</v>
      </c>
      <c r="H2152" t="s">
        <v>15</v>
      </c>
      <c r="I2152" t="s">
        <v>16</v>
      </c>
      <c r="J2152">
        <v>0</v>
      </c>
      <c r="K2152" t="s">
        <v>17</v>
      </c>
      <c r="L2152">
        <v>0</v>
      </c>
      <c r="M2152">
        <v>0</v>
      </c>
      <c r="N2152">
        <v>15</v>
      </c>
      <c r="O2152">
        <v>29</v>
      </c>
      <c r="P2152">
        <v>29</v>
      </c>
      <c r="Q2152">
        <v>0</v>
      </c>
      <c r="R2152">
        <v>3</v>
      </c>
      <c r="S2152">
        <v>40</v>
      </c>
      <c r="T2152">
        <v>0</v>
      </c>
      <c r="U2152" t="s">
        <v>16</v>
      </c>
      <c r="V2152" t="s">
        <v>16</v>
      </c>
    </row>
    <row r="2153" spans="1:22" x14ac:dyDescent="0.25">
      <c r="A2153" t="s">
        <v>1134</v>
      </c>
      <c r="B2153" t="s">
        <v>1135</v>
      </c>
      <c r="C2153" t="s">
        <v>1136</v>
      </c>
      <c r="D2153" t="s">
        <v>3070</v>
      </c>
      <c r="E2153" t="s">
        <v>3071</v>
      </c>
      <c r="F2153">
        <v>1998</v>
      </c>
      <c r="G2153">
        <v>1998</v>
      </c>
      <c r="H2153" t="s">
        <v>15</v>
      </c>
      <c r="I2153" t="s">
        <v>16</v>
      </c>
      <c r="J2153">
        <v>0</v>
      </c>
      <c r="K2153" t="s">
        <v>17</v>
      </c>
      <c r="L2153">
        <v>0</v>
      </c>
      <c r="M2153">
        <v>0</v>
      </c>
      <c r="N2153">
        <v>15</v>
      </c>
      <c r="O2153">
        <v>32</v>
      </c>
      <c r="P2153">
        <v>32</v>
      </c>
      <c r="Q2153">
        <v>0</v>
      </c>
      <c r="R2153">
        <v>3</v>
      </c>
      <c r="S2153">
        <v>40</v>
      </c>
      <c r="T2153">
        <v>0</v>
      </c>
      <c r="U2153" t="s">
        <v>16</v>
      </c>
      <c r="V2153" t="s">
        <v>16</v>
      </c>
    </row>
    <row r="2154" spans="1:22" x14ac:dyDescent="0.25">
      <c r="A2154" t="s">
        <v>1137</v>
      </c>
      <c r="B2154" t="s">
        <v>1138</v>
      </c>
      <c r="C2154" t="s">
        <v>1139</v>
      </c>
      <c r="D2154" t="s">
        <v>3072</v>
      </c>
      <c r="E2154" t="s">
        <v>3073</v>
      </c>
      <c r="F2154">
        <v>1998</v>
      </c>
      <c r="G2154">
        <v>1998</v>
      </c>
      <c r="H2154" t="s">
        <v>17</v>
      </c>
      <c r="I2154" t="s">
        <v>16</v>
      </c>
      <c r="J2154">
        <v>0</v>
      </c>
      <c r="K2154" t="s">
        <v>17</v>
      </c>
      <c r="L2154">
        <v>0</v>
      </c>
      <c r="M2154">
        <v>0</v>
      </c>
      <c r="N2154">
        <f>30*7</f>
        <v>210</v>
      </c>
      <c r="O2154">
        <v>5</v>
      </c>
      <c r="P2154">
        <v>5</v>
      </c>
      <c r="Q2154">
        <v>0</v>
      </c>
      <c r="R2154">
        <v>3</v>
      </c>
      <c r="S2154">
        <v>20</v>
      </c>
      <c r="T2154">
        <v>100</v>
      </c>
      <c r="U2154" t="s">
        <v>16</v>
      </c>
      <c r="V2154" t="s">
        <v>16</v>
      </c>
    </row>
    <row r="2155" spans="1:22" x14ac:dyDescent="0.25">
      <c r="A2155" t="s">
        <v>1137</v>
      </c>
      <c r="B2155" t="s">
        <v>1138</v>
      </c>
      <c r="C2155" t="s">
        <v>1139</v>
      </c>
      <c r="D2155" t="s">
        <v>3072</v>
      </c>
      <c r="E2155" t="s">
        <v>3073</v>
      </c>
      <c r="F2155">
        <v>1998</v>
      </c>
      <c r="G2155">
        <v>1998</v>
      </c>
      <c r="H2155" t="s">
        <v>17</v>
      </c>
      <c r="I2155" t="s">
        <v>16</v>
      </c>
      <c r="J2155">
        <v>0</v>
      </c>
      <c r="K2155" t="s">
        <v>17</v>
      </c>
      <c r="L2155">
        <v>0</v>
      </c>
      <c r="M2155">
        <v>0</v>
      </c>
      <c r="N2155">
        <f t="shared" ref="N2155:N2161" si="16">30*7</f>
        <v>210</v>
      </c>
      <c r="O2155">
        <v>15</v>
      </c>
      <c r="P2155">
        <v>6</v>
      </c>
      <c r="Q2155">
        <v>12</v>
      </c>
      <c r="R2155">
        <v>3</v>
      </c>
      <c r="S2155">
        <v>20</v>
      </c>
      <c r="T2155">
        <v>62</v>
      </c>
      <c r="U2155" t="s">
        <v>16</v>
      </c>
      <c r="V2155" t="s">
        <v>16</v>
      </c>
    </row>
    <row r="2156" spans="1:22" x14ac:dyDescent="0.25">
      <c r="A2156" t="s">
        <v>1137</v>
      </c>
      <c r="B2156" t="s">
        <v>1138</v>
      </c>
      <c r="C2156" t="s">
        <v>1139</v>
      </c>
      <c r="D2156" t="s">
        <v>3072</v>
      </c>
      <c r="E2156" t="s">
        <v>3073</v>
      </c>
      <c r="F2156">
        <v>1998</v>
      </c>
      <c r="G2156">
        <v>1998</v>
      </c>
      <c r="H2156" t="s">
        <v>17</v>
      </c>
      <c r="I2156" t="s">
        <v>16</v>
      </c>
      <c r="J2156">
        <v>0</v>
      </c>
      <c r="K2156" t="s">
        <v>17</v>
      </c>
      <c r="L2156">
        <v>0</v>
      </c>
      <c r="M2156">
        <v>0</v>
      </c>
      <c r="N2156">
        <f t="shared" si="16"/>
        <v>210</v>
      </c>
      <c r="O2156">
        <v>30</v>
      </c>
      <c r="P2156">
        <v>15</v>
      </c>
      <c r="Q2156">
        <v>12</v>
      </c>
      <c r="R2156">
        <v>3</v>
      </c>
      <c r="S2156">
        <v>20</v>
      </c>
      <c r="T2156">
        <v>0</v>
      </c>
      <c r="U2156" t="s">
        <v>16</v>
      </c>
      <c r="V2156" t="s">
        <v>16</v>
      </c>
    </row>
    <row r="2157" spans="1:22" x14ac:dyDescent="0.25">
      <c r="A2157" t="s">
        <v>1137</v>
      </c>
      <c r="B2157" t="s">
        <v>1138</v>
      </c>
      <c r="C2157" t="s">
        <v>1140</v>
      </c>
      <c r="D2157" t="s">
        <v>3074</v>
      </c>
      <c r="E2157" t="s">
        <v>3075</v>
      </c>
      <c r="F2157">
        <v>1999</v>
      </c>
      <c r="G2157">
        <v>1998</v>
      </c>
      <c r="H2157" t="s">
        <v>17</v>
      </c>
      <c r="I2157" t="s">
        <v>16</v>
      </c>
      <c r="J2157">
        <v>0</v>
      </c>
      <c r="K2157" t="s">
        <v>17</v>
      </c>
      <c r="L2157">
        <v>0</v>
      </c>
      <c r="M2157">
        <v>0</v>
      </c>
      <c r="N2157">
        <f t="shared" si="16"/>
        <v>210</v>
      </c>
      <c r="O2157">
        <v>5</v>
      </c>
      <c r="P2157">
        <v>5</v>
      </c>
      <c r="Q2157">
        <v>0</v>
      </c>
      <c r="R2157">
        <v>3</v>
      </c>
      <c r="S2157">
        <v>20</v>
      </c>
      <c r="T2157">
        <v>91</v>
      </c>
      <c r="U2157" t="s">
        <v>16</v>
      </c>
      <c r="V2157" t="s">
        <v>16</v>
      </c>
    </row>
    <row r="2158" spans="1:22" x14ac:dyDescent="0.25">
      <c r="A2158" t="s">
        <v>1137</v>
      </c>
      <c r="B2158" t="s">
        <v>1138</v>
      </c>
      <c r="C2158" t="s">
        <v>1140</v>
      </c>
      <c r="D2158" t="s">
        <v>3074</v>
      </c>
      <c r="E2158" t="s">
        <v>3075</v>
      </c>
      <c r="F2158">
        <v>1999</v>
      </c>
      <c r="G2158">
        <v>1998</v>
      </c>
      <c r="H2158" t="s">
        <v>17</v>
      </c>
      <c r="I2158" t="s">
        <v>16</v>
      </c>
      <c r="J2158">
        <v>0</v>
      </c>
      <c r="K2158" t="s">
        <v>17</v>
      </c>
      <c r="L2158">
        <v>0</v>
      </c>
      <c r="M2158">
        <v>0</v>
      </c>
      <c r="N2158">
        <f t="shared" si="16"/>
        <v>210</v>
      </c>
      <c r="O2158">
        <v>15</v>
      </c>
      <c r="P2158">
        <v>6</v>
      </c>
      <c r="Q2158">
        <v>12</v>
      </c>
      <c r="R2158">
        <v>3</v>
      </c>
      <c r="S2158">
        <v>20</v>
      </c>
      <c r="T2158">
        <v>0</v>
      </c>
      <c r="U2158" t="s">
        <v>16</v>
      </c>
      <c r="V2158" t="s">
        <v>16</v>
      </c>
    </row>
    <row r="2159" spans="1:22" x14ac:dyDescent="0.25">
      <c r="A2159" t="s">
        <v>1137</v>
      </c>
      <c r="B2159" t="s">
        <v>1138</v>
      </c>
      <c r="C2159" t="s">
        <v>1140</v>
      </c>
      <c r="D2159" t="s">
        <v>3074</v>
      </c>
      <c r="E2159" t="s">
        <v>3075</v>
      </c>
      <c r="F2159">
        <v>1999</v>
      </c>
      <c r="G2159">
        <v>1998</v>
      </c>
      <c r="H2159" t="s">
        <v>17</v>
      </c>
      <c r="I2159" t="s">
        <v>16</v>
      </c>
      <c r="J2159">
        <v>0</v>
      </c>
      <c r="K2159" t="s">
        <v>17</v>
      </c>
      <c r="L2159">
        <v>0</v>
      </c>
      <c r="M2159">
        <v>0</v>
      </c>
      <c r="N2159">
        <f t="shared" si="16"/>
        <v>210</v>
      </c>
      <c r="O2159">
        <v>20</v>
      </c>
      <c r="P2159">
        <v>10</v>
      </c>
      <c r="Q2159">
        <v>12</v>
      </c>
      <c r="R2159">
        <v>3</v>
      </c>
      <c r="S2159">
        <v>20</v>
      </c>
      <c r="T2159">
        <v>0</v>
      </c>
      <c r="U2159" t="s">
        <v>16</v>
      </c>
      <c r="V2159" t="s">
        <v>16</v>
      </c>
    </row>
    <row r="2160" spans="1:22" x14ac:dyDescent="0.25">
      <c r="A2160" t="s">
        <v>1137</v>
      </c>
      <c r="B2160" t="s">
        <v>1138</v>
      </c>
      <c r="C2160" t="s">
        <v>1140</v>
      </c>
      <c r="D2160" t="s">
        <v>3074</v>
      </c>
      <c r="E2160" t="s">
        <v>3075</v>
      </c>
      <c r="F2160">
        <v>1999</v>
      </c>
      <c r="G2160">
        <v>1998</v>
      </c>
      <c r="H2160" t="s">
        <v>17</v>
      </c>
      <c r="I2160" t="s">
        <v>16</v>
      </c>
      <c r="J2160">
        <v>0</v>
      </c>
      <c r="K2160" t="s">
        <v>17</v>
      </c>
      <c r="L2160">
        <v>0</v>
      </c>
      <c r="M2160">
        <v>0</v>
      </c>
      <c r="N2160">
        <f t="shared" si="16"/>
        <v>210</v>
      </c>
      <c r="O2160">
        <v>25</v>
      </c>
      <c r="P2160">
        <v>15</v>
      </c>
      <c r="Q2160">
        <v>12</v>
      </c>
      <c r="R2160">
        <v>3</v>
      </c>
      <c r="S2160">
        <v>20</v>
      </c>
      <c r="T2160">
        <v>0</v>
      </c>
      <c r="U2160" t="s">
        <v>16</v>
      </c>
      <c r="V2160" t="s">
        <v>16</v>
      </c>
    </row>
    <row r="2161" spans="1:22" x14ac:dyDescent="0.25">
      <c r="A2161" t="s">
        <v>1137</v>
      </c>
      <c r="B2161" t="s">
        <v>1138</v>
      </c>
      <c r="C2161" t="s">
        <v>1140</v>
      </c>
      <c r="D2161" t="s">
        <v>3074</v>
      </c>
      <c r="E2161" t="s">
        <v>3075</v>
      </c>
      <c r="F2161">
        <v>1999</v>
      </c>
      <c r="G2161">
        <v>1998</v>
      </c>
      <c r="H2161" t="s">
        <v>17</v>
      </c>
      <c r="I2161" t="s">
        <v>16</v>
      </c>
      <c r="J2161">
        <v>0</v>
      </c>
      <c r="K2161" t="s">
        <v>17</v>
      </c>
      <c r="L2161">
        <v>0</v>
      </c>
      <c r="M2161">
        <v>0</v>
      </c>
      <c r="N2161">
        <f t="shared" si="16"/>
        <v>210</v>
      </c>
      <c r="O2161">
        <v>30</v>
      </c>
      <c r="P2161">
        <v>15</v>
      </c>
      <c r="Q2161">
        <v>12</v>
      </c>
      <c r="R2161">
        <v>3</v>
      </c>
      <c r="S2161">
        <v>20</v>
      </c>
      <c r="T2161">
        <v>0</v>
      </c>
      <c r="U2161" t="s">
        <v>16</v>
      </c>
      <c r="V2161" t="s">
        <v>16</v>
      </c>
    </row>
    <row r="2162" spans="1:22" x14ac:dyDescent="0.25">
      <c r="A2162" t="s">
        <v>1141</v>
      </c>
      <c r="B2162" t="s">
        <v>504</v>
      </c>
      <c r="C2162" t="s">
        <v>693</v>
      </c>
      <c r="D2162" t="s">
        <v>3076</v>
      </c>
      <c r="E2162" t="s">
        <v>3077</v>
      </c>
      <c r="F2162">
        <v>1993</v>
      </c>
      <c r="G2162">
        <v>1993</v>
      </c>
      <c r="H2162" t="s">
        <v>17</v>
      </c>
      <c r="I2162" t="s">
        <v>16</v>
      </c>
      <c r="J2162">
        <v>0</v>
      </c>
      <c r="K2162" t="s">
        <v>17</v>
      </c>
      <c r="L2162">
        <v>0</v>
      </c>
      <c r="M2162">
        <v>0</v>
      </c>
      <c r="N2162">
        <v>7</v>
      </c>
      <c r="O2162">
        <v>20</v>
      </c>
      <c r="P2162">
        <v>10</v>
      </c>
      <c r="Q2162">
        <v>12</v>
      </c>
      <c r="R2162">
        <v>3</v>
      </c>
      <c r="S2162">
        <v>100</v>
      </c>
      <c r="T2162">
        <v>1.3</v>
      </c>
      <c r="U2162" t="s">
        <v>16</v>
      </c>
      <c r="V2162" t="s">
        <v>16</v>
      </c>
    </row>
    <row r="2163" spans="1:22" x14ac:dyDescent="0.25">
      <c r="A2163" t="s">
        <v>1141</v>
      </c>
      <c r="B2163" t="s">
        <v>504</v>
      </c>
      <c r="C2163" t="s">
        <v>693</v>
      </c>
      <c r="D2163" t="s">
        <v>3076</v>
      </c>
      <c r="E2163" t="s">
        <v>3077</v>
      </c>
      <c r="F2163">
        <v>1993</v>
      </c>
      <c r="G2163">
        <v>1993</v>
      </c>
      <c r="H2163" t="s">
        <v>17</v>
      </c>
      <c r="I2163" t="s">
        <v>16</v>
      </c>
      <c r="J2163">
        <v>0</v>
      </c>
      <c r="K2163" t="s">
        <v>17</v>
      </c>
      <c r="L2163">
        <v>0</v>
      </c>
      <c r="M2163">
        <v>0</v>
      </c>
      <c r="N2163">
        <v>7</v>
      </c>
      <c r="O2163">
        <v>23</v>
      </c>
      <c r="P2163">
        <v>23</v>
      </c>
      <c r="Q2163">
        <v>12</v>
      </c>
      <c r="R2163">
        <v>3</v>
      </c>
      <c r="S2163">
        <v>100</v>
      </c>
      <c r="T2163">
        <v>1</v>
      </c>
      <c r="U2163" t="s">
        <v>16</v>
      </c>
      <c r="V2163" t="s">
        <v>16</v>
      </c>
    </row>
    <row r="2164" spans="1:22" x14ac:dyDescent="0.25">
      <c r="A2164" t="s">
        <v>1141</v>
      </c>
      <c r="B2164" t="s">
        <v>504</v>
      </c>
      <c r="C2164" t="s">
        <v>693</v>
      </c>
      <c r="D2164" t="s">
        <v>3076</v>
      </c>
      <c r="E2164" t="s">
        <v>3077</v>
      </c>
      <c r="F2164">
        <v>1993</v>
      </c>
      <c r="G2164">
        <v>1993</v>
      </c>
      <c r="H2164" t="s">
        <v>17</v>
      </c>
      <c r="I2164" t="s">
        <v>16</v>
      </c>
      <c r="J2164">
        <v>0</v>
      </c>
      <c r="K2164" t="s">
        <v>17</v>
      </c>
      <c r="L2164">
        <v>0</v>
      </c>
      <c r="M2164">
        <v>0</v>
      </c>
      <c r="N2164">
        <v>7</v>
      </c>
      <c r="O2164">
        <v>20</v>
      </c>
      <c r="P2164">
        <v>10</v>
      </c>
      <c r="Q2164">
        <v>0</v>
      </c>
      <c r="R2164">
        <v>3</v>
      </c>
      <c r="S2164">
        <v>100</v>
      </c>
      <c r="T2164">
        <v>0</v>
      </c>
      <c r="U2164" t="s">
        <v>16</v>
      </c>
      <c r="V2164" t="s">
        <v>16</v>
      </c>
    </row>
    <row r="2165" spans="1:22" x14ac:dyDescent="0.25">
      <c r="A2165" t="s">
        <v>1141</v>
      </c>
      <c r="B2165" t="s">
        <v>504</v>
      </c>
      <c r="C2165" t="s">
        <v>693</v>
      </c>
      <c r="D2165" t="s">
        <v>3076</v>
      </c>
      <c r="E2165" t="s">
        <v>3077</v>
      </c>
      <c r="F2165">
        <v>1993</v>
      </c>
      <c r="G2165">
        <v>1993</v>
      </c>
      <c r="H2165" t="s">
        <v>17</v>
      </c>
      <c r="I2165" t="s">
        <v>16</v>
      </c>
      <c r="J2165">
        <v>0</v>
      </c>
      <c r="K2165" t="s">
        <v>17</v>
      </c>
      <c r="L2165">
        <v>0</v>
      </c>
      <c r="M2165">
        <v>0</v>
      </c>
      <c r="N2165">
        <v>7</v>
      </c>
      <c r="O2165">
        <v>23</v>
      </c>
      <c r="P2165">
        <v>23</v>
      </c>
      <c r="Q2165">
        <v>0</v>
      </c>
      <c r="R2165">
        <v>3</v>
      </c>
      <c r="S2165">
        <v>100</v>
      </c>
      <c r="T2165">
        <v>0</v>
      </c>
      <c r="U2165" t="s">
        <v>16</v>
      </c>
      <c r="V2165" t="s">
        <v>16</v>
      </c>
    </row>
    <row r="2166" spans="1:22" x14ac:dyDescent="0.25">
      <c r="A2166" t="s">
        <v>1142</v>
      </c>
      <c r="B2166" t="s">
        <v>1143</v>
      </c>
      <c r="C2166" t="s">
        <v>1144</v>
      </c>
      <c r="D2166" t="s">
        <v>3078</v>
      </c>
      <c r="E2166" t="s">
        <v>3079</v>
      </c>
      <c r="F2166">
        <v>1994</v>
      </c>
      <c r="G2166">
        <v>1994</v>
      </c>
      <c r="H2166" t="s">
        <v>15</v>
      </c>
      <c r="I2166" t="s">
        <v>16</v>
      </c>
      <c r="J2166">
        <v>0</v>
      </c>
      <c r="K2166" t="s">
        <v>17</v>
      </c>
      <c r="L2166">
        <v>0</v>
      </c>
      <c r="M2166">
        <v>0</v>
      </c>
      <c r="N2166" t="s">
        <v>16</v>
      </c>
      <c r="O2166">
        <v>20</v>
      </c>
      <c r="P2166">
        <v>20</v>
      </c>
      <c r="Q2166">
        <v>15</v>
      </c>
      <c r="R2166">
        <v>5</v>
      </c>
      <c r="S2166">
        <v>60</v>
      </c>
      <c r="T2166">
        <v>5</v>
      </c>
      <c r="U2166" t="s">
        <v>16</v>
      </c>
      <c r="V2166" t="s">
        <v>16</v>
      </c>
    </row>
    <row r="2167" spans="1:22" x14ac:dyDescent="0.25">
      <c r="A2167" t="s">
        <v>1142</v>
      </c>
      <c r="B2167" t="s">
        <v>1143</v>
      </c>
      <c r="C2167" t="s">
        <v>1144</v>
      </c>
      <c r="D2167" t="s">
        <v>3078</v>
      </c>
      <c r="E2167" t="s">
        <v>3079</v>
      </c>
      <c r="F2167">
        <v>1994</v>
      </c>
      <c r="G2167">
        <v>1994</v>
      </c>
      <c r="H2167" t="s">
        <v>15</v>
      </c>
      <c r="I2167" t="s">
        <v>16</v>
      </c>
      <c r="J2167">
        <v>0</v>
      </c>
      <c r="K2167" t="s">
        <v>17</v>
      </c>
      <c r="L2167">
        <v>0</v>
      </c>
      <c r="M2167">
        <v>0</v>
      </c>
      <c r="N2167" t="s">
        <v>16</v>
      </c>
      <c r="O2167">
        <v>20</v>
      </c>
      <c r="P2167">
        <v>20</v>
      </c>
      <c r="Q2167">
        <v>0</v>
      </c>
      <c r="R2167">
        <v>5</v>
      </c>
      <c r="S2167">
        <v>60</v>
      </c>
      <c r="T2167">
        <v>0</v>
      </c>
      <c r="U2167" t="s">
        <v>16</v>
      </c>
      <c r="V2167" t="s">
        <v>16</v>
      </c>
    </row>
    <row r="2168" spans="1:22" x14ac:dyDescent="0.25">
      <c r="A2168" t="s">
        <v>1142</v>
      </c>
      <c r="B2168" t="s">
        <v>1143</v>
      </c>
      <c r="C2168" t="s">
        <v>1144</v>
      </c>
      <c r="D2168" t="s">
        <v>3078</v>
      </c>
      <c r="E2168" t="s">
        <v>3079</v>
      </c>
      <c r="F2168">
        <v>1994</v>
      </c>
      <c r="G2168">
        <v>1994</v>
      </c>
      <c r="H2168" t="s">
        <v>15</v>
      </c>
      <c r="I2168" t="s">
        <v>16</v>
      </c>
      <c r="J2168">
        <v>0</v>
      </c>
      <c r="K2168" t="s">
        <v>15</v>
      </c>
      <c r="L2168">
        <v>0</v>
      </c>
      <c r="M2168">
        <v>0</v>
      </c>
      <c r="N2168" t="s">
        <v>16</v>
      </c>
      <c r="O2168">
        <v>20</v>
      </c>
      <c r="P2168">
        <v>20</v>
      </c>
      <c r="Q2168">
        <v>15</v>
      </c>
      <c r="R2168">
        <v>5</v>
      </c>
      <c r="S2168">
        <v>60</v>
      </c>
      <c r="T2168">
        <v>73</v>
      </c>
      <c r="U2168" t="s">
        <v>16</v>
      </c>
      <c r="V2168" t="s">
        <v>16</v>
      </c>
    </row>
    <row r="2169" spans="1:22" x14ac:dyDescent="0.25">
      <c r="A2169" t="s">
        <v>1145</v>
      </c>
      <c r="B2169" t="s">
        <v>228</v>
      </c>
      <c r="C2169" t="s">
        <v>1146</v>
      </c>
      <c r="D2169" t="s">
        <v>3080</v>
      </c>
      <c r="E2169" t="s">
        <v>3081</v>
      </c>
      <c r="F2169">
        <v>2001</v>
      </c>
      <c r="G2169">
        <v>2001</v>
      </c>
      <c r="H2169" t="s">
        <v>15</v>
      </c>
      <c r="I2169" t="s">
        <v>16</v>
      </c>
      <c r="J2169">
        <v>0</v>
      </c>
      <c r="K2169" t="s">
        <v>15</v>
      </c>
      <c r="L2169">
        <v>0</v>
      </c>
      <c r="M2169">
        <v>0</v>
      </c>
      <c r="N2169">
        <v>35</v>
      </c>
      <c r="O2169">
        <v>14</v>
      </c>
      <c r="P2169">
        <v>14</v>
      </c>
      <c r="Q2169">
        <v>24</v>
      </c>
      <c r="R2169">
        <v>3</v>
      </c>
      <c r="S2169">
        <v>350</v>
      </c>
      <c r="T2169">
        <v>55</v>
      </c>
      <c r="U2169" t="s">
        <v>16</v>
      </c>
      <c r="V2169" t="s">
        <v>16</v>
      </c>
    </row>
    <row r="2170" spans="1:22" x14ac:dyDescent="0.25">
      <c r="A2170" t="s">
        <v>1145</v>
      </c>
      <c r="B2170" t="s">
        <v>228</v>
      </c>
      <c r="C2170" t="s">
        <v>1146</v>
      </c>
      <c r="D2170" t="s">
        <v>3080</v>
      </c>
      <c r="E2170" t="s">
        <v>3081</v>
      </c>
      <c r="F2170">
        <v>2001</v>
      </c>
      <c r="G2170">
        <v>2001</v>
      </c>
      <c r="H2170" t="s">
        <v>15</v>
      </c>
      <c r="I2170" t="s">
        <v>16</v>
      </c>
      <c r="J2170">
        <v>0</v>
      </c>
      <c r="K2170" t="s">
        <v>15</v>
      </c>
      <c r="L2170">
        <v>0</v>
      </c>
      <c r="M2170">
        <v>0</v>
      </c>
      <c r="N2170">
        <v>35</v>
      </c>
      <c r="O2170">
        <v>18</v>
      </c>
      <c r="P2170">
        <v>18</v>
      </c>
      <c r="Q2170">
        <v>24</v>
      </c>
      <c r="R2170">
        <v>3</v>
      </c>
      <c r="S2170">
        <v>350</v>
      </c>
      <c r="T2170">
        <v>86</v>
      </c>
      <c r="U2170" t="s">
        <v>16</v>
      </c>
      <c r="V2170" t="s">
        <v>16</v>
      </c>
    </row>
    <row r="2171" spans="1:22" x14ac:dyDescent="0.25">
      <c r="A2171" t="s">
        <v>1145</v>
      </c>
      <c r="B2171" t="s">
        <v>228</v>
      </c>
      <c r="C2171" t="s">
        <v>1146</v>
      </c>
      <c r="D2171" t="s">
        <v>3080</v>
      </c>
      <c r="E2171" t="s">
        <v>3081</v>
      </c>
      <c r="F2171">
        <v>2001</v>
      </c>
      <c r="G2171">
        <v>2001</v>
      </c>
      <c r="H2171" t="s">
        <v>15</v>
      </c>
      <c r="I2171" t="s">
        <v>16</v>
      </c>
      <c r="J2171">
        <v>0</v>
      </c>
      <c r="K2171" t="s">
        <v>15</v>
      </c>
      <c r="L2171">
        <v>0</v>
      </c>
      <c r="M2171">
        <v>0</v>
      </c>
      <c r="N2171">
        <v>35</v>
      </c>
      <c r="O2171">
        <v>22</v>
      </c>
      <c r="P2171">
        <v>22</v>
      </c>
      <c r="Q2171">
        <v>24</v>
      </c>
      <c r="R2171">
        <v>3</v>
      </c>
      <c r="S2171">
        <v>350</v>
      </c>
      <c r="T2171">
        <v>69</v>
      </c>
      <c r="U2171" t="s">
        <v>16</v>
      </c>
      <c r="V2171" t="s">
        <v>16</v>
      </c>
    </row>
    <row r="2172" spans="1:22" x14ac:dyDescent="0.25">
      <c r="A2172" t="s">
        <v>1145</v>
      </c>
      <c r="B2172" t="s">
        <v>228</v>
      </c>
      <c r="C2172" t="s">
        <v>1146</v>
      </c>
      <c r="D2172" t="s">
        <v>3080</v>
      </c>
      <c r="E2172" t="s">
        <v>3081</v>
      </c>
      <c r="F2172">
        <v>2001</v>
      </c>
      <c r="G2172">
        <v>2001</v>
      </c>
      <c r="H2172" t="s">
        <v>15</v>
      </c>
      <c r="I2172" t="s">
        <v>16</v>
      </c>
      <c r="J2172">
        <v>0</v>
      </c>
      <c r="K2172" t="s">
        <v>15</v>
      </c>
      <c r="L2172">
        <v>0</v>
      </c>
      <c r="M2172">
        <v>0</v>
      </c>
      <c r="N2172">
        <v>35</v>
      </c>
      <c r="O2172">
        <v>25</v>
      </c>
      <c r="P2172">
        <v>25</v>
      </c>
      <c r="Q2172">
        <v>24</v>
      </c>
      <c r="R2172">
        <v>3</v>
      </c>
      <c r="S2172">
        <v>350</v>
      </c>
      <c r="T2172">
        <v>41</v>
      </c>
      <c r="U2172" t="s">
        <v>16</v>
      </c>
      <c r="V2172" t="s">
        <v>16</v>
      </c>
    </row>
    <row r="2173" spans="1:22" x14ac:dyDescent="0.25">
      <c r="A2173" t="s">
        <v>1145</v>
      </c>
      <c r="B2173" t="s">
        <v>228</v>
      </c>
      <c r="C2173" t="s">
        <v>1146</v>
      </c>
      <c r="D2173" t="s">
        <v>3080</v>
      </c>
      <c r="E2173" t="s">
        <v>3081</v>
      </c>
      <c r="F2173">
        <v>2001</v>
      </c>
      <c r="G2173">
        <v>2001</v>
      </c>
      <c r="H2173" t="s">
        <v>15</v>
      </c>
      <c r="I2173" t="s">
        <v>16</v>
      </c>
      <c r="J2173">
        <v>0</v>
      </c>
      <c r="K2173" t="s">
        <v>15</v>
      </c>
      <c r="L2173">
        <v>0</v>
      </c>
      <c r="M2173">
        <v>0</v>
      </c>
      <c r="N2173">
        <v>35</v>
      </c>
      <c r="O2173">
        <v>28</v>
      </c>
      <c r="P2173">
        <v>28</v>
      </c>
      <c r="Q2173">
        <v>24</v>
      </c>
      <c r="R2173">
        <v>3</v>
      </c>
      <c r="S2173">
        <v>350</v>
      </c>
      <c r="T2173">
        <v>12</v>
      </c>
      <c r="U2173" t="s">
        <v>16</v>
      </c>
      <c r="V2173" t="s">
        <v>16</v>
      </c>
    </row>
    <row r="2174" spans="1:22" x14ac:dyDescent="0.25">
      <c r="A2174" t="s">
        <v>1145</v>
      </c>
      <c r="B2174" t="s">
        <v>228</v>
      </c>
      <c r="C2174" t="s">
        <v>1146</v>
      </c>
      <c r="D2174" t="s">
        <v>3080</v>
      </c>
      <c r="E2174" t="s">
        <v>3081</v>
      </c>
      <c r="F2174">
        <v>2001</v>
      </c>
      <c r="G2174">
        <v>2001</v>
      </c>
      <c r="H2174" t="s">
        <v>15</v>
      </c>
      <c r="I2174" t="s">
        <v>16</v>
      </c>
      <c r="J2174">
        <v>0</v>
      </c>
      <c r="K2174" t="s">
        <v>15</v>
      </c>
      <c r="L2174">
        <v>0</v>
      </c>
      <c r="M2174">
        <v>0</v>
      </c>
      <c r="N2174">
        <v>35</v>
      </c>
      <c r="O2174">
        <v>32</v>
      </c>
      <c r="P2174">
        <v>32</v>
      </c>
      <c r="Q2174">
        <v>24</v>
      </c>
      <c r="R2174">
        <v>3</v>
      </c>
      <c r="S2174">
        <v>350</v>
      </c>
      <c r="T2174">
        <v>1</v>
      </c>
      <c r="U2174" t="s">
        <v>16</v>
      </c>
      <c r="V2174" t="s">
        <v>16</v>
      </c>
    </row>
    <row r="2175" spans="1:22" x14ac:dyDescent="0.25">
      <c r="A2175" t="s">
        <v>1145</v>
      </c>
      <c r="B2175" t="s">
        <v>228</v>
      </c>
      <c r="C2175" t="s">
        <v>1146</v>
      </c>
      <c r="D2175" t="s">
        <v>3080</v>
      </c>
      <c r="E2175" t="s">
        <v>3081</v>
      </c>
      <c r="F2175">
        <v>2001</v>
      </c>
      <c r="G2175">
        <v>2001</v>
      </c>
      <c r="H2175" t="s">
        <v>15</v>
      </c>
      <c r="I2175" t="s">
        <v>16</v>
      </c>
      <c r="J2175">
        <v>0</v>
      </c>
      <c r="K2175" t="s">
        <v>15</v>
      </c>
      <c r="L2175">
        <v>0</v>
      </c>
      <c r="M2175">
        <v>0</v>
      </c>
      <c r="N2175">
        <v>35</v>
      </c>
      <c r="O2175">
        <v>35</v>
      </c>
      <c r="P2175">
        <v>35</v>
      </c>
      <c r="Q2175">
        <v>24</v>
      </c>
      <c r="R2175">
        <v>3</v>
      </c>
      <c r="S2175">
        <v>350</v>
      </c>
      <c r="T2175">
        <v>0</v>
      </c>
      <c r="U2175" t="s">
        <v>16</v>
      </c>
      <c r="V2175" t="s">
        <v>16</v>
      </c>
    </row>
    <row r="2176" spans="1:22" x14ac:dyDescent="0.25">
      <c r="A2176" t="s">
        <v>1145</v>
      </c>
      <c r="B2176" t="s">
        <v>228</v>
      </c>
      <c r="C2176" t="s">
        <v>1146</v>
      </c>
      <c r="D2176" t="s">
        <v>3080</v>
      </c>
      <c r="E2176" t="s">
        <v>3081</v>
      </c>
      <c r="F2176">
        <v>2001</v>
      </c>
      <c r="G2176">
        <v>2001</v>
      </c>
      <c r="H2176" t="s">
        <v>15</v>
      </c>
      <c r="I2176" t="s">
        <v>16</v>
      </c>
      <c r="J2176">
        <v>0</v>
      </c>
      <c r="K2176" t="s">
        <v>15</v>
      </c>
      <c r="L2176">
        <v>0</v>
      </c>
      <c r="M2176">
        <v>0</v>
      </c>
      <c r="N2176">
        <v>35</v>
      </c>
      <c r="O2176">
        <v>14</v>
      </c>
      <c r="P2176">
        <v>14</v>
      </c>
      <c r="Q2176">
        <v>0</v>
      </c>
      <c r="R2176">
        <v>3</v>
      </c>
      <c r="S2176">
        <v>350</v>
      </c>
      <c r="T2176">
        <v>15</v>
      </c>
      <c r="U2176" t="s">
        <v>16</v>
      </c>
      <c r="V2176" t="s">
        <v>16</v>
      </c>
    </row>
    <row r="2177" spans="1:22" x14ac:dyDescent="0.25">
      <c r="A2177" t="s">
        <v>1145</v>
      </c>
      <c r="B2177" t="s">
        <v>228</v>
      </c>
      <c r="C2177" t="s">
        <v>1146</v>
      </c>
      <c r="D2177" t="s">
        <v>3080</v>
      </c>
      <c r="E2177" t="s">
        <v>3081</v>
      </c>
      <c r="F2177">
        <v>2001</v>
      </c>
      <c r="G2177">
        <v>2001</v>
      </c>
      <c r="H2177" t="s">
        <v>15</v>
      </c>
      <c r="I2177" t="s">
        <v>16</v>
      </c>
      <c r="J2177">
        <v>0</v>
      </c>
      <c r="K2177" t="s">
        <v>15</v>
      </c>
      <c r="L2177">
        <v>0</v>
      </c>
      <c r="M2177">
        <v>0</v>
      </c>
      <c r="N2177">
        <v>35</v>
      </c>
      <c r="O2177">
        <v>18</v>
      </c>
      <c r="P2177">
        <v>18</v>
      </c>
      <c r="Q2177">
        <v>0</v>
      </c>
      <c r="R2177">
        <v>3</v>
      </c>
      <c r="S2177">
        <v>350</v>
      </c>
      <c r="T2177">
        <v>15</v>
      </c>
      <c r="U2177" t="s">
        <v>16</v>
      </c>
      <c r="V2177" t="s">
        <v>16</v>
      </c>
    </row>
    <row r="2178" spans="1:22" x14ac:dyDescent="0.25">
      <c r="A2178" t="s">
        <v>1145</v>
      </c>
      <c r="B2178" t="s">
        <v>228</v>
      </c>
      <c r="C2178" t="s">
        <v>1146</v>
      </c>
      <c r="D2178" t="s">
        <v>3080</v>
      </c>
      <c r="E2178" t="s">
        <v>3081</v>
      </c>
      <c r="F2178">
        <v>2001</v>
      </c>
      <c r="G2178">
        <v>2001</v>
      </c>
      <c r="H2178" t="s">
        <v>15</v>
      </c>
      <c r="I2178" t="s">
        <v>16</v>
      </c>
      <c r="J2178">
        <v>0</v>
      </c>
      <c r="K2178" t="s">
        <v>15</v>
      </c>
      <c r="L2178">
        <v>0</v>
      </c>
      <c r="M2178">
        <v>0</v>
      </c>
      <c r="N2178">
        <v>35</v>
      </c>
      <c r="O2178">
        <v>22</v>
      </c>
      <c r="P2178">
        <v>22</v>
      </c>
      <c r="Q2178">
        <v>0</v>
      </c>
      <c r="R2178">
        <v>3</v>
      </c>
      <c r="S2178">
        <v>350</v>
      </c>
      <c r="T2178">
        <v>15</v>
      </c>
      <c r="U2178" t="s">
        <v>16</v>
      </c>
      <c r="V2178" t="s">
        <v>16</v>
      </c>
    </row>
    <row r="2179" spans="1:22" x14ac:dyDescent="0.25">
      <c r="A2179" t="s">
        <v>1145</v>
      </c>
      <c r="B2179" t="s">
        <v>228</v>
      </c>
      <c r="C2179" t="s">
        <v>1146</v>
      </c>
      <c r="D2179" t="s">
        <v>3080</v>
      </c>
      <c r="E2179" t="s">
        <v>3081</v>
      </c>
      <c r="F2179">
        <v>2001</v>
      </c>
      <c r="G2179">
        <v>2001</v>
      </c>
      <c r="H2179" t="s">
        <v>15</v>
      </c>
      <c r="I2179" t="s">
        <v>16</v>
      </c>
      <c r="J2179">
        <v>0</v>
      </c>
      <c r="K2179" t="s">
        <v>15</v>
      </c>
      <c r="L2179">
        <v>0</v>
      </c>
      <c r="M2179">
        <v>0</v>
      </c>
      <c r="N2179">
        <v>35</v>
      </c>
      <c r="O2179">
        <v>25</v>
      </c>
      <c r="P2179">
        <v>25</v>
      </c>
      <c r="Q2179">
        <v>0</v>
      </c>
      <c r="R2179">
        <v>3</v>
      </c>
      <c r="S2179">
        <v>350</v>
      </c>
      <c r="T2179">
        <v>1</v>
      </c>
      <c r="U2179" t="s">
        <v>16</v>
      </c>
      <c r="V2179" t="s">
        <v>16</v>
      </c>
    </row>
    <row r="2180" spans="1:22" x14ac:dyDescent="0.25">
      <c r="A2180" t="s">
        <v>1145</v>
      </c>
      <c r="B2180" t="s">
        <v>228</v>
      </c>
      <c r="C2180" t="s">
        <v>1146</v>
      </c>
      <c r="D2180" t="s">
        <v>3080</v>
      </c>
      <c r="E2180" t="s">
        <v>3081</v>
      </c>
      <c r="F2180">
        <v>2001</v>
      </c>
      <c r="G2180">
        <v>2001</v>
      </c>
      <c r="H2180" t="s">
        <v>15</v>
      </c>
      <c r="I2180" t="s">
        <v>16</v>
      </c>
      <c r="J2180">
        <v>0</v>
      </c>
      <c r="K2180" t="s">
        <v>15</v>
      </c>
      <c r="L2180">
        <v>0</v>
      </c>
      <c r="M2180">
        <v>0</v>
      </c>
      <c r="N2180">
        <v>35</v>
      </c>
      <c r="O2180">
        <v>28</v>
      </c>
      <c r="P2180">
        <v>28</v>
      </c>
      <c r="Q2180">
        <v>0</v>
      </c>
      <c r="R2180">
        <v>3</v>
      </c>
      <c r="S2180">
        <v>350</v>
      </c>
      <c r="T2180">
        <v>0</v>
      </c>
      <c r="U2180" t="s">
        <v>16</v>
      </c>
      <c r="V2180" t="s">
        <v>16</v>
      </c>
    </row>
    <row r="2181" spans="1:22" x14ac:dyDescent="0.25">
      <c r="A2181" t="s">
        <v>1145</v>
      </c>
      <c r="B2181" t="s">
        <v>228</v>
      </c>
      <c r="C2181" t="s">
        <v>1146</v>
      </c>
      <c r="D2181" t="s">
        <v>3080</v>
      </c>
      <c r="E2181" t="s">
        <v>3081</v>
      </c>
      <c r="F2181">
        <v>2001</v>
      </c>
      <c r="G2181">
        <v>2001</v>
      </c>
      <c r="H2181" t="s">
        <v>15</v>
      </c>
      <c r="I2181" t="s">
        <v>16</v>
      </c>
      <c r="J2181">
        <v>0</v>
      </c>
      <c r="K2181" t="s">
        <v>15</v>
      </c>
      <c r="L2181">
        <v>0</v>
      </c>
      <c r="M2181">
        <v>0</v>
      </c>
      <c r="N2181">
        <v>35</v>
      </c>
      <c r="O2181">
        <v>32</v>
      </c>
      <c r="P2181">
        <v>32</v>
      </c>
      <c r="Q2181">
        <v>0</v>
      </c>
      <c r="R2181">
        <v>3</v>
      </c>
      <c r="S2181">
        <v>350</v>
      </c>
      <c r="T2181">
        <v>0</v>
      </c>
      <c r="U2181" t="s">
        <v>16</v>
      </c>
      <c r="V2181" t="s">
        <v>16</v>
      </c>
    </row>
    <row r="2182" spans="1:22" x14ac:dyDescent="0.25">
      <c r="A2182" t="s">
        <v>1145</v>
      </c>
      <c r="B2182" t="s">
        <v>228</v>
      </c>
      <c r="C2182" t="s">
        <v>1146</v>
      </c>
      <c r="D2182" t="s">
        <v>3080</v>
      </c>
      <c r="E2182" t="s">
        <v>3081</v>
      </c>
      <c r="F2182">
        <v>2001</v>
      </c>
      <c r="G2182">
        <v>2001</v>
      </c>
      <c r="H2182" t="s">
        <v>15</v>
      </c>
      <c r="I2182" t="s">
        <v>16</v>
      </c>
      <c r="J2182">
        <v>0</v>
      </c>
      <c r="K2182" t="s">
        <v>15</v>
      </c>
      <c r="L2182">
        <v>0</v>
      </c>
      <c r="M2182">
        <v>0</v>
      </c>
      <c r="N2182">
        <v>35</v>
      </c>
      <c r="O2182">
        <v>35</v>
      </c>
      <c r="P2182">
        <v>35</v>
      </c>
      <c r="Q2182">
        <v>0</v>
      </c>
      <c r="R2182">
        <v>3</v>
      </c>
      <c r="S2182">
        <v>350</v>
      </c>
      <c r="T2182">
        <v>0</v>
      </c>
      <c r="U2182" t="s">
        <v>16</v>
      </c>
      <c r="V2182" t="s">
        <v>16</v>
      </c>
    </row>
    <row r="2183" spans="1:22" x14ac:dyDescent="0.25">
      <c r="A2183" t="s">
        <v>1145</v>
      </c>
      <c r="B2183" t="s">
        <v>228</v>
      </c>
      <c r="C2183" t="s">
        <v>1147</v>
      </c>
      <c r="D2183" t="s">
        <v>3082</v>
      </c>
      <c r="E2183" t="s">
        <v>3083</v>
      </c>
      <c r="F2183">
        <v>2001</v>
      </c>
      <c r="G2183">
        <v>2001</v>
      </c>
      <c r="H2183" t="s">
        <v>15</v>
      </c>
      <c r="I2183" t="s">
        <v>16</v>
      </c>
      <c r="J2183">
        <v>0</v>
      </c>
      <c r="K2183" t="s">
        <v>15</v>
      </c>
      <c r="L2183">
        <v>0</v>
      </c>
      <c r="M2183">
        <v>0</v>
      </c>
      <c r="N2183">
        <v>35</v>
      </c>
      <c r="O2183">
        <v>14</v>
      </c>
      <c r="P2183">
        <v>14</v>
      </c>
      <c r="Q2183">
        <v>24</v>
      </c>
      <c r="R2183">
        <v>3</v>
      </c>
      <c r="S2183">
        <v>350</v>
      </c>
      <c r="T2183">
        <v>20</v>
      </c>
      <c r="U2183" t="s">
        <v>16</v>
      </c>
      <c r="V2183" t="s">
        <v>16</v>
      </c>
    </row>
    <row r="2184" spans="1:22" x14ac:dyDescent="0.25">
      <c r="A2184" t="s">
        <v>1145</v>
      </c>
      <c r="B2184" t="s">
        <v>228</v>
      </c>
      <c r="C2184" t="s">
        <v>1147</v>
      </c>
      <c r="D2184" t="s">
        <v>3082</v>
      </c>
      <c r="E2184" t="s">
        <v>3083</v>
      </c>
      <c r="F2184">
        <v>2001</v>
      </c>
      <c r="G2184">
        <v>2001</v>
      </c>
      <c r="H2184" t="s">
        <v>15</v>
      </c>
      <c r="I2184" t="s">
        <v>16</v>
      </c>
      <c r="J2184">
        <v>0</v>
      </c>
      <c r="K2184" t="s">
        <v>15</v>
      </c>
      <c r="L2184">
        <v>0</v>
      </c>
      <c r="M2184">
        <v>0</v>
      </c>
      <c r="N2184">
        <v>35</v>
      </c>
      <c r="O2184">
        <v>18</v>
      </c>
      <c r="P2184">
        <v>18</v>
      </c>
      <c r="Q2184">
        <v>24</v>
      </c>
      <c r="R2184">
        <v>3</v>
      </c>
      <c r="S2184">
        <v>350</v>
      </c>
      <c r="T2184">
        <v>25</v>
      </c>
      <c r="U2184" t="s">
        <v>16</v>
      </c>
      <c r="V2184" t="s">
        <v>16</v>
      </c>
    </row>
    <row r="2185" spans="1:22" x14ac:dyDescent="0.25">
      <c r="A2185" t="s">
        <v>1145</v>
      </c>
      <c r="B2185" t="s">
        <v>228</v>
      </c>
      <c r="C2185" t="s">
        <v>1147</v>
      </c>
      <c r="D2185" t="s">
        <v>3082</v>
      </c>
      <c r="E2185" t="s">
        <v>3083</v>
      </c>
      <c r="F2185">
        <v>2001</v>
      </c>
      <c r="G2185">
        <v>2001</v>
      </c>
      <c r="H2185" t="s">
        <v>15</v>
      </c>
      <c r="I2185" t="s">
        <v>16</v>
      </c>
      <c r="J2185">
        <v>0</v>
      </c>
      <c r="K2185" t="s">
        <v>15</v>
      </c>
      <c r="L2185">
        <v>0</v>
      </c>
      <c r="M2185">
        <v>0</v>
      </c>
      <c r="N2185">
        <v>35</v>
      </c>
      <c r="O2185">
        <v>22</v>
      </c>
      <c r="P2185">
        <v>22</v>
      </c>
      <c r="Q2185">
        <v>24</v>
      </c>
      <c r="R2185">
        <v>3</v>
      </c>
      <c r="S2185">
        <v>350</v>
      </c>
      <c r="T2185">
        <v>15</v>
      </c>
      <c r="U2185" t="s">
        <v>16</v>
      </c>
      <c r="V2185" t="s">
        <v>16</v>
      </c>
    </row>
    <row r="2186" spans="1:22" x14ac:dyDescent="0.25">
      <c r="A2186" t="s">
        <v>1145</v>
      </c>
      <c r="B2186" t="s">
        <v>228</v>
      </c>
      <c r="C2186" t="s">
        <v>1147</v>
      </c>
      <c r="D2186" t="s">
        <v>3082</v>
      </c>
      <c r="E2186" t="s">
        <v>3083</v>
      </c>
      <c r="F2186">
        <v>2001</v>
      </c>
      <c r="G2186">
        <v>2001</v>
      </c>
      <c r="H2186" t="s">
        <v>15</v>
      </c>
      <c r="I2186" t="s">
        <v>16</v>
      </c>
      <c r="J2186">
        <v>0</v>
      </c>
      <c r="K2186" t="s">
        <v>15</v>
      </c>
      <c r="L2186">
        <v>0</v>
      </c>
      <c r="M2186">
        <v>0</v>
      </c>
      <c r="N2186">
        <v>35</v>
      </c>
      <c r="O2186">
        <v>25</v>
      </c>
      <c r="P2186">
        <v>25</v>
      </c>
      <c r="Q2186">
        <v>24</v>
      </c>
      <c r="R2186">
        <v>3</v>
      </c>
      <c r="S2186">
        <v>350</v>
      </c>
      <c r="T2186">
        <v>1</v>
      </c>
      <c r="U2186" t="s">
        <v>16</v>
      </c>
      <c r="V2186" t="s">
        <v>16</v>
      </c>
    </row>
    <row r="2187" spans="1:22" x14ac:dyDescent="0.25">
      <c r="A2187" t="s">
        <v>1145</v>
      </c>
      <c r="B2187" t="s">
        <v>228</v>
      </c>
      <c r="C2187" t="s">
        <v>1147</v>
      </c>
      <c r="D2187" t="s">
        <v>3082</v>
      </c>
      <c r="E2187" t="s">
        <v>3083</v>
      </c>
      <c r="F2187">
        <v>2001</v>
      </c>
      <c r="G2187">
        <v>2001</v>
      </c>
      <c r="H2187" t="s">
        <v>15</v>
      </c>
      <c r="I2187" t="s">
        <v>16</v>
      </c>
      <c r="J2187">
        <v>0</v>
      </c>
      <c r="K2187" t="s">
        <v>15</v>
      </c>
      <c r="L2187">
        <v>0</v>
      </c>
      <c r="M2187">
        <v>0</v>
      </c>
      <c r="N2187">
        <v>35</v>
      </c>
      <c r="O2187">
        <v>28</v>
      </c>
      <c r="P2187">
        <v>28</v>
      </c>
      <c r="Q2187">
        <v>24</v>
      </c>
      <c r="R2187">
        <v>3</v>
      </c>
      <c r="S2187">
        <v>350</v>
      </c>
      <c r="T2187">
        <v>0</v>
      </c>
      <c r="U2187" t="s">
        <v>16</v>
      </c>
      <c r="V2187" t="s">
        <v>16</v>
      </c>
    </row>
    <row r="2188" spans="1:22" x14ac:dyDescent="0.25">
      <c r="A2188" t="s">
        <v>1145</v>
      </c>
      <c r="B2188" t="s">
        <v>228</v>
      </c>
      <c r="C2188" t="s">
        <v>1147</v>
      </c>
      <c r="D2188" t="s">
        <v>3082</v>
      </c>
      <c r="E2188" t="s">
        <v>3083</v>
      </c>
      <c r="F2188">
        <v>2001</v>
      </c>
      <c r="G2188">
        <v>2001</v>
      </c>
      <c r="H2188" t="s">
        <v>15</v>
      </c>
      <c r="I2188" t="s">
        <v>16</v>
      </c>
      <c r="J2188">
        <v>0</v>
      </c>
      <c r="K2188" t="s">
        <v>15</v>
      </c>
      <c r="L2188">
        <v>0</v>
      </c>
      <c r="M2188">
        <v>0</v>
      </c>
      <c r="N2188">
        <v>35</v>
      </c>
      <c r="O2188">
        <v>32</v>
      </c>
      <c r="P2188">
        <v>32</v>
      </c>
      <c r="Q2188">
        <v>24</v>
      </c>
      <c r="R2188">
        <v>3</v>
      </c>
      <c r="S2188">
        <v>350</v>
      </c>
      <c r="T2188">
        <v>0</v>
      </c>
      <c r="U2188" t="s">
        <v>16</v>
      </c>
      <c r="V2188" t="s">
        <v>16</v>
      </c>
    </row>
    <row r="2189" spans="1:22" x14ac:dyDescent="0.25">
      <c r="A2189" t="s">
        <v>1145</v>
      </c>
      <c r="B2189" t="s">
        <v>228</v>
      </c>
      <c r="C2189" t="s">
        <v>1147</v>
      </c>
      <c r="D2189" t="s">
        <v>3082</v>
      </c>
      <c r="E2189" t="s">
        <v>3083</v>
      </c>
      <c r="F2189">
        <v>2001</v>
      </c>
      <c r="G2189">
        <v>2001</v>
      </c>
      <c r="H2189" t="s">
        <v>15</v>
      </c>
      <c r="I2189" t="s">
        <v>16</v>
      </c>
      <c r="J2189">
        <v>0</v>
      </c>
      <c r="K2189" t="s">
        <v>15</v>
      </c>
      <c r="L2189">
        <v>0</v>
      </c>
      <c r="M2189">
        <v>0</v>
      </c>
      <c r="N2189">
        <v>35</v>
      </c>
      <c r="O2189">
        <v>35</v>
      </c>
      <c r="P2189">
        <v>35</v>
      </c>
      <c r="Q2189">
        <v>24</v>
      </c>
      <c r="R2189">
        <v>3</v>
      </c>
      <c r="S2189">
        <v>350</v>
      </c>
      <c r="T2189">
        <v>0</v>
      </c>
      <c r="U2189" t="s">
        <v>16</v>
      </c>
      <c r="V2189" t="s">
        <v>16</v>
      </c>
    </row>
    <row r="2190" spans="1:22" x14ac:dyDescent="0.25">
      <c r="A2190" t="s">
        <v>1145</v>
      </c>
      <c r="B2190" t="s">
        <v>228</v>
      </c>
      <c r="C2190" t="s">
        <v>1147</v>
      </c>
      <c r="D2190" t="s">
        <v>3082</v>
      </c>
      <c r="E2190" t="s">
        <v>3083</v>
      </c>
      <c r="F2190">
        <v>2001</v>
      </c>
      <c r="G2190">
        <v>2001</v>
      </c>
      <c r="H2190" t="s">
        <v>15</v>
      </c>
      <c r="I2190" t="s">
        <v>16</v>
      </c>
      <c r="J2190">
        <v>0</v>
      </c>
      <c r="K2190" t="s">
        <v>15</v>
      </c>
      <c r="L2190">
        <v>0</v>
      </c>
      <c r="M2190">
        <v>0</v>
      </c>
      <c r="N2190">
        <v>35</v>
      </c>
      <c r="O2190">
        <v>14</v>
      </c>
      <c r="P2190">
        <v>14</v>
      </c>
      <c r="Q2190">
        <v>0</v>
      </c>
      <c r="R2190">
        <v>3</v>
      </c>
      <c r="S2190">
        <v>350</v>
      </c>
      <c r="T2190">
        <v>0</v>
      </c>
      <c r="U2190" t="s">
        <v>16</v>
      </c>
      <c r="V2190" t="s">
        <v>16</v>
      </c>
    </row>
    <row r="2191" spans="1:22" x14ac:dyDescent="0.25">
      <c r="A2191" t="s">
        <v>1145</v>
      </c>
      <c r="B2191" t="s">
        <v>228</v>
      </c>
      <c r="C2191" t="s">
        <v>1147</v>
      </c>
      <c r="D2191" t="s">
        <v>3082</v>
      </c>
      <c r="E2191" t="s">
        <v>3083</v>
      </c>
      <c r="F2191">
        <v>2001</v>
      </c>
      <c r="G2191">
        <v>2001</v>
      </c>
      <c r="H2191" t="s">
        <v>15</v>
      </c>
      <c r="I2191" t="s">
        <v>16</v>
      </c>
      <c r="J2191">
        <v>0</v>
      </c>
      <c r="K2191" t="s">
        <v>15</v>
      </c>
      <c r="L2191">
        <v>0</v>
      </c>
      <c r="M2191">
        <v>0</v>
      </c>
      <c r="N2191">
        <v>35</v>
      </c>
      <c r="O2191">
        <v>18</v>
      </c>
      <c r="P2191">
        <v>18</v>
      </c>
      <c r="Q2191">
        <v>0</v>
      </c>
      <c r="R2191">
        <v>3</v>
      </c>
      <c r="S2191">
        <v>350</v>
      </c>
      <c r="T2191">
        <v>0</v>
      </c>
      <c r="U2191" t="s">
        <v>16</v>
      </c>
      <c r="V2191" t="s">
        <v>16</v>
      </c>
    </row>
    <row r="2192" spans="1:22" x14ac:dyDescent="0.25">
      <c r="A2192" t="s">
        <v>1145</v>
      </c>
      <c r="B2192" t="s">
        <v>228</v>
      </c>
      <c r="C2192" t="s">
        <v>1147</v>
      </c>
      <c r="D2192" t="s">
        <v>3082</v>
      </c>
      <c r="E2192" t="s">
        <v>3083</v>
      </c>
      <c r="F2192">
        <v>2001</v>
      </c>
      <c r="G2192">
        <v>2001</v>
      </c>
      <c r="H2192" t="s">
        <v>15</v>
      </c>
      <c r="I2192" t="s">
        <v>16</v>
      </c>
      <c r="J2192">
        <v>0</v>
      </c>
      <c r="K2192" t="s">
        <v>15</v>
      </c>
      <c r="L2192">
        <v>0</v>
      </c>
      <c r="M2192">
        <v>0</v>
      </c>
      <c r="N2192">
        <v>35</v>
      </c>
      <c r="O2192">
        <v>22</v>
      </c>
      <c r="P2192">
        <v>22</v>
      </c>
      <c r="Q2192">
        <v>0</v>
      </c>
      <c r="R2192">
        <v>3</v>
      </c>
      <c r="S2192">
        <v>350</v>
      </c>
      <c r="T2192">
        <v>0</v>
      </c>
      <c r="U2192" t="s">
        <v>16</v>
      </c>
      <c r="V2192" t="s">
        <v>16</v>
      </c>
    </row>
    <row r="2193" spans="1:22" x14ac:dyDescent="0.25">
      <c r="A2193" t="s">
        <v>1145</v>
      </c>
      <c r="B2193" t="s">
        <v>228</v>
      </c>
      <c r="C2193" t="s">
        <v>1147</v>
      </c>
      <c r="D2193" t="s">
        <v>3082</v>
      </c>
      <c r="E2193" t="s">
        <v>3083</v>
      </c>
      <c r="F2193">
        <v>2001</v>
      </c>
      <c r="G2193">
        <v>2001</v>
      </c>
      <c r="H2193" t="s">
        <v>15</v>
      </c>
      <c r="I2193" t="s">
        <v>16</v>
      </c>
      <c r="J2193">
        <v>0</v>
      </c>
      <c r="K2193" t="s">
        <v>15</v>
      </c>
      <c r="L2193">
        <v>0</v>
      </c>
      <c r="M2193">
        <v>0</v>
      </c>
      <c r="N2193">
        <v>35</v>
      </c>
      <c r="O2193">
        <v>25</v>
      </c>
      <c r="P2193">
        <v>25</v>
      </c>
      <c r="Q2193">
        <v>0</v>
      </c>
      <c r="R2193">
        <v>3</v>
      </c>
      <c r="S2193">
        <v>350</v>
      </c>
      <c r="T2193">
        <v>0</v>
      </c>
      <c r="U2193" t="s">
        <v>16</v>
      </c>
      <c r="V2193" t="s">
        <v>16</v>
      </c>
    </row>
    <row r="2194" spans="1:22" x14ac:dyDescent="0.25">
      <c r="A2194" t="s">
        <v>1145</v>
      </c>
      <c r="B2194" t="s">
        <v>228</v>
      </c>
      <c r="C2194" t="s">
        <v>1147</v>
      </c>
      <c r="D2194" t="s">
        <v>3082</v>
      </c>
      <c r="E2194" t="s">
        <v>3083</v>
      </c>
      <c r="F2194">
        <v>2001</v>
      </c>
      <c r="G2194">
        <v>2001</v>
      </c>
      <c r="H2194" t="s">
        <v>15</v>
      </c>
      <c r="I2194" t="s">
        <v>16</v>
      </c>
      <c r="J2194">
        <v>0</v>
      </c>
      <c r="K2194" t="s">
        <v>15</v>
      </c>
      <c r="L2194">
        <v>0</v>
      </c>
      <c r="M2194">
        <v>0</v>
      </c>
      <c r="N2194">
        <v>35</v>
      </c>
      <c r="O2194">
        <v>28</v>
      </c>
      <c r="P2194">
        <v>28</v>
      </c>
      <c r="Q2194">
        <v>0</v>
      </c>
      <c r="R2194">
        <v>3</v>
      </c>
      <c r="S2194">
        <v>350</v>
      </c>
      <c r="T2194">
        <v>0</v>
      </c>
      <c r="U2194" t="s">
        <v>16</v>
      </c>
      <c r="V2194" t="s">
        <v>16</v>
      </c>
    </row>
    <row r="2195" spans="1:22" x14ac:dyDescent="0.25">
      <c r="A2195" t="s">
        <v>1145</v>
      </c>
      <c r="B2195" t="s">
        <v>228</v>
      </c>
      <c r="C2195" t="s">
        <v>1147</v>
      </c>
      <c r="D2195" t="s">
        <v>3082</v>
      </c>
      <c r="E2195" t="s">
        <v>3083</v>
      </c>
      <c r="F2195">
        <v>2001</v>
      </c>
      <c r="G2195">
        <v>2001</v>
      </c>
      <c r="H2195" t="s">
        <v>15</v>
      </c>
      <c r="I2195" t="s">
        <v>16</v>
      </c>
      <c r="J2195">
        <v>0</v>
      </c>
      <c r="K2195" t="s">
        <v>15</v>
      </c>
      <c r="L2195">
        <v>0</v>
      </c>
      <c r="M2195">
        <v>0</v>
      </c>
      <c r="N2195">
        <v>35</v>
      </c>
      <c r="O2195">
        <v>32</v>
      </c>
      <c r="P2195">
        <v>32</v>
      </c>
      <c r="Q2195">
        <v>0</v>
      </c>
      <c r="R2195">
        <v>3</v>
      </c>
      <c r="S2195">
        <v>350</v>
      </c>
      <c r="T2195">
        <v>0</v>
      </c>
      <c r="U2195" t="s">
        <v>16</v>
      </c>
      <c r="V2195" t="s">
        <v>16</v>
      </c>
    </row>
    <row r="2196" spans="1:22" x14ac:dyDescent="0.25">
      <c r="A2196" t="s">
        <v>1145</v>
      </c>
      <c r="B2196" t="s">
        <v>228</v>
      </c>
      <c r="C2196" t="s">
        <v>1147</v>
      </c>
      <c r="D2196" t="s">
        <v>3082</v>
      </c>
      <c r="E2196" t="s">
        <v>3083</v>
      </c>
      <c r="F2196">
        <v>2001</v>
      </c>
      <c r="G2196">
        <v>2001</v>
      </c>
      <c r="H2196" t="s">
        <v>15</v>
      </c>
      <c r="I2196" t="s">
        <v>16</v>
      </c>
      <c r="J2196">
        <v>0</v>
      </c>
      <c r="K2196" t="s">
        <v>15</v>
      </c>
      <c r="L2196">
        <v>0</v>
      </c>
      <c r="M2196">
        <v>0</v>
      </c>
      <c r="N2196">
        <v>35</v>
      </c>
      <c r="O2196">
        <v>35</v>
      </c>
      <c r="P2196">
        <v>35</v>
      </c>
      <c r="Q2196">
        <v>0</v>
      </c>
      <c r="R2196">
        <v>3</v>
      </c>
      <c r="S2196">
        <v>350</v>
      </c>
      <c r="T2196">
        <v>0</v>
      </c>
      <c r="U2196" t="s">
        <v>16</v>
      </c>
      <c r="V2196" t="s">
        <v>16</v>
      </c>
    </row>
    <row r="2197" spans="1:22" x14ac:dyDescent="0.25">
      <c r="A2197" t="s">
        <v>1148</v>
      </c>
      <c r="B2197" t="s">
        <v>283</v>
      </c>
      <c r="C2197" t="s">
        <v>1149</v>
      </c>
      <c r="D2197" t="s">
        <v>3084</v>
      </c>
      <c r="E2197" t="s">
        <v>3085</v>
      </c>
      <c r="F2197">
        <v>1999</v>
      </c>
      <c r="G2197">
        <v>1999</v>
      </c>
      <c r="H2197" t="s">
        <v>15</v>
      </c>
      <c r="I2197" t="s">
        <v>16</v>
      </c>
      <c r="J2197">
        <v>0</v>
      </c>
      <c r="K2197" t="s">
        <v>15</v>
      </c>
      <c r="L2197">
        <v>0</v>
      </c>
      <c r="M2197">
        <v>0</v>
      </c>
      <c r="N2197">
        <v>70</v>
      </c>
      <c r="O2197">
        <v>10</v>
      </c>
      <c r="P2197">
        <v>10</v>
      </c>
      <c r="Q2197">
        <v>16</v>
      </c>
      <c r="R2197">
        <v>4</v>
      </c>
      <c r="S2197">
        <v>25</v>
      </c>
      <c r="T2197">
        <v>80</v>
      </c>
      <c r="U2197" t="s">
        <v>16</v>
      </c>
      <c r="V2197" t="s">
        <v>16</v>
      </c>
    </row>
    <row r="2198" spans="1:22" x14ac:dyDescent="0.25">
      <c r="A2198" t="s">
        <v>1148</v>
      </c>
      <c r="B2198" t="s">
        <v>283</v>
      </c>
      <c r="C2198" t="s">
        <v>1149</v>
      </c>
      <c r="D2198" t="s">
        <v>3084</v>
      </c>
      <c r="E2198" t="s">
        <v>3085</v>
      </c>
      <c r="F2198">
        <v>1999</v>
      </c>
      <c r="G2198">
        <v>1999</v>
      </c>
      <c r="H2198" t="s">
        <v>15</v>
      </c>
      <c r="I2198" t="s">
        <v>16</v>
      </c>
      <c r="J2198">
        <v>0</v>
      </c>
      <c r="K2198" t="s">
        <v>15</v>
      </c>
      <c r="L2198">
        <v>0</v>
      </c>
      <c r="M2198">
        <v>0</v>
      </c>
      <c r="N2198">
        <v>70</v>
      </c>
      <c r="O2198">
        <v>15</v>
      </c>
      <c r="P2198">
        <v>15</v>
      </c>
      <c r="Q2198">
        <v>16</v>
      </c>
      <c r="R2198">
        <v>4</v>
      </c>
      <c r="S2198">
        <v>25</v>
      </c>
      <c r="T2198">
        <v>85</v>
      </c>
      <c r="U2198" t="s">
        <v>16</v>
      </c>
      <c r="V2198" t="s">
        <v>16</v>
      </c>
    </row>
    <row r="2199" spans="1:22" x14ac:dyDescent="0.25">
      <c r="A2199" t="s">
        <v>1148</v>
      </c>
      <c r="B2199" t="s">
        <v>283</v>
      </c>
      <c r="C2199" t="s">
        <v>1149</v>
      </c>
      <c r="D2199" t="s">
        <v>3084</v>
      </c>
      <c r="E2199" t="s">
        <v>3085</v>
      </c>
      <c r="F2199">
        <v>1999</v>
      </c>
      <c r="G2199">
        <v>1999</v>
      </c>
      <c r="H2199" t="s">
        <v>15</v>
      </c>
      <c r="I2199" t="s">
        <v>16</v>
      </c>
      <c r="J2199">
        <v>0</v>
      </c>
      <c r="K2199" t="s">
        <v>15</v>
      </c>
      <c r="L2199">
        <v>0</v>
      </c>
      <c r="M2199">
        <v>0</v>
      </c>
      <c r="N2199">
        <v>70</v>
      </c>
      <c r="O2199">
        <v>20</v>
      </c>
      <c r="P2199">
        <v>20</v>
      </c>
      <c r="Q2199">
        <v>16</v>
      </c>
      <c r="R2199">
        <v>4</v>
      </c>
      <c r="S2199">
        <v>25</v>
      </c>
      <c r="T2199">
        <v>80</v>
      </c>
      <c r="U2199" t="s">
        <v>16</v>
      </c>
      <c r="V2199" t="s">
        <v>16</v>
      </c>
    </row>
    <row r="2200" spans="1:22" x14ac:dyDescent="0.25">
      <c r="A2200" t="s">
        <v>1148</v>
      </c>
      <c r="B2200" t="s">
        <v>283</v>
      </c>
      <c r="C2200" t="s">
        <v>1149</v>
      </c>
      <c r="D2200" t="s">
        <v>3084</v>
      </c>
      <c r="E2200" t="s">
        <v>3085</v>
      </c>
      <c r="F2200">
        <v>1999</v>
      </c>
      <c r="G2200">
        <v>1999</v>
      </c>
      <c r="H2200" t="s">
        <v>15</v>
      </c>
      <c r="I2200" t="s">
        <v>16</v>
      </c>
      <c r="J2200">
        <v>0</v>
      </c>
      <c r="K2200" t="s">
        <v>15</v>
      </c>
      <c r="L2200">
        <v>0</v>
      </c>
      <c r="M2200">
        <v>0</v>
      </c>
      <c r="N2200">
        <v>70</v>
      </c>
      <c r="O2200">
        <v>25</v>
      </c>
      <c r="P2200">
        <v>25</v>
      </c>
      <c r="Q2200">
        <v>16</v>
      </c>
      <c r="R2200">
        <v>4</v>
      </c>
      <c r="S2200">
        <v>25</v>
      </c>
      <c r="T2200">
        <v>75</v>
      </c>
      <c r="U2200" t="s">
        <v>16</v>
      </c>
      <c r="V2200" t="s">
        <v>16</v>
      </c>
    </row>
    <row r="2201" spans="1:22" x14ac:dyDescent="0.25">
      <c r="A2201" t="s">
        <v>1148</v>
      </c>
      <c r="B2201" t="s">
        <v>283</v>
      </c>
      <c r="C2201" t="s">
        <v>1149</v>
      </c>
      <c r="D2201" t="s">
        <v>3084</v>
      </c>
      <c r="E2201" t="s">
        <v>3085</v>
      </c>
      <c r="F2201">
        <v>1999</v>
      </c>
      <c r="G2201">
        <v>1999</v>
      </c>
      <c r="H2201" t="s">
        <v>15</v>
      </c>
      <c r="I2201" t="s">
        <v>16</v>
      </c>
      <c r="J2201">
        <v>0</v>
      </c>
      <c r="K2201" t="s">
        <v>15</v>
      </c>
      <c r="L2201">
        <v>0</v>
      </c>
      <c r="M2201">
        <v>0</v>
      </c>
      <c r="N2201">
        <v>70</v>
      </c>
      <c r="O2201">
        <v>25</v>
      </c>
      <c r="P2201">
        <v>15</v>
      </c>
      <c r="Q2201">
        <v>16</v>
      </c>
      <c r="R2201">
        <v>4</v>
      </c>
      <c r="S2201">
        <v>25</v>
      </c>
      <c r="T2201">
        <v>85</v>
      </c>
      <c r="U2201" t="s">
        <v>16</v>
      </c>
      <c r="V2201" t="s">
        <v>16</v>
      </c>
    </row>
    <row r="2202" spans="1:22" x14ac:dyDescent="0.25">
      <c r="A2202" t="s">
        <v>1148</v>
      </c>
      <c r="B2202" t="s">
        <v>283</v>
      </c>
      <c r="C2202" t="s">
        <v>1149</v>
      </c>
      <c r="D2202" t="s">
        <v>3084</v>
      </c>
      <c r="E2202" t="s">
        <v>3085</v>
      </c>
      <c r="F2202">
        <v>1999</v>
      </c>
      <c r="G2202">
        <v>1999</v>
      </c>
      <c r="H2202" t="s">
        <v>15</v>
      </c>
      <c r="I2202" t="s">
        <v>16</v>
      </c>
      <c r="J2202">
        <v>0</v>
      </c>
      <c r="K2202" t="s">
        <v>15</v>
      </c>
      <c r="L2202">
        <v>0</v>
      </c>
      <c r="M2202">
        <v>0</v>
      </c>
      <c r="N2202">
        <v>70</v>
      </c>
      <c r="O2202">
        <v>10</v>
      </c>
      <c r="P2202">
        <v>10</v>
      </c>
      <c r="Q2202">
        <v>0</v>
      </c>
      <c r="R2202">
        <v>4</v>
      </c>
      <c r="S2202">
        <v>25</v>
      </c>
      <c r="T2202">
        <v>80</v>
      </c>
      <c r="U2202" t="s">
        <v>16</v>
      </c>
      <c r="V2202" t="s">
        <v>16</v>
      </c>
    </row>
    <row r="2203" spans="1:22" x14ac:dyDescent="0.25">
      <c r="A2203" t="s">
        <v>1148</v>
      </c>
      <c r="B2203" t="s">
        <v>283</v>
      </c>
      <c r="C2203" t="s">
        <v>1149</v>
      </c>
      <c r="D2203" t="s">
        <v>3084</v>
      </c>
      <c r="E2203" t="s">
        <v>3085</v>
      </c>
      <c r="F2203">
        <v>1999</v>
      </c>
      <c r="G2203">
        <v>1999</v>
      </c>
      <c r="H2203" t="s">
        <v>15</v>
      </c>
      <c r="I2203" t="s">
        <v>16</v>
      </c>
      <c r="J2203">
        <v>0</v>
      </c>
      <c r="K2203" t="s">
        <v>15</v>
      </c>
      <c r="L2203">
        <v>0</v>
      </c>
      <c r="M2203">
        <v>0</v>
      </c>
      <c r="N2203">
        <v>70</v>
      </c>
      <c r="O2203">
        <v>15</v>
      </c>
      <c r="P2203">
        <v>15</v>
      </c>
      <c r="Q2203">
        <v>0</v>
      </c>
      <c r="R2203">
        <v>4</v>
      </c>
      <c r="S2203">
        <v>25</v>
      </c>
      <c r="T2203">
        <v>90</v>
      </c>
      <c r="U2203" t="s">
        <v>16</v>
      </c>
      <c r="V2203" t="s">
        <v>16</v>
      </c>
    </row>
    <row r="2204" spans="1:22" x14ac:dyDescent="0.25">
      <c r="A2204" t="s">
        <v>1148</v>
      </c>
      <c r="B2204" t="s">
        <v>283</v>
      </c>
      <c r="C2204" t="s">
        <v>1149</v>
      </c>
      <c r="D2204" t="s">
        <v>3084</v>
      </c>
      <c r="E2204" t="s">
        <v>3085</v>
      </c>
      <c r="F2204">
        <v>1999</v>
      </c>
      <c r="G2204">
        <v>1999</v>
      </c>
      <c r="H2204" t="s">
        <v>15</v>
      </c>
      <c r="I2204" t="s">
        <v>16</v>
      </c>
      <c r="J2204">
        <v>0</v>
      </c>
      <c r="K2204" t="s">
        <v>15</v>
      </c>
      <c r="L2204">
        <v>0</v>
      </c>
      <c r="M2204">
        <v>0</v>
      </c>
      <c r="N2204">
        <v>70</v>
      </c>
      <c r="O2204">
        <v>20</v>
      </c>
      <c r="P2204">
        <v>20</v>
      </c>
      <c r="Q2204">
        <v>0</v>
      </c>
      <c r="R2204">
        <v>4</v>
      </c>
      <c r="S2204">
        <v>25</v>
      </c>
      <c r="T2204">
        <v>75</v>
      </c>
      <c r="U2204" t="s">
        <v>16</v>
      </c>
      <c r="V2204" t="s">
        <v>16</v>
      </c>
    </row>
    <row r="2205" spans="1:22" x14ac:dyDescent="0.25">
      <c r="A2205" t="s">
        <v>1148</v>
      </c>
      <c r="B2205" t="s">
        <v>283</v>
      </c>
      <c r="C2205" t="s">
        <v>1149</v>
      </c>
      <c r="D2205" t="s">
        <v>3084</v>
      </c>
      <c r="E2205" t="s">
        <v>3085</v>
      </c>
      <c r="F2205">
        <v>1999</v>
      </c>
      <c r="G2205">
        <v>1999</v>
      </c>
      <c r="H2205" t="s">
        <v>15</v>
      </c>
      <c r="I2205" t="s">
        <v>16</v>
      </c>
      <c r="J2205">
        <v>0</v>
      </c>
      <c r="K2205" t="s">
        <v>15</v>
      </c>
      <c r="L2205">
        <v>0</v>
      </c>
      <c r="M2205">
        <v>0</v>
      </c>
      <c r="N2205">
        <v>70</v>
      </c>
      <c r="O2205">
        <v>25</v>
      </c>
      <c r="P2205">
        <v>25</v>
      </c>
      <c r="Q2205">
        <v>0</v>
      </c>
      <c r="R2205">
        <v>4</v>
      </c>
      <c r="S2205">
        <v>25</v>
      </c>
      <c r="T2205">
        <v>72</v>
      </c>
      <c r="U2205" t="s">
        <v>16</v>
      </c>
      <c r="V2205" t="s">
        <v>16</v>
      </c>
    </row>
    <row r="2206" spans="1:22" x14ac:dyDescent="0.25">
      <c r="A2206" t="s">
        <v>1148</v>
      </c>
      <c r="B2206" t="s">
        <v>283</v>
      </c>
      <c r="C2206" t="s">
        <v>1149</v>
      </c>
      <c r="D2206" t="s">
        <v>3084</v>
      </c>
      <c r="E2206" t="s">
        <v>3085</v>
      </c>
      <c r="F2206">
        <v>1999</v>
      </c>
      <c r="G2206">
        <v>1999</v>
      </c>
      <c r="H2206" t="s">
        <v>15</v>
      </c>
      <c r="I2206" t="s">
        <v>16</v>
      </c>
      <c r="J2206">
        <v>0</v>
      </c>
      <c r="K2206" t="s">
        <v>15</v>
      </c>
      <c r="L2206">
        <v>0</v>
      </c>
      <c r="M2206">
        <v>0</v>
      </c>
      <c r="N2206">
        <v>70</v>
      </c>
      <c r="O2206">
        <v>25</v>
      </c>
      <c r="P2206">
        <v>15</v>
      </c>
      <c r="Q2206">
        <v>0</v>
      </c>
      <c r="R2206">
        <v>4</v>
      </c>
      <c r="S2206">
        <v>25</v>
      </c>
      <c r="T2206">
        <v>80</v>
      </c>
      <c r="U2206" t="s">
        <v>16</v>
      </c>
      <c r="V2206" t="s">
        <v>16</v>
      </c>
    </row>
    <row r="2207" spans="1:22" x14ac:dyDescent="0.25">
      <c r="A2207" t="s">
        <v>1148</v>
      </c>
      <c r="B2207" t="s">
        <v>58</v>
      </c>
      <c r="C2207" t="s">
        <v>1150</v>
      </c>
      <c r="D2207" t="s">
        <v>3086</v>
      </c>
      <c r="E2207" t="s">
        <v>3087</v>
      </c>
      <c r="F2207">
        <v>1999</v>
      </c>
      <c r="G2207">
        <v>1999</v>
      </c>
      <c r="H2207" t="s">
        <v>15</v>
      </c>
      <c r="I2207" t="s">
        <v>16</v>
      </c>
      <c r="J2207">
        <v>0</v>
      </c>
      <c r="K2207" t="s">
        <v>15</v>
      </c>
      <c r="L2207">
        <v>0</v>
      </c>
      <c r="M2207">
        <v>0</v>
      </c>
      <c r="N2207">
        <v>70</v>
      </c>
      <c r="O2207">
        <v>10</v>
      </c>
      <c r="P2207">
        <v>10</v>
      </c>
      <c r="Q2207">
        <v>16</v>
      </c>
      <c r="R2207">
        <v>4</v>
      </c>
      <c r="S2207">
        <v>25</v>
      </c>
      <c r="T2207">
        <v>76</v>
      </c>
      <c r="U2207" t="s">
        <v>16</v>
      </c>
      <c r="V2207" t="s">
        <v>16</v>
      </c>
    </row>
    <row r="2208" spans="1:22" x14ac:dyDescent="0.25">
      <c r="A2208" t="s">
        <v>1148</v>
      </c>
      <c r="B2208" t="s">
        <v>58</v>
      </c>
      <c r="C2208" t="s">
        <v>1150</v>
      </c>
      <c r="D2208" t="s">
        <v>3086</v>
      </c>
      <c r="E2208" t="s">
        <v>3087</v>
      </c>
      <c r="F2208">
        <v>1999</v>
      </c>
      <c r="G2208">
        <v>1999</v>
      </c>
      <c r="H2208" t="s">
        <v>15</v>
      </c>
      <c r="I2208" t="s">
        <v>16</v>
      </c>
      <c r="J2208">
        <v>0</v>
      </c>
      <c r="K2208" t="s">
        <v>15</v>
      </c>
      <c r="L2208">
        <v>0</v>
      </c>
      <c r="M2208">
        <v>0</v>
      </c>
      <c r="N2208">
        <v>70</v>
      </c>
      <c r="O2208">
        <v>15</v>
      </c>
      <c r="P2208">
        <v>15</v>
      </c>
      <c r="Q2208">
        <v>16</v>
      </c>
      <c r="R2208">
        <v>4</v>
      </c>
      <c r="S2208">
        <v>25</v>
      </c>
      <c r="T2208">
        <v>76</v>
      </c>
      <c r="U2208" t="s">
        <v>16</v>
      </c>
      <c r="V2208" t="s">
        <v>16</v>
      </c>
    </row>
    <row r="2209" spans="1:22" x14ac:dyDescent="0.25">
      <c r="A2209" t="s">
        <v>1148</v>
      </c>
      <c r="B2209" t="s">
        <v>58</v>
      </c>
      <c r="C2209" t="s">
        <v>1150</v>
      </c>
      <c r="D2209" t="s">
        <v>3086</v>
      </c>
      <c r="E2209" t="s">
        <v>3087</v>
      </c>
      <c r="F2209">
        <v>1999</v>
      </c>
      <c r="G2209">
        <v>1999</v>
      </c>
      <c r="H2209" t="s">
        <v>15</v>
      </c>
      <c r="I2209" t="s">
        <v>16</v>
      </c>
      <c r="J2209">
        <v>0</v>
      </c>
      <c r="K2209" t="s">
        <v>15</v>
      </c>
      <c r="L2209">
        <v>0</v>
      </c>
      <c r="M2209">
        <v>0</v>
      </c>
      <c r="N2209">
        <v>70</v>
      </c>
      <c r="O2209">
        <v>20</v>
      </c>
      <c r="P2209">
        <v>20</v>
      </c>
      <c r="Q2209">
        <v>16</v>
      </c>
      <c r="R2209">
        <v>4</v>
      </c>
      <c r="S2209">
        <v>25</v>
      </c>
      <c r="T2209">
        <v>82</v>
      </c>
      <c r="U2209" t="s">
        <v>16</v>
      </c>
      <c r="V2209" t="s">
        <v>16</v>
      </c>
    </row>
    <row r="2210" spans="1:22" x14ac:dyDescent="0.25">
      <c r="A2210" t="s">
        <v>1148</v>
      </c>
      <c r="B2210" t="s">
        <v>58</v>
      </c>
      <c r="C2210" t="s">
        <v>1150</v>
      </c>
      <c r="D2210" t="s">
        <v>3086</v>
      </c>
      <c r="E2210" t="s">
        <v>3087</v>
      </c>
      <c r="F2210">
        <v>1999</v>
      </c>
      <c r="G2210">
        <v>1999</v>
      </c>
      <c r="H2210" t="s">
        <v>15</v>
      </c>
      <c r="I2210" t="s">
        <v>16</v>
      </c>
      <c r="J2210">
        <v>0</v>
      </c>
      <c r="K2210" t="s">
        <v>15</v>
      </c>
      <c r="L2210">
        <v>0</v>
      </c>
      <c r="M2210">
        <v>0</v>
      </c>
      <c r="N2210">
        <v>70</v>
      </c>
      <c r="O2210">
        <v>25</v>
      </c>
      <c r="P2210">
        <v>25</v>
      </c>
      <c r="Q2210">
        <v>16</v>
      </c>
      <c r="R2210">
        <v>4</v>
      </c>
      <c r="S2210">
        <v>25</v>
      </c>
      <c r="T2210">
        <v>79</v>
      </c>
      <c r="U2210" t="s">
        <v>16</v>
      </c>
      <c r="V2210" t="s">
        <v>16</v>
      </c>
    </row>
    <row r="2211" spans="1:22" x14ac:dyDescent="0.25">
      <c r="A2211" t="s">
        <v>1148</v>
      </c>
      <c r="B2211" t="s">
        <v>58</v>
      </c>
      <c r="C2211" t="s">
        <v>1150</v>
      </c>
      <c r="D2211" t="s">
        <v>3086</v>
      </c>
      <c r="E2211" t="s">
        <v>3087</v>
      </c>
      <c r="F2211">
        <v>1999</v>
      </c>
      <c r="G2211">
        <v>1999</v>
      </c>
      <c r="H2211" t="s">
        <v>15</v>
      </c>
      <c r="I2211" t="s">
        <v>16</v>
      </c>
      <c r="J2211">
        <v>0</v>
      </c>
      <c r="K2211" t="s">
        <v>15</v>
      </c>
      <c r="L2211">
        <v>0</v>
      </c>
      <c r="M2211">
        <v>0</v>
      </c>
      <c r="N2211">
        <v>70</v>
      </c>
      <c r="O2211">
        <v>25</v>
      </c>
      <c r="P2211">
        <v>15</v>
      </c>
      <c r="Q2211">
        <v>16</v>
      </c>
      <c r="R2211">
        <v>4</v>
      </c>
      <c r="S2211">
        <v>25</v>
      </c>
      <c r="T2211">
        <v>85</v>
      </c>
      <c r="U2211" t="s">
        <v>16</v>
      </c>
      <c r="V2211" t="s">
        <v>16</v>
      </c>
    </row>
    <row r="2212" spans="1:22" x14ac:dyDescent="0.25">
      <c r="A2212" t="s">
        <v>1148</v>
      </c>
      <c r="B2212" t="s">
        <v>58</v>
      </c>
      <c r="C2212" t="s">
        <v>1150</v>
      </c>
      <c r="D2212" t="s">
        <v>3086</v>
      </c>
      <c r="E2212" t="s">
        <v>3087</v>
      </c>
      <c r="F2212">
        <v>1999</v>
      </c>
      <c r="G2212">
        <v>1999</v>
      </c>
      <c r="H2212" t="s">
        <v>15</v>
      </c>
      <c r="I2212" t="s">
        <v>16</v>
      </c>
      <c r="J2212">
        <v>0</v>
      </c>
      <c r="K2212" t="s">
        <v>15</v>
      </c>
      <c r="L2212">
        <v>0</v>
      </c>
      <c r="M2212">
        <v>0</v>
      </c>
      <c r="N2212">
        <v>70</v>
      </c>
      <c r="O2212">
        <v>10</v>
      </c>
      <c r="P2212">
        <v>10</v>
      </c>
      <c r="Q2212">
        <v>0</v>
      </c>
      <c r="R2212">
        <v>4</v>
      </c>
      <c r="S2212">
        <v>25</v>
      </c>
      <c r="T2212">
        <v>70</v>
      </c>
      <c r="U2212" t="s">
        <v>16</v>
      </c>
      <c r="V2212" t="s">
        <v>16</v>
      </c>
    </row>
    <row r="2213" spans="1:22" x14ac:dyDescent="0.25">
      <c r="A2213" t="s">
        <v>1148</v>
      </c>
      <c r="B2213" t="s">
        <v>58</v>
      </c>
      <c r="C2213" t="s">
        <v>1150</v>
      </c>
      <c r="D2213" t="s">
        <v>3086</v>
      </c>
      <c r="E2213" t="s">
        <v>3087</v>
      </c>
      <c r="F2213">
        <v>1999</v>
      </c>
      <c r="G2213">
        <v>1999</v>
      </c>
      <c r="H2213" t="s">
        <v>15</v>
      </c>
      <c r="I2213" t="s">
        <v>16</v>
      </c>
      <c r="J2213">
        <v>0</v>
      </c>
      <c r="K2213" t="s">
        <v>15</v>
      </c>
      <c r="L2213">
        <v>0</v>
      </c>
      <c r="M2213">
        <v>0</v>
      </c>
      <c r="N2213">
        <v>70</v>
      </c>
      <c r="O2213">
        <v>15</v>
      </c>
      <c r="P2213">
        <v>15</v>
      </c>
      <c r="Q2213">
        <v>0</v>
      </c>
      <c r="R2213">
        <v>4</v>
      </c>
      <c r="S2213">
        <v>25</v>
      </c>
      <c r="T2213">
        <v>70</v>
      </c>
      <c r="U2213" t="s">
        <v>16</v>
      </c>
      <c r="V2213" t="s">
        <v>16</v>
      </c>
    </row>
    <row r="2214" spans="1:22" x14ac:dyDescent="0.25">
      <c r="A2214" t="s">
        <v>1148</v>
      </c>
      <c r="B2214" t="s">
        <v>58</v>
      </c>
      <c r="C2214" t="s">
        <v>1150</v>
      </c>
      <c r="D2214" t="s">
        <v>3086</v>
      </c>
      <c r="E2214" t="s">
        <v>3087</v>
      </c>
      <c r="F2214">
        <v>1999</v>
      </c>
      <c r="G2214">
        <v>1999</v>
      </c>
      <c r="H2214" t="s">
        <v>15</v>
      </c>
      <c r="I2214" t="s">
        <v>16</v>
      </c>
      <c r="J2214">
        <v>0</v>
      </c>
      <c r="K2214" t="s">
        <v>15</v>
      </c>
      <c r="L2214">
        <v>0</v>
      </c>
      <c r="M2214">
        <v>0</v>
      </c>
      <c r="N2214">
        <v>70</v>
      </c>
      <c r="O2214">
        <v>20</v>
      </c>
      <c r="P2214">
        <v>20</v>
      </c>
      <c r="Q2214">
        <v>0</v>
      </c>
      <c r="R2214">
        <v>4</v>
      </c>
      <c r="S2214">
        <v>25</v>
      </c>
      <c r="T2214">
        <v>76</v>
      </c>
      <c r="U2214" t="s">
        <v>16</v>
      </c>
      <c r="V2214" t="s">
        <v>16</v>
      </c>
    </row>
    <row r="2215" spans="1:22" x14ac:dyDescent="0.25">
      <c r="A2215" t="s">
        <v>1148</v>
      </c>
      <c r="B2215" t="s">
        <v>58</v>
      </c>
      <c r="C2215" t="s">
        <v>1150</v>
      </c>
      <c r="D2215" t="s">
        <v>3086</v>
      </c>
      <c r="E2215" t="s">
        <v>3087</v>
      </c>
      <c r="F2215">
        <v>1999</v>
      </c>
      <c r="G2215">
        <v>1999</v>
      </c>
      <c r="H2215" t="s">
        <v>15</v>
      </c>
      <c r="I2215" t="s">
        <v>16</v>
      </c>
      <c r="J2215">
        <v>0</v>
      </c>
      <c r="K2215" t="s">
        <v>15</v>
      </c>
      <c r="L2215">
        <v>0</v>
      </c>
      <c r="M2215">
        <v>0</v>
      </c>
      <c r="N2215">
        <v>70</v>
      </c>
      <c r="O2215">
        <v>25</v>
      </c>
      <c r="P2215">
        <v>25</v>
      </c>
      <c r="Q2215">
        <v>0</v>
      </c>
      <c r="R2215">
        <v>4</v>
      </c>
      <c r="S2215">
        <v>25</v>
      </c>
      <c r="T2215">
        <v>58</v>
      </c>
      <c r="U2215" t="s">
        <v>16</v>
      </c>
      <c r="V2215" t="s">
        <v>16</v>
      </c>
    </row>
    <row r="2216" spans="1:22" x14ac:dyDescent="0.25">
      <c r="A2216" t="s">
        <v>1148</v>
      </c>
      <c r="B2216" t="s">
        <v>58</v>
      </c>
      <c r="C2216" t="s">
        <v>1150</v>
      </c>
      <c r="D2216" t="s">
        <v>3086</v>
      </c>
      <c r="E2216" t="s">
        <v>3087</v>
      </c>
      <c r="F2216">
        <v>1999</v>
      </c>
      <c r="G2216">
        <v>1999</v>
      </c>
      <c r="H2216" t="s">
        <v>15</v>
      </c>
      <c r="I2216" t="s">
        <v>16</v>
      </c>
      <c r="J2216">
        <v>0</v>
      </c>
      <c r="K2216" t="s">
        <v>15</v>
      </c>
      <c r="L2216">
        <v>0</v>
      </c>
      <c r="M2216">
        <v>0</v>
      </c>
      <c r="N2216">
        <v>70</v>
      </c>
      <c r="O2216">
        <v>25</v>
      </c>
      <c r="P2216">
        <v>15</v>
      </c>
      <c r="Q2216">
        <v>0</v>
      </c>
      <c r="R2216">
        <v>4</v>
      </c>
      <c r="S2216">
        <v>25</v>
      </c>
      <c r="T2216">
        <v>74</v>
      </c>
      <c r="U2216" t="s">
        <v>16</v>
      </c>
      <c r="V2216" t="s">
        <v>16</v>
      </c>
    </row>
    <row r="2217" spans="1:22" x14ac:dyDescent="0.25">
      <c r="A2217" t="s">
        <v>1151</v>
      </c>
      <c r="B2217" t="s">
        <v>1152</v>
      </c>
      <c r="C2217" t="s">
        <v>1153</v>
      </c>
      <c r="D2217" t="s">
        <v>3088</v>
      </c>
      <c r="E2217" t="s">
        <v>3089</v>
      </c>
      <c r="F2217">
        <v>1999</v>
      </c>
      <c r="G2217">
        <v>2000</v>
      </c>
      <c r="H2217" t="s">
        <v>15</v>
      </c>
      <c r="I2217" t="s">
        <v>16</v>
      </c>
      <c r="J2217">
        <v>0</v>
      </c>
      <c r="K2217" t="s">
        <v>17</v>
      </c>
      <c r="L2217">
        <v>0</v>
      </c>
      <c r="M2217">
        <v>0</v>
      </c>
      <c r="N2217">
        <v>175</v>
      </c>
      <c r="O2217">
        <v>30</v>
      </c>
      <c r="P2217">
        <v>30</v>
      </c>
      <c r="Q2217">
        <v>0</v>
      </c>
      <c r="R2217">
        <v>240</v>
      </c>
      <c r="S2217">
        <v>1</v>
      </c>
      <c r="T2217">
        <v>6</v>
      </c>
      <c r="U2217" t="s">
        <v>16</v>
      </c>
      <c r="V2217" t="s">
        <v>16</v>
      </c>
    </row>
    <row r="2218" spans="1:22" x14ac:dyDescent="0.25">
      <c r="A2218" t="s">
        <v>1151</v>
      </c>
      <c r="B2218" t="s">
        <v>1152</v>
      </c>
      <c r="C2218" t="s">
        <v>1153</v>
      </c>
      <c r="D2218" t="s">
        <v>3088</v>
      </c>
      <c r="E2218" t="s">
        <v>3089</v>
      </c>
      <c r="F2218">
        <v>1999</v>
      </c>
      <c r="G2218">
        <v>2000</v>
      </c>
      <c r="H2218" t="s">
        <v>15</v>
      </c>
      <c r="I2218" t="s">
        <v>16</v>
      </c>
      <c r="J2218">
        <v>0</v>
      </c>
      <c r="K2218" t="s">
        <v>17</v>
      </c>
      <c r="L2218">
        <v>0</v>
      </c>
      <c r="M2218">
        <v>0</v>
      </c>
      <c r="N2218">
        <v>175</v>
      </c>
      <c r="O2218">
        <v>16</v>
      </c>
      <c r="P2218">
        <v>16</v>
      </c>
      <c r="Q2218">
        <v>0</v>
      </c>
      <c r="R2218">
        <v>240</v>
      </c>
      <c r="S2218">
        <v>1</v>
      </c>
      <c r="T2218">
        <v>2</v>
      </c>
      <c r="U2218" t="s">
        <v>16</v>
      </c>
      <c r="V2218" t="s">
        <v>16</v>
      </c>
    </row>
    <row r="2219" spans="1:22" x14ac:dyDescent="0.25">
      <c r="A2219" t="s">
        <v>1151</v>
      </c>
      <c r="B2219" t="s">
        <v>1152</v>
      </c>
      <c r="C2219" t="s">
        <v>1153</v>
      </c>
      <c r="D2219" t="s">
        <v>3088</v>
      </c>
      <c r="E2219" t="s">
        <v>3089</v>
      </c>
      <c r="F2219">
        <v>1999</v>
      </c>
      <c r="G2219">
        <v>2000</v>
      </c>
      <c r="H2219" t="s">
        <v>15</v>
      </c>
      <c r="I2219" t="s">
        <v>16</v>
      </c>
      <c r="J2219">
        <v>0</v>
      </c>
      <c r="K2219" t="s">
        <v>17</v>
      </c>
      <c r="L2219">
        <v>0</v>
      </c>
      <c r="M2219">
        <v>0</v>
      </c>
      <c r="N2219">
        <v>175</v>
      </c>
      <c r="O2219">
        <v>30</v>
      </c>
      <c r="P2219">
        <v>16</v>
      </c>
      <c r="Q2219">
        <v>0</v>
      </c>
      <c r="R2219">
        <v>240</v>
      </c>
      <c r="S2219">
        <v>1</v>
      </c>
      <c r="T2219">
        <v>40</v>
      </c>
      <c r="U2219" t="s">
        <v>16</v>
      </c>
      <c r="V2219" t="s">
        <v>16</v>
      </c>
    </row>
    <row r="2220" spans="1:22" x14ac:dyDescent="0.25">
      <c r="A2220" t="s">
        <v>1151</v>
      </c>
      <c r="B2220" t="s">
        <v>1152</v>
      </c>
      <c r="C2220" t="s">
        <v>1153</v>
      </c>
      <c r="D2220" t="s">
        <v>3088</v>
      </c>
      <c r="E2220" t="s">
        <v>3089</v>
      </c>
      <c r="F2220">
        <v>1999</v>
      </c>
      <c r="G2220">
        <v>2000</v>
      </c>
      <c r="H2220" t="s">
        <v>15</v>
      </c>
      <c r="I2220" t="s">
        <v>16</v>
      </c>
      <c r="J2220">
        <v>0</v>
      </c>
      <c r="K2220" t="s">
        <v>17</v>
      </c>
      <c r="L2220">
        <v>0</v>
      </c>
      <c r="M2220">
        <v>0</v>
      </c>
      <c r="N2220">
        <v>175</v>
      </c>
      <c r="O2220">
        <v>30</v>
      </c>
      <c r="P2220">
        <v>30</v>
      </c>
      <c r="Q2220">
        <v>24</v>
      </c>
      <c r="R2220">
        <v>240</v>
      </c>
      <c r="S2220">
        <v>1</v>
      </c>
      <c r="T2220">
        <v>9</v>
      </c>
      <c r="U2220" t="s">
        <v>16</v>
      </c>
      <c r="V2220" t="s">
        <v>16</v>
      </c>
    </row>
    <row r="2221" spans="1:22" x14ac:dyDescent="0.25">
      <c r="A2221" t="s">
        <v>1151</v>
      </c>
      <c r="B2221" t="s">
        <v>1152</v>
      </c>
      <c r="C2221" t="s">
        <v>1153</v>
      </c>
      <c r="D2221" t="s">
        <v>3088</v>
      </c>
      <c r="E2221" t="s">
        <v>3089</v>
      </c>
      <c r="F2221">
        <v>1999</v>
      </c>
      <c r="G2221">
        <v>2000</v>
      </c>
      <c r="H2221" t="s">
        <v>15</v>
      </c>
      <c r="I2221" t="s">
        <v>16</v>
      </c>
      <c r="J2221">
        <v>0</v>
      </c>
      <c r="K2221" t="s">
        <v>17</v>
      </c>
      <c r="L2221">
        <v>0</v>
      </c>
      <c r="M2221">
        <v>0</v>
      </c>
      <c r="N2221">
        <v>175</v>
      </c>
      <c r="O2221">
        <v>16</v>
      </c>
      <c r="P2221">
        <v>16</v>
      </c>
      <c r="Q2221">
        <v>24</v>
      </c>
      <c r="R2221">
        <v>240</v>
      </c>
      <c r="S2221">
        <v>1</v>
      </c>
      <c r="T2221">
        <v>22</v>
      </c>
      <c r="U2221" t="s">
        <v>16</v>
      </c>
      <c r="V2221" t="s">
        <v>16</v>
      </c>
    </row>
    <row r="2222" spans="1:22" x14ac:dyDescent="0.25">
      <c r="A2222" t="s">
        <v>1151</v>
      </c>
      <c r="B2222" t="s">
        <v>1152</v>
      </c>
      <c r="C2222" t="s">
        <v>1153</v>
      </c>
      <c r="D2222" t="s">
        <v>3088</v>
      </c>
      <c r="E2222" t="s">
        <v>3089</v>
      </c>
      <c r="F2222">
        <v>1999</v>
      </c>
      <c r="G2222">
        <v>2000</v>
      </c>
      <c r="H2222" t="s">
        <v>15</v>
      </c>
      <c r="I2222" t="s">
        <v>16</v>
      </c>
      <c r="J2222">
        <v>0</v>
      </c>
      <c r="K2222" t="s">
        <v>17</v>
      </c>
      <c r="L2222">
        <v>0</v>
      </c>
      <c r="M2222">
        <v>0</v>
      </c>
      <c r="N2222">
        <v>175</v>
      </c>
      <c r="O2222">
        <v>30</v>
      </c>
      <c r="P2222">
        <v>16</v>
      </c>
      <c r="Q2222">
        <v>24</v>
      </c>
      <c r="R2222">
        <v>240</v>
      </c>
      <c r="S2222">
        <v>1</v>
      </c>
      <c r="T2222">
        <v>57</v>
      </c>
      <c r="U2222" t="s">
        <v>16</v>
      </c>
      <c r="V2222" t="s">
        <v>16</v>
      </c>
    </row>
    <row r="2223" spans="1:22" x14ac:dyDescent="0.25">
      <c r="A2223" t="s">
        <v>1151</v>
      </c>
      <c r="B2223" t="s">
        <v>1152</v>
      </c>
      <c r="C2223" t="s">
        <v>1153</v>
      </c>
      <c r="D2223" t="s">
        <v>3088</v>
      </c>
      <c r="E2223" t="s">
        <v>3089</v>
      </c>
      <c r="F2223">
        <v>1999</v>
      </c>
      <c r="G2223">
        <v>2000</v>
      </c>
      <c r="H2223" t="s">
        <v>15</v>
      </c>
      <c r="I2223" t="s">
        <v>16</v>
      </c>
      <c r="J2223">
        <v>0</v>
      </c>
      <c r="K2223" t="s">
        <v>17</v>
      </c>
      <c r="L2223">
        <v>0</v>
      </c>
      <c r="M2223">
        <v>0</v>
      </c>
      <c r="N2223">
        <v>175</v>
      </c>
      <c r="O2223">
        <v>30</v>
      </c>
      <c r="P2223">
        <v>30</v>
      </c>
      <c r="Q2223">
        <v>16</v>
      </c>
      <c r="R2223">
        <v>240</v>
      </c>
      <c r="S2223">
        <v>1</v>
      </c>
      <c r="T2223">
        <v>5</v>
      </c>
      <c r="U2223" t="s">
        <v>16</v>
      </c>
      <c r="V2223" t="s">
        <v>16</v>
      </c>
    </row>
    <row r="2224" spans="1:22" x14ac:dyDescent="0.25">
      <c r="A2224" t="s">
        <v>1151</v>
      </c>
      <c r="B2224" t="s">
        <v>1152</v>
      </c>
      <c r="C2224" t="s">
        <v>1153</v>
      </c>
      <c r="D2224" t="s">
        <v>3088</v>
      </c>
      <c r="E2224" t="s">
        <v>3089</v>
      </c>
      <c r="F2224">
        <v>1999</v>
      </c>
      <c r="G2224">
        <v>2000</v>
      </c>
      <c r="H2224" t="s">
        <v>15</v>
      </c>
      <c r="I2224" t="s">
        <v>16</v>
      </c>
      <c r="J2224">
        <v>0</v>
      </c>
      <c r="K2224" t="s">
        <v>17</v>
      </c>
      <c r="L2224">
        <v>0</v>
      </c>
      <c r="M2224">
        <v>0</v>
      </c>
      <c r="N2224">
        <v>175</v>
      </c>
      <c r="O2224">
        <v>16</v>
      </c>
      <c r="P2224">
        <v>16</v>
      </c>
      <c r="Q2224">
        <v>16</v>
      </c>
      <c r="R2224">
        <v>240</v>
      </c>
      <c r="S2224">
        <v>1</v>
      </c>
      <c r="T2224">
        <v>3</v>
      </c>
      <c r="U2224" t="s">
        <v>16</v>
      </c>
      <c r="V2224" t="s">
        <v>16</v>
      </c>
    </row>
    <row r="2225" spans="1:22" x14ac:dyDescent="0.25">
      <c r="A2225" t="s">
        <v>1151</v>
      </c>
      <c r="B2225" t="s">
        <v>1152</v>
      </c>
      <c r="C2225" t="s">
        <v>1153</v>
      </c>
      <c r="D2225" t="s">
        <v>3088</v>
      </c>
      <c r="E2225" t="s">
        <v>3089</v>
      </c>
      <c r="F2225">
        <v>1999</v>
      </c>
      <c r="G2225">
        <v>2000</v>
      </c>
      <c r="H2225" t="s">
        <v>15</v>
      </c>
      <c r="I2225" t="s">
        <v>16</v>
      </c>
      <c r="J2225">
        <v>0</v>
      </c>
      <c r="K2225" t="s">
        <v>17</v>
      </c>
      <c r="L2225">
        <v>0</v>
      </c>
      <c r="M2225">
        <v>0</v>
      </c>
      <c r="N2225">
        <v>175</v>
      </c>
      <c r="O2225">
        <v>30</v>
      </c>
      <c r="P2225">
        <v>16</v>
      </c>
      <c r="Q2225">
        <v>16</v>
      </c>
      <c r="R2225">
        <v>240</v>
      </c>
      <c r="S2225">
        <v>1</v>
      </c>
      <c r="T2225">
        <v>49</v>
      </c>
      <c r="U2225" t="s">
        <v>16</v>
      </c>
      <c r="V2225" t="s">
        <v>16</v>
      </c>
    </row>
    <row r="2226" spans="1:22" x14ac:dyDescent="0.25">
      <c r="A2226" t="s">
        <v>1154</v>
      </c>
      <c r="B2226" t="s">
        <v>32</v>
      </c>
      <c r="C2226" t="s">
        <v>1157</v>
      </c>
      <c r="D2226" t="s">
        <v>3090</v>
      </c>
      <c r="E2226" t="s">
        <v>3091</v>
      </c>
      <c r="F2226">
        <v>1997</v>
      </c>
      <c r="G2226">
        <v>1997</v>
      </c>
      <c r="H2226" t="s">
        <v>17</v>
      </c>
      <c r="I2226" t="s">
        <v>16</v>
      </c>
      <c r="J2226">
        <v>0</v>
      </c>
      <c r="K2226" t="s">
        <v>17</v>
      </c>
      <c r="L2226">
        <v>0</v>
      </c>
      <c r="M2226">
        <v>0</v>
      </c>
      <c r="N2226">
        <v>180</v>
      </c>
      <c r="O2226">
        <v>4</v>
      </c>
      <c r="P2226">
        <v>4</v>
      </c>
      <c r="Q2226" t="s">
        <v>16</v>
      </c>
      <c r="R2226">
        <v>4</v>
      </c>
      <c r="S2226">
        <v>20</v>
      </c>
      <c r="T2226">
        <v>97</v>
      </c>
      <c r="U2226" t="s">
        <v>16</v>
      </c>
      <c r="V2226" t="s">
        <v>16</v>
      </c>
    </row>
    <row r="2227" spans="1:22" x14ac:dyDescent="0.25">
      <c r="A2227" t="s">
        <v>1154</v>
      </c>
      <c r="B2227" t="s">
        <v>1155</v>
      </c>
      <c r="C2227" t="s">
        <v>1156</v>
      </c>
      <c r="D2227" t="s">
        <v>3092</v>
      </c>
      <c r="E2227" t="s">
        <v>3093</v>
      </c>
      <c r="F2227">
        <v>1997</v>
      </c>
      <c r="G2227">
        <v>1997</v>
      </c>
      <c r="H2227" t="s">
        <v>17</v>
      </c>
      <c r="I2227" t="s">
        <v>16</v>
      </c>
      <c r="J2227">
        <v>0</v>
      </c>
      <c r="K2227" t="s">
        <v>17</v>
      </c>
      <c r="L2227">
        <v>0</v>
      </c>
      <c r="M2227">
        <v>0</v>
      </c>
      <c r="N2227">
        <v>180</v>
      </c>
      <c r="O2227">
        <v>4</v>
      </c>
      <c r="P2227">
        <v>4</v>
      </c>
      <c r="Q2227" t="s">
        <v>16</v>
      </c>
      <c r="R2227">
        <v>2</v>
      </c>
      <c r="S2227">
        <v>40</v>
      </c>
      <c r="T2227">
        <v>90</v>
      </c>
      <c r="U2227" t="s">
        <v>16</v>
      </c>
      <c r="V2227" t="s">
        <v>16</v>
      </c>
    </row>
    <row r="2228" spans="1:22" x14ac:dyDescent="0.25">
      <c r="A2228" t="s">
        <v>1158</v>
      </c>
      <c r="B2228" t="s">
        <v>334</v>
      </c>
      <c r="C2228" t="s">
        <v>1159</v>
      </c>
      <c r="D2228" t="s">
        <v>3094</v>
      </c>
      <c r="E2228" t="s">
        <v>3095</v>
      </c>
      <c r="F2228">
        <v>1999</v>
      </c>
      <c r="G2228">
        <v>1999</v>
      </c>
      <c r="H2228" t="s">
        <v>17</v>
      </c>
      <c r="I2228" t="s">
        <v>16</v>
      </c>
      <c r="J2228">
        <v>0</v>
      </c>
      <c r="K2228" t="s">
        <v>17</v>
      </c>
      <c r="L2228">
        <v>0</v>
      </c>
      <c r="M2228">
        <v>0</v>
      </c>
      <c r="N2228">
        <v>21</v>
      </c>
      <c r="O2228">
        <v>28.5</v>
      </c>
      <c r="P2228">
        <v>28.5</v>
      </c>
      <c r="Q2228">
        <v>14</v>
      </c>
      <c r="R2228">
        <v>24</v>
      </c>
      <c r="S2228">
        <v>1</v>
      </c>
      <c r="T2228">
        <v>75</v>
      </c>
      <c r="U2228" t="s">
        <v>16</v>
      </c>
      <c r="V2228" t="s">
        <v>16</v>
      </c>
    </row>
    <row r="2229" spans="1:22" x14ac:dyDescent="0.25">
      <c r="A2229" t="s">
        <v>1160</v>
      </c>
      <c r="B2229" t="s">
        <v>954</v>
      </c>
      <c r="C2229" t="s">
        <v>1161</v>
      </c>
      <c r="D2229" t="s">
        <v>3096</v>
      </c>
      <c r="E2229" t="s">
        <v>3097</v>
      </c>
      <c r="F2229">
        <v>1998</v>
      </c>
      <c r="G2229">
        <v>2001</v>
      </c>
      <c r="H2229" t="s">
        <v>15</v>
      </c>
      <c r="I2229" t="s">
        <v>16</v>
      </c>
      <c r="J2229">
        <v>0</v>
      </c>
      <c r="K2229" t="s">
        <v>17</v>
      </c>
      <c r="L2229">
        <v>0</v>
      </c>
      <c r="M2229">
        <v>0</v>
      </c>
      <c r="N2229">
        <v>36</v>
      </c>
      <c r="O2229">
        <v>22</v>
      </c>
      <c r="P2229">
        <v>18</v>
      </c>
      <c r="Q2229">
        <v>18</v>
      </c>
      <c r="R2229">
        <v>3</v>
      </c>
      <c r="S2229">
        <v>100</v>
      </c>
      <c r="T2229">
        <v>49.3</v>
      </c>
      <c r="U2229" t="s">
        <v>16</v>
      </c>
      <c r="V2229" t="s">
        <v>16</v>
      </c>
    </row>
    <row r="2230" spans="1:22" x14ac:dyDescent="0.25">
      <c r="A2230" t="s">
        <v>1162</v>
      </c>
      <c r="B2230" t="s">
        <v>1163</v>
      </c>
      <c r="C2230" t="s">
        <v>1164</v>
      </c>
      <c r="D2230" t="s">
        <v>3098</v>
      </c>
      <c r="E2230" t="s">
        <v>3099</v>
      </c>
      <c r="F2230">
        <v>2001</v>
      </c>
      <c r="G2230">
        <v>2001</v>
      </c>
      <c r="H2230" t="s">
        <v>15</v>
      </c>
      <c r="I2230" t="s">
        <v>16</v>
      </c>
      <c r="J2230">
        <v>0</v>
      </c>
      <c r="K2230" t="s">
        <v>17</v>
      </c>
      <c r="L2230">
        <v>0</v>
      </c>
      <c r="M2230">
        <v>0</v>
      </c>
      <c r="N2230">
        <v>21</v>
      </c>
      <c r="O2230">
        <v>24</v>
      </c>
      <c r="P2230">
        <v>24</v>
      </c>
      <c r="Q2230">
        <v>0</v>
      </c>
      <c r="R2230">
        <v>3</v>
      </c>
      <c r="S2230">
        <v>15</v>
      </c>
      <c r="T2230">
        <v>26.7</v>
      </c>
      <c r="U2230" t="s">
        <v>16</v>
      </c>
      <c r="V2230" t="s">
        <v>16</v>
      </c>
    </row>
    <row r="2231" spans="1:22" x14ac:dyDescent="0.25">
      <c r="A2231" t="s">
        <v>1162</v>
      </c>
      <c r="B2231" t="s">
        <v>1</v>
      </c>
      <c r="C2231" t="s">
        <v>1165</v>
      </c>
      <c r="D2231" t="s">
        <v>3100</v>
      </c>
      <c r="E2231" t="s">
        <v>3101</v>
      </c>
      <c r="F2231">
        <v>2001</v>
      </c>
      <c r="G2231">
        <v>2001</v>
      </c>
      <c r="H2231" t="s">
        <v>15</v>
      </c>
      <c r="I2231" t="s">
        <v>16</v>
      </c>
      <c r="J2231">
        <v>0</v>
      </c>
      <c r="K2231" t="s">
        <v>17</v>
      </c>
      <c r="L2231">
        <v>0</v>
      </c>
      <c r="M2231">
        <v>0</v>
      </c>
      <c r="N2231">
        <v>21</v>
      </c>
      <c r="O2231">
        <v>24</v>
      </c>
      <c r="P2231">
        <v>24</v>
      </c>
      <c r="Q2231">
        <v>0</v>
      </c>
      <c r="R2231">
        <v>3</v>
      </c>
      <c r="S2231">
        <v>15</v>
      </c>
      <c r="T2231">
        <v>47.7</v>
      </c>
      <c r="U2231" t="s">
        <v>16</v>
      </c>
      <c r="V2231" t="s">
        <v>16</v>
      </c>
    </row>
    <row r="2232" spans="1:22" x14ac:dyDescent="0.25">
      <c r="A2232" t="s">
        <v>1166</v>
      </c>
      <c r="B2232" t="s">
        <v>537</v>
      </c>
      <c r="C2232" t="s">
        <v>1167</v>
      </c>
      <c r="D2232" t="s">
        <v>3102</v>
      </c>
      <c r="E2232" t="s">
        <v>3103</v>
      </c>
      <c r="F2232">
        <v>2000</v>
      </c>
      <c r="G2232">
        <v>2000</v>
      </c>
      <c r="H2232" t="s">
        <v>17</v>
      </c>
      <c r="I2232">
        <v>8</v>
      </c>
      <c r="J2232">
        <v>90</v>
      </c>
      <c r="K2232" t="s">
        <v>15</v>
      </c>
      <c r="L2232">
        <v>0</v>
      </c>
      <c r="M2232">
        <v>0</v>
      </c>
      <c r="N2232">
        <v>16</v>
      </c>
      <c r="O2232">
        <v>24</v>
      </c>
      <c r="P2232">
        <v>24</v>
      </c>
      <c r="Q2232">
        <v>12</v>
      </c>
      <c r="R2232">
        <v>4</v>
      </c>
      <c r="S2232">
        <v>50</v>
      </c>
      <c r="T2232">
        <v>91</v>
      </c>
      <c r="U2232" t="s">
        <v>16</v>
      </c>
      <c r="V2232" t="s">
        <v>16</v>
      </c>
    </row>
    <row r="2233" spans="1:22" x14ac:dyDescent="0.25">
      <c r="A2233" t="s">
        <v>1168</v>
      </c>
      <c r="B2233" t="s">
        <v>192</v>
      </c>
      <c r="C2233" t="s">
        <v>1169</v>
      </c>
      <c r="D2233" t="s">
        <v>3104</v>
      </c>
      <c r="E2233" t="s">
        <v>3105</v>
      </c>
      <c r="F2233">
        <v>2001</v>
      </c>
      <c r="G2233">
        <v>2001</v>
      </c>
      <c r="H2233" t="s">
        <v>15</v>
      </c>
      <c r="I2233" t="s">
        <v>16</v>
      </c>
      <c r="J2233">
        <v>0</v>
      </c>
      <c r="K2233" t="s">
        <v>17</v>
      </c>
      <c r="L2233">
        <v>0</v>
      </c>
      <c r="M2233">
        <v>0</v>
      </c>
      <c r="N2233">
        <v>35</v>
      </c>
      <c r="O2233">
        <v>5</v>
      </c>
      <c r="P2233">
        <v>5</v>
      </c>
      <c r="Q2233">
        <v>0</v>
      </c>
      <c r="R2233">
        <v>4</v>
      </c>
      <c r="S2233">
        <v>25</v>
      </c>
      <c r="T2233">
        <v>0</v>
      </c>
      <c r="U2233" t="s">
        <v>16</v>
      </c>
      <c r="V2233" t="s">
        <v>16</v>
      </c>
    </row>
    <row r="2234" spans="1:22" x14ac:dyDescent="0.25">
      <c r="A2234" t="s">
        <v>1168</v>
      </c>
      <c r="B2234" t="s">
        <v>192</v>
      </c>
      <c r="C2234" t="s">
        <v>1169</v>
      </c>
      <c r="D2234" t="s">
        <v>3104</v>
      </c>
      <c r="E2234" t="s">
        <v>3105</v>
      </c>
      <c r="F2234">
        <v>2001</v>
      </c>
      <c r="G2234">
        <v>2001</v>
      </c>
      <c r="H2234" t="s">
        <v>15</v>
      </c>
      <c r="I2234" t="s">
        <v>16</v>
      </c>
      <c r="J2234">
        <v>0</v>
      </c>
      <c r="K2234" t="s">
        <v>17</v>
      </c>
      <c r="L2234">
        <v>0</v>
      </c>
      <c r="M2234">
        <v>0</v>
      </c>
      <c r="N2234">
        <v>35</v>
      </c>
      <c r="O2234">
        <v>10</v>
      </c>
      <c r="P2234">
        <v>10</v>
      </c>
      <c r="Q2234">
        <v>0</v>
      </c>
      <c r="R2234">
        <v>4</v>
      </c>
      <c r="S2234">
        <v>25</v>
      </c>
      <c r="T2234">
        <v>0</v>
      </c>
      <c r="U2234" t="s">
        <v>16</v>
      </c>
      <c r="V2234" t="s">
        <v>16</v>
      </c>
    </row>
    <row r="2235" spans="1:22" x14ac:dyDescent="0.25">
      <c r="A2235" t="s">
        <v>1168</v>
      </c>
      <c r="B2235" t="s">
        <v>192</v>
      </c>
      <c r="C2235" t="s">
        <v>1169</v>
      </c>
      <c r="D2235" t="s">
        <v>3104</v>
      </c>
      <c r="E2235" t="s">
        <v>3105</v>
      </c>
      <c r="F2235">
        <v>2001</v>
      </c>
      <c r="G2235">
        <v>2001</v>
      </c>
      <c r="H2235" t="s">
        <v>15</v>
      </c>
      <c r="I2235" t="s">
        <v>16</v>
      </c>
      <c r="J2235">
        <v>0</v>
      </c>
      <c r="K2235" t="s">
        <v>17</v>
      </c>
      <c r="L2235">
        <v>0</v>
      </c>
      <c r="M2235">
        <v>0</v>
      </c>
      <c r="N2235">
        <v>35</v>
      </c>
      <c r="O2235">
        <v>15</v>
      </c>
      <c r="P2235">
        <v>15</v>
      </c>
      <c r="Q2235">
        <v>0</v>
      </c>
      <c r="R2235">
        <v>4</v>
      </c>
      <c r="S2235">
        <v>25</v>
      </c>
      <c r="T2235">
        <v>0</v>
      </c>
      <c r="U2235" t="s">
        <v>16</v>
      </c>
      <c r="V2235" t="s">
        <v>16</v>
      </c>
    </row>
    <row r="2236" spans="1:22" x14ac:dyDescent="0.25">
      <c r="A2236" t="s">
        <v>1168</v>
      </c>
      <c r="B2236" t="s">
        <v>192</v>
      </c>
      <c r="C2236" t="s">
        <v>1169</v>
      </c>
      <c r="D2236" t="s">
        <v>3104</v>
      </c>
      <c r="E2236" t="s">
        <v>3105</v>
      </c>
      <c r="F2236">
        <v>2001</v>
      </c>
      <c r="G2236">
        <v>2001</v>
      </c>
      <c r="H2236" t="s">
        <v>15</v>
      </c>
      <c r="I2236" t="s">
        <v>16</v>
      </c>
      <c r="J2236">
        <v>0</v>
      </c>
      <c r="K2236" t="s">
        <v>17</v>
      </c>
      <c r="L2236">
        <v>0</v>
      </c>
      <c r="M2236">
        <v>0</v>
      </c>
      <c r="N2236">
        <v>35</v>
      </c>
      <c r="O2236">
        <v>20</v>
      </c>
      <c r="P2236">
        <v>20</v>
      </c>
      <c r="Q2236">
        <v>0</v>
      </c>
      <c r="R2236">
        <v>4</v>
      </c>
      <c r="S2236">
        <v>25</v>
      </c>
      <c r="T2236">
        <v>8</v>
      </c>
      <c r="U2236" t="s">
        <v>16</v>
      </c>
      <c r="V2236" t="s">
        <v>16</v>
      </c>
    </row>
    <row r="2237" spans="1:22" x14ac:dyDescent="0.25">
      <c r="A2237" t="s">
        <v>1168</v>
      </c>
      <c r="B2237" t="s">
        <v>192</v>
      </c>
      <c r="C2237" t="s">
        <v>1169</v>
      </c>
      <c r="D2237" t="s">
        <v>3104</v>
      </c>
      <c r="E2237" t="s">
        <v>3105</v>
      </c>
      <c r="F2237">
        <v>2001</v>
      </c>
      <c r="G2237">
        <v>2001</v>
      </c>
      <c r="H2237" t="s">
        <v>15</v>
      </c>
      <c r="I2237" t="s">
        <v>16</v>
      </c>
      <c r="J2237">
        <v>0</v>
      </c>
      <c r="K2237" t="s">
        <v>17</v>
      </c>
      <c r="L2237">
        <v>0</v>
      </c>
      <c r="M2237">
        <v>0</v>
      </c>
      <c r="N2237">
        <v>35</v>
      </c>
      <c r="O2237">
        <v>25</v>
      </c>
      <c r="P2237">
        <v>25</v>
      </c>
      <c r="Q2237">
        <v>0</v>
      </c>
      <c r="R2237">
        <v>4</v>
      </c>
      <c r="S2237">
        <v>25</v>
      </c>
      <c r="T2237">
        <v>48</v>
      </c>
      <c r="U2237" t="s">
        <v>16</v>
      </c>
      <c r="V2237" t="s">
        <v>16</v>
      </c>
    </row>
    <row r="2238" spans="1:22" x14ac:dyDescent="0.25">
      <c r="A2238" t="s">
        <v>1168</v>
      </c>
      <c r="B2238" t="s">
        <v>192</v>
      </c>
      <c r="C2238" t="s">
        <v>1169</v>
      </c>
      <c r="D2238" t="s">
        <v>3104</v>
      </c>
      <c r="E2238" t="s">
        <v>3105</v>
      </c>
      <c r="F2238">
        <v>2001</v>
      </c>
      <c r="G2238">
        <v>2001</v>
      </c>
      <c r="H2238" t="s">
        <v>15</v>
      </c>
      <c r="I2238" t="s">
        <v>16</v>
      </c>
      <c r="J2238">
        <v>0</v>
      </c>
      <c r="K2238" t="s">
        <v>17</v>
      </c>
      <c r="L2238">
        <v>0</v>
      </c>
      <c r="M2238">
        <v>0</v>
      </c>
      <c r="N2238">
        <v>35</v>
      </c>
      <c r="O2238">
        <v>30</v>
      </c>
      <c r="P2238">
        <v>30</v>
      </c>
      <c r="Q2238">
        <v>0</v>
      </c>
      <c r="R2238">
        <v>4</v>
      </c>
      <c r="S2238">
        <v>25</v>
      </c>
      <c r="T2238">
        <v>18</v>
      </c>
      <c r="U2238" t="s">
        <v>16</v>
      </c>
      <c r="V2238" t="s">
        <v>16</v>
      </c>
    </row>
    <row r="2239" spans="1:22" x14ac:dyDescent="0.25">
      <c r="A2239" t="s">
        <v>1168</v>
      </c>
      <c r="B2239" t="s">
        <v>192</v>
      </c>
      <c r="C2239" t="s">
        <v>1169</v>
      </c>
      <c r="D2239" t="s">
        <v>3104</v>
      </c>
      <c r="E2239" t="s">
        <v>3105</v>
      </c>
      <c r="F2239">
        <v>2001</v>
      </c>
      <c r="G2239">
        <v>2001</v>
      </c>
      <c r="H2239" t="s">
        <v>15</v>
      </c>
      <c r="I2239" t="s">
        <v>16</v>
      </c>
      <c r="J2239">
        <v>0</v>
      </c>
      <c r="K2239" t="s">
        <v>17</v>
      </c>
      <c r="L2239">
        <v>0</v>
      </c>
      <c r="M2239">
        <v>0</v>
      </c>
      <c r="N2239">
        <v>35</v>
      </c>
      <c r="O2239">
        <v>35</v>
      </c>
      <c r="P2239">
        <v>35</v>
      </c>
      <c r="Q2239">
        <v>0</v>
      </c>
      <c r="R2239">
        <v>4</v>
      </c>
      <c r="S2239">
        <v>25</v>
      </c>
      <c r="T2239">
        <v>5</v>
      </c>
      <c r="U2239" t="s">
        <v>16</v>
      </c>
      <c r="V2239" t="s">
        <v>16</v>
      </c>
    </row>
    <row r="2240" spans="1:22" x14ac:dyDescent="0.25">
      <c r="A2240" t="s">
        <v>1168</v>
      </c>
      <c r="B2240" t="s">
        <v>192</v>
      </c>
      <c r="C2240" t="s">
        <v>1169</v>
      </c>
      <c r="D2240" t="s">
        <v>3104</v>
      </c>
      <c r="E2240" t="s">
        <v>3105</v>
      </c>
      <c r="F2240">
        <v>2001</v>
      </c>
      <c r="G2240">
        <v>2001</v>
      </c>
      <c r="H2240" t="s">
        <v>15</v>
      </c>
      <c r="I2240" t="s">
        <v>16</v>
      </c>
      <c r="J2240">
        <v>0</v>
      </c>
      <c r="K2240" t="s">
        <v>17</v>
      </c>
      <c r="L2240">
        <v>0</v>
      </c>
      <c r="M2240">
        <v>0</v>
      </c>
      <c r="N2240">
        <v>35</v>
      </c>
      <c r="O2240">
        <v>40</v>
      </c>
      <c r="P2240">
        <v>40</v>
      </c>
      <c r="Q2240">
        <v>0</v>
      </c>
      <c r="R2240">
        <v>4</v>
      </c>
      <c r="S2240">
        <v>25</v>
      </c>
      <c r="T2240">
        <v>0</v>
      </c>
      <c r="U2240" t="s">
        <v>16</v>
      </c>
      <c r="V2240" t="s">
        <v>16</v>
      </c>
    </row>
    <row r="2241" spans="1:22" x14ac:dyDescent="0.25">
      <c r="A2241" t="s">
        <v>1168</v>
      </c>
      <c r="B2241" t="s">
        <v>192</v>
      </c>
      <c r="C2241" t="s">
        <v>1169</v>
      </c>
      <c r="D2241" t="s">
        <v>3104</v>
      </c>
      <c r="E2241" t="s">
        <v>3105</v>
      </c>
      <c r="F2241">
        <v>2001</v>
      </c>
      <c r="G2241">
        <v>2001</v>
      </c>
      <c r="H2241" t="s">
        <v>15</v>
      </c>
      <c r="I2241">
        <v>5</v>
      </c>
      <c r="J2241">
        <f>20*7</f>
        <v>140</v>
      </c>
      <c r="K2241" t="s">
        <v>17</v>
      </c>
      <c r="L2241">
        <v>0</v>
      </c>
      <c r="M2241">
        <v>0</v>
      </c>
      <c r="N2241">
        <v>35</v>
      </c>
      <c r="O2241">
        <v>5</v>
      </c>
      <c r="P2241">
        <v>5</v>
      </c>
      <c r="Q2241">
        <v>0</v>
      </c>
      <c r="R2241">
        <v>4</v>
      </c>
      <c r="S2241">
        <v>25</v>
      </c>
      <c r="T2241">
        <v>0</v>
      </c>
      <c r="U2241" t="s">
        <v>16</v>
      </c>
      <c r="V2241" t="s">
        <v>16</v>
      </c>
    </row>
    <row r="2242" spans="1:22" x14ac:dyDescent="0.25">
      <c r="A2242" t="s">
        <v>1168</v>
      </c>
      <c r="B2242" t="s">
        <v>192</v>
      </c>
      <c r="C2242" t="s">
        <v>1169</v>
      </c>
      <c r="D2242" t="s">
        <v>3104</v>
      </c>
      <c r="E2242" t="s">
        <v>3105</v>
      </c>
      <c r="F2242">
        <v>2001</v>
      </c>
      <c r="G2242">
        <v>2001</v>
      </c>
      <c r="H2242" t="s">
        <v>15</v>
      </c>
      <c r="I2242">
        <v>5</v>
      </c>
      <c r="J2242">
        <f t="shared" ref="J2242:J2248" si="17">20*7</f>
        <v>140</v>
      </c>
      <c r="K2242" t="s">
        <v>17</v>
      </c>
      <c r="L2242">
        <v>0</v>
      </c>
      <c r="M2242">
        <v>0</v>
      </c>
      <c r="N2242">
        <v>35</v>
      </c>
      <c r="O2242">
        <v>10</v>
      </c>
      <c r="P2242">
        <v>10</v>
      </c>
      <c r="Q2242">
        <v>0</v>
      </c>
      <c r="R2242">
        <v>4</v>
      </c>
      <c r="S2242">
        <v>25</v>
      </c>
      <c r="T2242">
        <v>25</v>
      </c>
      <c r="U2242" t="s">
        <v>16</v>
      </c>
      <c r="V2242" t="s">
        <v>16</v>
      </c>
    </row>
    <row r="2243" spans="1:22" x14ac:dyDescent="0.25">
      <c r="A2243" t="s">
        <v>1168</v>
      </c>
      <c r="B2243" t="s">
        <v>192</v>
      </c>
      <c r="C2243" t="s">
        <v>1169</v>
      </c>
      <c r="D2243" t="s">
        <v>3104</v>
      </c>
      <c r="E2243" t="s">
        <v>3105</v>
      </c>
      <c r="F2243">
        <v>2001</v>
      </c>
      <c r="G2243">
        <v>2001</v>
      </c>
      <c r="H2243" t="s">
        <v>15</v>
      </c>
      <c r="I2243">
        <v>5</v>
      </c>
      <c r="J2243">
        <f t="shared" si="17"/>
        <v>140</v>
      </c>
      <c r="K2243" t="s">
        <v>17</v>
      </c>
      <c r="L2243">
        <v>0</v>
      </c>
      <c r="M2243">
        <v>0</v>
      </c>
      <c r="N2243">
        <v>35</v>
      </c>
      <c r="O2243">
        <v>15</v>
      </c>
      <c r="P2243">
        <v>15</v>
      </c>
      <c r="Q2243">
        <v>0</v>
      </c>
      <c r="R2243">
        <v>4</v>
      </c>
      <c r="S2243">
        <v>25</v>
      </c>
      <c r="T2243">
        <v>83</v>
      </c>
      <c r="U2243" t="s">
        <v>16</v>
      </c>
      <c r="V2243" t="s">
        <v>16</v>
      </c>
    </row>
    <row r="2244" spans="1:22" x14ac:dyDescent="0.25">
      <c r="A2244" t="s">
        <v>1168</v>
      </c>
      <c r="B2244" t="s">
        <v>192</v>
      </c>
      <c r="C2244" t="s">
        <v>1169</v>
      </c>
      <c r="D2244" t="s">
        <v>3104</v>
      </c>
      <c r="E2244" t="s">
        <v>3105</v>
      </c>
      <c r="F2244">
        <v>2001</v>
      </c>
      <c r="G2244">
        <v>2001</v>
      </c>
      <c r="H2244" t="s">
        <v>15</v>
      </c>
      <c r="I2244">
        <v>5</v>
      </c>
      <c r="J2244">
        <f t="shared" si="17"/>
        <v>140</v>
      </c>
      <c r="K2244" t="s">
        <v>17</v>
      </c>
      <c r="L2244">
        <v>0</v>
      </c>
      <c r="M2244">
        <v>0</v>
      </c>
      <c r="N2244">
        <v>35</v>
      </c>
      <c r="O2244">
        <v>20</v>
      </c>
      <c r="P2244">
        <v>20</v>
      </c>
      <c r="Q2244">
        <v>0</v>
      </c>
      <c r="R2244">
        <v>4</v>
      </c>
      <c r="S2244">
        <v>25</v>
      </c>
      <c r="T2244">
        <v>92</v>
      </c>
      <c r="U2244" t="s">
        <v>16</v>
      </c>
      <c r="V2244" t="s">
        <v>16</v>
      </c>
    </row>
    <row r="2245" spans="1:22" x14ac:dyDescent="0.25">
      <c r="A2245" t="s">
        <v>1168</v>
      </c>
      <c r="B2245" t="s">
        <v>192</v>
      </c>
      <c r="C2245" t="s">
        <v>1169</v>
      </c>
      <c r="D2245" t="s">
        <v>3104</v>
      </c>
      <c r="E2245" t="s">
        <v>3105</v>
      </c>
      <c r="F2245">
        <v>2001</v>
      </c>
      <c r="G2245">
        <v>2001</v>
      </c>
      <c r="H2245" t="s">
        <v>15</v>
      </c>
      <c r="I2245">
        <v>5</v>
      </c>
      <c r="J2245">
        <f t="shared" si="17"/>
        <v>140</v>
      </c>
      <c r="K2245" t="s">
        <v>17</v>
      </c>
      <c r="L2245">
        <v>0</v>
      </c>
      <c r="M2245">
        <v>0</v>
      </c>
      <c r="N2245">
        <v>35</v>
      </c>
      <c r="O2245">
        <v>25</v>
      </c>
      <c r="P2245">
        <v>25</v>
      </c>
      <c r="Q2245">
        <v>0</v>
      </c>
      <c r="R2245">
        <v>4</v>
      </c>
      <c r="S2245">
        <v>25</v>
      </c>
      <c r="T2245">
        <v>95</v>
      </c>
      <c r="U2245" t="s">
        <v>16</v>
      </c>
      <c r="V2245" t="s">
        <v>16</v>
      </c>
    </row>
    <row r="2246" spans="1:22" x14ac:dyDescent="0.25">
      <c r="A2246" t="s">
        <v>1168</v>
      </c>
      <c r="B2246" t="s">
        <v>192</v>
      </c>
      <c r="C2246" t="s">
        <v>1169</v>
      </c>
      <c r="D2246" t="s">
        <v>3104</v>
      </c>
      <c r="E2246" t="s">
        <v>3105</v>
      </c>
      <c r="F2246">
        <v>2001</v>
      </c>
      <c r="G2246">
        <v>2001</v>
      </c>
      <c r="H2246" t="s">
        <v>15</v>
      </c>
      <c r="I2246">
        <v>5</v>
      </c>
      <c r="J2246">
        <f t="shared" si="17"/>
        <v>140</v>
      </c>
      <c r="K2246" t="s">
        <v>17</v>
      </c>
      <c r="L2246">
        <v>0</v>
      </c>
      <c r="M2246">
        <v>0</v>
      </c>
      <c r="N2246">
        <v>35</v>
      </c>
      <c r="O2246">
        <v>30</v>
      </c>
      <c r="P2246">
        <v>30</v>
      </c>
      <c r="Q2246">
        <v>0</v>
      </c>
      <c r="R2246">
        <v>4</v>
      </c>
      <c r="S2246">
        <v>25</v>
      </c>
      <c r="T2246">
        <v>98</v>
      </c>
      <c r="U2246" t="s">
        <v>16</v>
      </c>
      <c r="V2246" t="s">
        <v>16</v>
      </c>
    </row>
    <row r="2247" spans="1:22" x14ac:dyDescent="0.25">
      <c r="A2247" t="s">
        <v>1168</v>
      </c>
      <c r="B2247" t="s">
        <v>192</v>
      </c>
      <c r="C2247" t="s">
        <v>1169</v>
      </c>
      <c r="D2247" t="s">
        <v>3104</v>
      </c>
      <c r="E2247" t="s">
        <v>3105</v>
      </c>
      <c r="F2247">
        <v>2001</v>
      </c>
      <c r="G2247">
        <v>2001</v>
      </c>
      <c r="H2247" t="s">
        <v>15</v>
      </c>
      <c r="I2247">
        <v>5</v>
      </c>
      <c r="J2247">
        <f t="shared" si="17"/>
        <v>140</v>
      </c>
      <c r="K2247" t="s">
        <v>17</v>
      </c>
      <c r="L2247">
        <v>0</v>
      </c>
      <c r="M2247">
        <v>0</v>
      </c>
      <c r="N2247">
        <v>35</v>
      </c>
      <c r="O2247">
        <v>35</v>
      </c>
      <c r="P2247">
        <v>35</v>
      </c>
      <c r="Q2247">
        <v>0</v>
      </c>
      <c r="R2247">
        <v>4</v>
      </c>
      <c r="S2247">
        <v>25</v>
      </c>
      <c r="T2247">
        <v>85</v>
      </c>
      <c r="U2247" t="s">
        <v>16</v>
      </c>
      <c r="V2247" t="s">
        <v>16</v>
      </c>
    </row>
    <row r="2248" spans="1:22" x14ac:dyDescent="0.25">
      <c r="A2248" t="s">
        <v>1168</v>
      </c>
      <c r="B2248" t="s">
        <v>192</v>
      </c>
      <c r="C2248" t="s">
        <v>1169</v>
      </c>
      <c r="D2248" t="s">
        <v>3104</v>
      </c>
      <c r="E2248" t="s">
        <v>3105</v>
      </c>
      <c r="F2248">
        <v>2001</v>
      </c>
      <c r="G2248">
        <v>2001</v>
      </c>
      <c r="H2248" t="s">
        <v>15</v>
      </c>
      <c r="I2248">
        <v>5</v>
      </c>
      <c r="J2248">
        <f t="shared" si="17"/>
        <v>140</v>
      </c>
      <c r="K2248" t="s">
        <v>17</v>
      </c>
      <c r="L2248">
        <v>0</v>
      </c>
      <c r="M2248">
        <v>0</v>
      </c>
      <c r="N2248">
        <v>35</v>
      </c>
      <c r="O2248">
        <v>40</v>
      </c>
      <c r="P2248">
        <v>40</v>
      </c>
      <c r="Q2248">
        <v>0</v>
      </c>
      <c r="R2248">
        <v>4</v>
      </c>
      <c r="S2248">
        <v>25</v>
      </c>
      <c r="T2248">
        <v>30</v>
      </c>
      <c r="U2248" t="s">
        <v>16</v>
      </c>
      <c r="V2248" t="s">
        <v>16</v>
      </c>
    </row>
    <row r="2249" spans="1:22" x14ac:dyDescent="0.25">
      <c r="A2249" t="s">
        <v>1170</v>
      </c>
      <c r="B2249" t="s">
        <v>1</v>
      </c>
      <c r="C2249" t="s">
        <v>1171</v>
      </c>
      <c r="D2249" t="s">
        <v>3106</v>
      </c>
      <c r="E2249" t="s">
        <v>3107</v>
      </c>
      <c r="F2249">
        <v>2000</v>
      </c>
      <c r="G2249">
        <v>2000</v>
      </c>
      <c r="H2249" t="s">
        <v>15</v>
      </c>
      <c r="I2249" t="s">
        <v>16</v>
      </c>
      <c r="J2249">
        <v>0</v>
      </c>
      <c r="K2249" t="s">
        <v>17</v>
      </c>
      <c r="L2249">
        <v>0</v>
      </c>
      <c r="M2249">
        <v>0</v>
      </c>
      <c r="N2249">
        <v>33</v>
      </c>
      <c r="O2249">
        <v>30</v>
      </c>
      <c r="P2249">
        <v>20</v>
      </c>
      <c r="Q2249">
        <v>16</v>
      </c>
      <c r="R2249">
        <v>3</v>
      </c>
      <c r="S2249">
        <v>50</v>
      </c>
      <c r="T2249">
        <v>94</v>
      </c>
      <c r="U2249" t="s">
        <v>16</v>
      </c>
      <c r="V2249" t="s">
        <v>16</v>
      </c>
    </row>
    <row r="2250" spans="1:22" x14ac:dyDescent="0.25">
      <c r="A2250" t="s">
        <v>1170</v>
      </c>
      <c r="B2250" t="s">
        <v>1</v>
      </c>
      <c r="C2250" t="s">
        <v>1172</v>
      </c>
      <c r="D2250" t="s">
        <v>3108</v>
      </c>
      <c r="E2250" t="s">
        <v>3109</v>
      </c>
      <c r="F2250">
        <v>2000</v>
      </c>
      <c r="G2250">
        <v>2000</v>
      </c>
      <c r="H2250" t="s">
        <v>15</v>
      </c>
      <c r="I2250" t="s">
        <v>16</v>
      </c>
      <c r="J2250">
        <v>0</v>
      </c>
      <c r="K2250" t="s">
        <v>17</v>
      </c>
      <c r="L2250">
        <v>0</v>
      </c>
      <c r="M2250">
        <v>0</v>
      </c>
      <c r="N2250">
        <v>33</v>
      </c>
      <c r="O2250">
        <v>30</v>
      </c>
      <c r="P2250">
        <v>20</v>
      </c>
      <c r="Q2250">
        <v>16</v>
      </c>
      <c r="R2250">
        <v>3</v>
      </c>
      <c r="S2250">
        <v>50</v>
      </c>
      <c r="T2250">
        <v>88</v>
      </c>
      <c r="U2250" t="s">
        <v>16</v>
      </c>
      <c r="V2250" t="s">
        <v>16</v>
      </c>
    </row>
    <row r="2251" spans="1:22" x14ac:dyDescent="0.25">
      <c r="A2251" t="s">
        <v>1170</v>
      </c>
      <c r="B2251" t="s">
        <v>1</v>
      </c>
      <c r="C2251" t="s">
        <v>1173</v>
      </c>
      <c r="D2251" t="s">
        <v>3110</v>
      </c>
      <c r="E2251" t="s">
        <v>3111</v>
      </c>
      <c r="F2251">
        <v>2000</v>
      </c>
      <c r="G2251">
        <v>2000</v>
      </c>
      <c r="H2251" t="s">
        <v>15</v>
      </c>
      <c r="I2251" t="s">
        <v>16</v>
      </c>
      <c r="J2251">
        <v>0</v>
      </c>
      <c r="K2251" t="s">
        <v>17</v>
      </c>
      <c r="L2251">
        <v>0</v>
      </c>
      <c r="M2251">
        <v>0</v>
      </c>
      <c r="N2251">
        <v>33</v>
      </c>
      <c r="O2251">
        <v>30</v>
      </c>
      <c r="P2251">
        <v>20</v>
      </c>
      <c r="Q2251">
        <v>16</v>
      </c>
      <c r="R2251">
        <v>3</v>
      </c>
      <c r="S2251">
        <v>50</v>
      </c>
      <c r="T2251">
        <v>60</v>
      </c>
      <c r="U2251" t="s">
        <v>16</v>
      </c>
      <c r="V2251" t="s">
        <v>16</v>
      </c>
    </row>
    <row r="2252" spans="1:22" x14ac:dyDescent="0.25">
      <c r="A2252" t="s">
        <v>1170</v>
      </c>
      <c r="B2252" t="s">
        <v>1</v>
      </c>
      <c r="C2252" t="s">
        <v>1174</v>
      </c>
      <c r="D2252" t="s">
        <v>3112</v>
      </c>
      <c r="E2252" t="s">
        <v>3113</v>
      </c>
      <c r="F2252">
        <v>2000</v>
      </c>
      <c r="G2252">
        <v>2000</v>
      </c>
      <c r="H2252" t="s">
        <v>15</v>
      </c>
      <c r="I2252" t="s">
        <v>16</v>
      </c>
      <c r="J2252">
        <v>0</v>
      </c>
      <c r="K2252" t="s">
        <v>17</v>
      </c>
      <c r="L2252">
        <v>0</v>
      </c>
      <c r="M2252">
        <v>0</v>
      </c>
      <c r="N2252">
        <v>33</v>
      </c>
      <c r="O2252">
        <v>30</v>
      </c>
      <c r="P2252">
        <v>20</v>
      </c>
      <c r="Q2252">
        <v>16</v>
      </c>
      <c r="R2252">
        <v>3</v>
      </c>
      <c r="S2252">
        <v>50</v>
      </c>
      <c r="T2252">
        <v>85</v>
      </c>
      <c r="U2252" t="s">
        <v>16</v>
      </c>
      <c r="V2252" t="s">
        <v>16</v>
      </c>
    </row>
    <row r="2253" spans="1:22" x14ac:dyDescent="0.25">
      <c r="A2253" t="s">
        <v>1170</v>
      </c>
      <c r="B2253" t="s">
        <v>1</v>
      </c>
      <c r="C2253" t="s">
        <v>1171</v>
      </c>
      <c r="D2253" t="s">
        <v>3106</v>
      </c>
      <c r="E2253" t="s">
        <v>3107</v>
      </c>
      <c r="F2253">
        <v>2000</v>
      </c>
      <c r="G2253">
        <v>2000</v>
      </c>
      <c r="H2253" t="s">
        <v>15</v>
      </c>
      <c r="I2253">
        <v>4</v>
      </c>
      <c r="J2253">
        <v>60</v>
      </c>
      <c r="K2253" t="s">
        <v>17</v>
      </c>
      <c r="L2253">
        <v>0</v>
      </c>
      <c r="M2253">
        <v>0</v>
      </c>
      <c r="N2253">
        <v>33</v>
      </c>
      <c r="O2253">
        <v>30</v>
      </c>
      <c r="P2253">
        <v>20</v>
      </c>
      <c r="Q2253">
        <v>16</v>
      </c>
      <c r="R2253">
        <v>3</v>
      </c>
      <c r="S2253">
        <v>50</v>
      </c>
      <c r="T2253">
        <v>100</v>
      </c>
      <c r="U2253" t="s">
        <v>16</v>
      </c>
      <c r="V2253" t="s">
        <v>16</v>
      </c>
    </row>
    <row r="2254" spans="1:22" x14ac:dyDescent="0.25">
      <c r="A2254" t="s">
        <v>1170</v>
      </c>
      <c r="B2254" t="s">
        <v>1</v>
      </c>
      <c r="C2254" t="s">
        <v>1172</v>
      </c>
      <c r="D2254" t="s">
        <v>3108</v>
      </c>
      <c r="E2254" t="s">
        <v>3109</v>
      </c>
      <c r="F2254">
        <v>2000</v>
      </c>
      <c r="G2254">
        <v>2000</v>
      </c>
      <c r="H2254" t="s">
        <v>15</v>
      </c>
      <c r="I2254">
        <v>4</v>
      </c>
      <c r="J2254">
        <v>60</v>
      </c>
      <c r="K2254" t="s">
        <v>17</v>
      </c>
      <c r="L2254">
        <v>0</v>
      </c>
      <c r="M2254">
        <v>0</v>
      </c>
      <c r="N2254">
        <v>33</v>
      </c>
      <c r="O2254">
        <v>30</v>
      </c>
      <c r="P2254">
        <v>20</v>
      </c>
      <c r="Q2254">
        <v>16</v>
      </c>
      <c r="R2254">
        <v>3</v>
      </c>
      <c r="S2254">
        <v>50</v>
      </c>
      <c r="T2254">
        <v>95</v>
      </c>
      <c r="U2254" t="s">
        <v>16</v>
      </c>
      <c r="V2254" t="s">
        <v>16</v>
      </c>
    </row>
    <row r="2255" spans="1:22" x14ac:dyDescent="0.25">
      <c r="A2255" t="s">
        <v>1170</v>
      </c>
      <c r="B2255" t="s">
        <v>1</v>
      </c>
      <c r="C2255" t="s">
        <v>1173</v>
      </c>
      <c r="D2255" t="s">
        <v>3110</v>
      </c>
      <c r="E2255" t="s">
        <v>3111</v>
      </c>
      <c r="F2255">
        <v>2000</v>
      </c>
      <c r="G2255">
        <v>2000</v>
      </c>
      <c r="H2255" t="s">
        <v>15</v>
      </c>
      <c r="I2255">
        <v>4</v>
      </c>
      <c r="J2255">
        <v>60</v>
      </c>
      <c r="K2255" t="s">
        <v>17</v>
      </c>
      <c r="L2255">
        <v>0</v>
      </c>
      <c r="M2255">
        <v>0</v>
      </c>
      <c r="N2255">
        <v>33</v>
      </c>
      <c r="O2255">
        <v>30</v>
      </c>
      <c r="P2255">
        <v>20</v>
      </c>
      <c r="Q2255">
        <v>16</v>
      </c>
      <c r="R2255">
        <v>3</v>
      </c>
      <c r="S2255">
        <v>50</v>
      </c>
      <c r="T2255">
        <v>96</v>
      </c>
      <c r="U2255" t="s">
        <v>16</v>
      </c>
      <c r="V2255" t="s">
        <v>16</v>
      </c>
    </row>
    <row r="2256" spans="1:22" x14ac:dyDescent="0.25">
      <c r="A2256" t="s">
        <v>1170</v>
      </c>
      <c r="B2256" t="s">
        <v>1</v>
      </c>
      <c r="C2256" t="s">
        <v>1174</v>
      </c>
      <c r="D2256" t="s">
        <v>3112</v>
      </c>
      <c r="E2256" t="s">
        <v>3113</v>
      </c>
      <c r="F2256">
        <v>2000</v>
      </c>
      <c r="G2256">
        <v>2000</v>
      </c>
      <c r="H2256" t="s">
        <v>15</v>
      </c>
      <c r="I2256">
        <v>4</v>
      </c>
      <c r="J2256">
        <v>60</v>
      </c>
      <c r="K2256" t="s">
        <v>17</v>
      </c>
      <c r="L2256">
        <v>0</v>
      </c>
      <c r="M2256">
        <v>0</v>
      </c>
      <c r="N2256">
        <v>33</v>
      </c>
      <c r="O2256">
        <v>30</v>
      </c>
      <c r="P2256">
        <v>20</v>
      </c>
      <c r="Q2256">
        <v>16</v>
      </c>
      <c r="R2256">
        <v>3</v>
      </c>
      <c r="S2256">
        <v>50</v>
      </c>
      <c r="T2256">
        <v>95</v>
      </c>
      <c r="U2256" t="s">
        <v>16</v>
      </c>
      <c r="V2256" t="s">
        <v>16</v>
      </c>
    </row>
    <row r="2257" spans="1:22" x14ac:dyDescent="0.25">
      <c r="A2257" t="s">
        <v>1175</v>
      </c>
      <c r="B2257" t="s">
        <v>1163</v>
      </c>
      <c r="C2257" t="s">
        <v>1176</v>
      </c>
      <c r="D2257" t="s">
        <v>3114</v>
      </c>
      <c r="E2257" t="s">
        <v>3115</v>
      </c>
      <c r="F2257">
        <v>1999</v>
      </c>
      <c r="G2257">
        <v>1999</v>
      </c>
      <c r="H2257" t="s">
        <v>15</v>
      </c>
      <c r="I2257" t="s">
        <v>16</v>
      </c>
      <c r="J2257">
        <v>0</v>
      </c>
      <c r="K2257" t="s">
        <v>17</v>
      </c>
      <c r="L2257">
        <v>0</v>
      </c>
      <c r="M2257">
        <v>0</v>
      </c>
      <c r="N2257">
        <v>15</v>
      </c>
      <c r="O2257">
        <v>28</v>
      </c>
      <c r="P2257">
        <v>24</v>
      </c>
      <c r="Q2257">
        <v>12</v>
      </c>
      <c r="R2257">
        <v>3</v>
      </c>
      <c r="S2257">
        <v>55</v>
      </c>
      <c r="T2257">
        <v>80</v>
      </c>
      <c r="U2257" t="s">
        <v>16</v>
      </c>
      <c r="V2257" t="s">
        <v>16</v>
      </c>
    </row>
    <row r="2258" spans="1:22" x14ac:dyDescent="0.25">
      <c r="A2258" t="s">
        <v>1177</v>
      </c>
      <c r="B2258" t="s">
        <v>1178</v>
      </c>
      <c r="C2258" t="s">
        <v>1179</v>
      </c>
      <c r="D2258" t="s">
        <v>3116</v>
      </c>
      <c r="E2258" t="s">
        <v>3117</v>
      </c>
      <c r="F2258">
        <v>1996</v>
      </c>
      <c r="G2258">
        <v>1996</v>
      </c>
      <c r="H2258" t="s">
        <v>17</v>
      </c>
      <c r="I2258" t="s">
        <v>1180</v>
      </c>
      <c r="J2258">
        <v>224</v>
      </c>
      <c r="K2258" t="s">
        <v>17</v>
      </c>
      <c r="L2258">
        <v>0</v>
      </c>
      <c r="M2258">
        <v>0</v>
      </c>
      <c r="N2258">
        <v>28</v>
      </c>
      <c r="O2258">
        <v>15</v>
      </c>
      <c r="P2258">
        <v>6</v>
      </c>
      <c r="Q2258">
        <v>12</v>
      </c>
      <c r="R2258">
        <v>3</v>
      </c>
      <c r="S2258">
        <v>50</v>
      </c>
      <c r="T2258">
        <v>100</v>
      </c>
      <c r="U2258" t="s">
        <v>16</v>
      </c>
      <c r="V2258" t="s">
        <v>16</v>
      </c>
    </row>
    <row r="2259" spans="1:22" x14ac:dyDescent="0.25">
      <c r="A2259" t="s">
        <v>1177</v>
      </c>
      <c r="B2259" t="s">
        <v>1178</v>
      </c>
      <c r="C2259" t="s">
        <v>1179</v>
      </c>
      <c r="D2259" t="s">
        <v>3116</v>
      </c>
      <c r="E2259" t="s">
        <v>3117</v>
      </c>
      <c r="F2259">
        <v>1996</v>
      </c>
      <c r="G2259">
        <v>1996</v>
      </c>
      <c r="H2259" t="s">
        <v>17</v>
      </c>
      <c r="I2259" t="s">
        <v>16</v>
      </c>
      <c r="J2259">
        <v>0</v>
      </c>
      <c r="K2259" t="s">
        <v>17</v>
      </c>
      <c r="L2259">
        <v>0</v>
      </c>
      <c r="M2259">
        <v>0</v>
      </c>
      <c r="N2259">
        <v>28</v>
      </c>
      <c r="O2259">
        <v>15</v>
      </c>
      <c r="P2259">
        <v>6</v>
      </c>
      <c r="Q2259">
        <v>12</v>
      </c>
      <c r="R2259">
        <v>3</v>
      </c>
      <c r="S2259">
        <v>50</v>
      </c>
      <c r="T2259">
        <v>0</v>
      </c>
      <c r="U2259" t="s">
        <v>16</v>
      </c>
      <c r="V2259" t="s">
        <v>16</v>
      </c>
    </row>
    <row r="2260" spans="1:22" x14ac:dyDescent="0.25">
      <c r="A2260" t="s">
        <v>1177</v>
      </c>
      <c r="B2260" t="s">
        <v>1178</v>
      </c>
      <c r="C2260" t="s">
        <v>1179</v>
      </c>
      <c r="D2260" t="s">
        <v>3116</v>
      </c>
      <c r="E2260" t="s">
        <v>3117</v>
      </c>
      <c r="F2260">
        <v>1996</v>
      </c>
      <c r="G2260">
        <v>1996</v>
      </c>
      <c r="H2260" t="s">
        <v>17</v>
      </c>
      <c r="I2260" t="s">
        <v>1181</v>
      </c>
      <c r="J2260">
        <f>56*7</f>
        <v>392</v>
      </c>
      <c r="K2260" t="s">
        <v>17</v>
      </c>
      <c r="L2260">
        <v>0</v>
      </c>
      <c r="M2260">
        <v>0</v>
      </c>
      <c r="N2260">
        <v>28</v>
      </c>
      <c r="O2260">
        <v>15</v>
      </c>
      <c r="P2260">
        <v>6</v>
      </c>
      <c r="Q2260">
        <v>12</v>
      </c>
      <c r="R2260">
        <v>3</v>
      </c>
      <c r="S2260">
        <v>50</v>
      </c>
      <c r="T2260">
        <v>96</v>
      </c>
      <c r="U2260" t="s">
        <v>16</v>
      </c>
      <c r="V2260" t="s">
        <v>16</v>
      </c>
    </row>
    <row r="2261" spans="1:22" x14ac:dyDescent="0.25">
      <c r="A2261" t="s">
        <v>1177</v>
      </c>
      <c r="B2261" t="s">
        <v>1178</v>
      </c>
      <c r="C2261" t="s">
        <v>1179</v>
      </c>
      <c r="D2261" t="s">
        <v>3116</v>
      </c>
      <c r="E2261" t="s">
        <v>3117</v>
      </c>
      <c r="F2261">
        <v>1996</v>
      </c>
      <c r="G2261">
        <v>1996</v>
      </c>
      <c r="H2261" t="s">
        <v>17</v>
      </c>
      <c r="I2261" t="s">
        <v>16</v>
      </c>
      <c r="J2261">
        <v>0</v>
      </c>
      <c r="K2261" t="s">
        <v>17</v>
      </c>
      <c r="L2261">
        <v>0</v>
      </c>
      <c r="M2261">
        <v>0</v>
      </c>
      <c r="N2261">
        <v>28</v>
      </c>
      <c r="O2261">
        <v>15</v>
      </c>
      <c r="P2261">
        <v>6</v>
      </c>
      <c r="Q2261">
        <v>12</v>
      </c>
      <c r="R2261">
        <v>3</v>
      </c>
      <c r="S2261">
        <v>50</v>
      </c>
      <c r="T2261">
        <v>0</v>
      </c>
      <c r="U2261" t="s">
        <v>16</v>
      </c>
      <c r="V2261" t="s">
        <v>16</v>
      </c>
    </row>
    <row r="2262" spans="1:22" x14ac:dyDescent="0.25">
      <c r="A2262" t="s">
        <v>1182</v>
      </c>
      <c r="B2262" t="s">
        <v>109</v>
      </c>
      <c r="C2262" t="s">
        <v>1183</v>
      </c>
      <c r="D2262" t="s">
        <v>3118</v>
      </c>
      <c r="E2262" t="s">
        <v>3119</v>
      </c>
      <c r="F2262">
        <v>2000</v>
      </c>
      <c r="G2262">
        <v>2000</v>
      </c>
      <c r="H2262" t="s">
        <v>17</v>
      </c>
      <c r="I2262" t="s">
        <v>16</v>
      </c>
      <c r="J2262">
        <v>0</v>
      </c>
      <c r="K2262" t="s">
        <v>17</v>
      </c>
      <c r="L2262">
        <v>0</v>
      </c>
      <c r="M2262">
        <v>0</v>
      </c>
      <c r="N2262">
        <v>28</v>
      </c>
      <c r="O2262">
        <v>30</v>
      </c>
      <c r="P2262">
        <v>20</v>
      </c>
      <c r="Q2262">
        <v>8</v>
      </c>
      <c r="R2262">
        <v>2</v>
      </c>
      <c r="S2262">
        <v>50</v>
      </c>
      <c r="T2262">
        <v>89</v>
      </c>
      <c r="U2262" t="s">
        <v>16</v>
      </c>
      <c r="V2262" t="s">
        <v>16</v>
      </c>
    </row>
    <row r="2263" spans="1:22" x14ac:dyDescent="0.25">
      <c r="A2263" t="s">
        <v>1184</v>
      </c>
      <c r="B2263" t="s">
        <v>713</v>
      </c>
      <c r="C2263" t="s">
        <v>1185</v>
      </c>
      <c r="D2263" t="s">
        <v>3120</v>
      </c>
      <c r="E2263" t="s">
        <v>3121</v>
      </c>
      <c r="F2263">
        <v>1982</v>
      </c>
      <c r="G2263">
        <v>1982</v>
      </c>
      <c r="H2263" t="s">
        <v>15</v>
      </c>
      <c r="I2263" t="s">
        <v>16</v>
      </c>
      <c r="J2263">
        <v>0</v>
      </c>
      <c r="K2263" t="s">
        <v>17</v>
      </c>
      <c r="L2263">
        <v>0</v>
      </c>
      <c r="M2263">
        <v>0</v>
      </c>
      <c r="N2263">
        <v>21</v>
      </c>
      <c r="O2263">
        <v>30</v>
      </c>
      <c r="P2263">
        <v>20</v>
      </c>
      <c r="Q2263">
        <v>8</v>
      </c>
      <c r="R2263">
        <v>4</v>
      </c>
      <c r="S2263">
        <v>50</v>
      </c>
      <c r="T2263">
        <v>100</v>
      </c>
      <c r="U2263" t="s">
        <v>16</v>
      </c>
      <c r="V2263" t="s">
        <v>16</v>
      </c>
    </row>
    <row r="2264" spans="1:22" x14ac:dyDescent="0.25">
      <c r="A2264" t="s">
        <v>1186</v>
      </c>
      <c r="B2264" t="s">
        <v>1187</v>
      </c>
      <c r="C2264" t="s">
        <v>1188</v>
      </c>
      <c r="D2264" t="s">
        <v>3122</v>
      </c>
      <c r="E2264" t="s">
        <v>3123</v>
      </c>
      <c r="F2264">
        <v>1999</v>
      </c>
      <c r="G2264">
        <v>1999</v>
      </c>
      <c r="H2264" t="s">
        <v>15</v>
      </c>
      <c r="I2264" t="s">
        <v>1189</v>
      </c>
      <c r="J2264">
        <v>90</v>
      </c>
      <c r="K2264" t="s">
        <v>17</v>
      </c>
      <c r="L2264">
        <v>0</v>
      </c>
      <c r="M2264">
        <v>0</v>
      </c>
      <c r="N2264">
        <v>30</v>
      </c>
      <c r="O2264">
        <v>30</v>
      </c>
      <c r="P2264">
        <v>20</v>
      </c>
      <c r="Q2264">
        <v>8</v>
      </c>
      <c r="R2264">
        <v>3</v>
      </c>
      <c r="S2264">
        <v>20</v>
      </c>
      <c r="T2264">
        <v>85</v>
      </c>
      <c r="U2264" t="s">
        <v>16</v>
      </c>
      <c r="V2264" t="s">
        <v>16</v>
      </c>
    </row>
    <row r="2265" spans="1:22" x14ac:dyDescent="0.25">
      <c r="A2265" t="s">
        <v>1190</v>
      </c>
      <c r="B2265" t="s">
        <v>1191</v>
      </c>
      <c r="C2265" t="s">
        <v>1192</v>
      </c>
      <c r="D2265" t="s">
        <v>3124</v>
      </c>
      <c r="E2265" t="s">
        <v>3125</v>
      </c>
      <c r="F2265">
        <v>1995</v>
      </c>
      <c r="G2265">
        <v>1995</v>
      </c>
      <c r="H2265" t="s">
        <v>17</v>
      </c>
      <c r="I2265">
        <v>2</v>
      </c>
      <c r="J2265">
        <v>14</v>
      </c>
      <c r="K2265" t="s">
        <v>17</v>
      </c>
      <c r="L2265">
        <v>0</v>
      </c>
      <c r="M2265">
        <v>0</v>
      </c>
      <c r="N2265">
        <v>7</v>
      </c>
      <c r="O2265">
        <v>20</v>
      </c>
      <c r="P2265">
        <v>10</v>
      </c>
      <c r="Q2265">
        <v>12</v>
      </c>
      <c r="R2265">
        <v>2</v>
      </c>
      <c r="S2265">
        <v>25</v>
      </c>
      <c r="T2265">
        <v>93</v>
      </c>
      <c r="U2265">
        <v>100</v>
      </c>
      <c r="V2265" t="s">
        <v>16</v>
      </c>
    </row>
    <row r="2266" spans="1:22" x14ac:dyDescent="0.25">
      <c r="A2266" t="s">
        <v>1193</v>
      </c>
      <c r="B2266" t="s">
        <v>109</v>
      </c>
      <c r="C2266" t="s">
        <v>253</v>
      </c>
      <c r="D2266" t="s">
        <v>3126</v>
      </c>
      <c r="E2266" t="s">
        <v>3127</v>
      </c>
      <c r="F2266">
        <v>1997</v>
      </c>
      <c r="G2266">
        <v>1997</v>
      </c>
      <c r="H2266" t="s">
        <v>15</v>
      </c>
      <c r="I2266" t="s">
        <v>16</v>
      </c>
      <c r="J2266">
        <v>0</v>
      </c>
      <c r="K2266" t="s">
        <v>17</v>
      </c>
      <c r="L2266">
        <v>0</v>
      </c>
      <c r="M2266">
        <v>0</v>
      </c>
      <c r="N2266">
        <v>15</v>
      </c>
      <c r="O2266">
        <v>20</v>
      </c>
      <c r="P2266">
        <v>20</v>
      </c>
      <c r="Q2266">
        <v>8</v>
      </c>
      <c r="R2266">
        <v>3</v>
      </c>
      <c r="S2266">
        <v>30</v>
      </c>
      <c r="T2266">
        <v>99</v>
      </c>
      <c r="U2266">
        <v>100</v>
      </c>
      <c r="V2266" t="s">
        <v>16</v>
      </c>
    </row>
    <row r="2267" spans="1:22" x14ac:dyDescent="0.25">
      <c r="A2267" t="s">
        <v>1193</v>
      </c>
      <c r="B2267" t="s">
        <v>315</v>
      </c>
      <c r="C2267" t="s">
        <v>253</v>
      </c>
      <c r="D2267" t="s">
        <v>3128</v>
      </c>
      <c r="E2267" t="s">
        <v>3129</v>
      </c>
      <c r="F2267">
        <v>1997</v>
      </c>
      <c r="G2267">
        <v>1997</v>
      </c>
      <c r="H2267" t="s">
        <v>15</v>
      </c>
      <c r="I2267" t="s">
        <v>16</v>
      </c>
      <c r="J2267">
        <v>0</v>
      </c>
      <c r="K2267" t="s">
        <v>17</v>
      </c>
      <c r="L2267">
        <v>0</v>
      </c>
      <c r="M2267">
        <v>0</v>
      </c>
      <c r="N2267">
        <v>15</v>
      </c>
      <c r="O2267">
        <v>20</v>
      </c>
      <c r="P2267">
        <v>20</v>
      </c>
      <c r="Q2267">
        <v>8</v>
      </c>
      <c r="R2267">
        <v>3</v>
      </c>
      <c r="S2267">
        <v>30</v>
      </c>
      <c r="T2267">
        <v>10</v>
      </c>
      <c r="U2267">
        <v>100</v>
      </c>
      <c r="V2267" t="s">
        <v>16</v>
      </c>
    </row>
    <row r="2268" spans="1:22" x14ac:dyDescent="0.25">
      <c r="A2268" t="s">
        <v>1193</v>
      </c>
      <c r="B2268" t="s">
        <v>315</v>
      </c>
      <c r="C2268" t="s">
        <v>253</v>
      </c>
      <c r="D2268" t="s">
        <v>3128</v>
      </c>
      <c r="E2268" t="s">
        <v>3129</v>
      </c>
      <c r="F2268">
        <v>1997</v>
      </c>
      <c r="G2268">
        <v>1997</v>
      </c>
      <c r="H2268" t="s">
        <v>15</v>
      </c>
      <c r="I2268">
        <v>4</v>
      </c>
      <c r="J2268">
        <v>30</v>
      </c>
      <c r="K2268" t="s">
        <v>17</v>
      </c>
      <c r="L2268">
        <v>0</v>
      </c>
      <c r="M2268">
        <v>0</v>
      </c>
      <c r="N2268">
        <v>15</v>
      </c>
      <c r="O2268">
        <v>20</v>
      </c>
      <c r="P2268">
        <v>20</v>
      </c>
      <c r="Q2268">
        <v>8</v>
      </c>
      <c r="R2268">
        <v>3</v>
      </c>
      <c r="S2268">
        <v>30</v>
      </c>
      <c r="T2268">
        <v>10</v>
      </c>
      <c r="U2268">
        <v>100</v>
      </c>
      <c r="V2268" t="s">
        <v>16</v>
      </c>
    </row>
    <row r="2269" spans="1:22" x14ac:dyDescent="0.25">
      <c r="A2269" t="s">
        <v>1194</v>
      </c>
      <c r="B2269" t="s">
        <v>1195</v>
      </c>
      <c r="C2269" t="s">
        <v>1196</v>
      </c>
      <c r="D2269" t="s">
        <v>3130</v>
      </c>
      <c r="E2269" t="s">
        <v>3131</v>
      </c>
      <c r="F2269">
        <v>1997</v>
      </c>
      <c r="G2269">
        <v>1997</v>
      </c>
      <c r="H2269" t="s">
        <v>15</v>
      </c>
      <c r="I2269" t="s">
        <v>16</v>
      </c>
      <c r="J2269">
        <v>0</v>
      </c>
      <c r="K2269" t="s">
        <v>17</v>
      </c>
      <c r="L2269">
        <v>0</v>
      </c>
      <c r="M2269">
        <v>0</v>
      </c>
      <c r="N2269">
        <v>6</v>
      </c>
      <c r="O2269">
        <v>25</v>
      </c>
      <c r="P2269">
        <v>25</v>
      </c>
      <c r="Q2269">
        <v>16</v>
      </c>
      <c r="R2269">
        <v>4</v>
      </c>
      <c r="S2269">
        <v>25</v>
      </c>
      <c r="T2269">
        <v>100</v>
      </c>
      <c r="U2269" t="s">
        <v>16</v>
      </c>
      <c r="V2269" t="s">
        <v>16</v>
      </c>
    </row>
    <row r="2270" spans="1:22" x14ac:dyDescent="0.25">
      <c r="A2270" t="s">
        <v>1197</v>
      </c>
      <c r="B2270" t="s">
        <v>346</v>
      </c>
      <c r="C2270" t="s">
        <v>1198</v>
      </c>
      <c r="D2270" t="s">
        <v>3132</v>
      </c>
      <c r="E2270" t="s">
        <v>3133</v>
      </c>
      <c r="F2270">
        <v>1999</v>
      </c>
      <c r="G2270">
        <v>1999</v>
      </c>
      <c r="H2270" t="s">
        <v>15</v>
      </c>
      <c r="I2270" t="s">
        <v>16</v>
      </c>
      <c r="J2270">
        <v>0</v>
      </c>
      <c r="K2270" t="s">
        <v>17</v>
      </c>
      <c r="L2270">
        <v>0</v>
      </c>
      <c r="M2270">
        <v>0</v>
      </c>
      <c r="N2270">
        <v>12</v>
      </c>
      <c r="O2270">
        <v>25</v>
      </c>
      <c r="P2270">
        <v>25</v>
      </c>
      <c r="Q2270">
        <v>12</v>
      </c>
      <c r="R2270">
        <v>3</v>
      </c>
      <c r="S2270">
        <v>100</v>
      </c>
      <c r="T2270">
        <v>73</v>
      </c>
      <c r="U2270" t="s">
        <v>16</v>
      </c>
      <c r="V2270" t="s">
        <v>16</v>
      </c>
    </row>
    <row r="2271" spans="1:22" x14ac:dyDescent="0.25">
      <c r="A2271" t="s">
        <v>1199</v>
      </c>
      <c r="B2271" t="s">
        <v>1200</v>
      </c>
      <c r="C2271" t="s">
        <v>1202</v>
      </c>
      <c r="D2271" t="s">
        <v>3134</v>
      </c>
      <c r="E2271" t="s">
        <v>3135</v>
      </c>
      <c r="F2271">
        <v>1998</v>
      </c>
      <c r="G2271">
        <v>1998</v>
      </c>
      <c r="H2271" t="s">
        <v>17</v>
      </c>
      <c r="I2271" t="s">
        <v>16</v>
      </c>
      <c r="J2271">
        <v>0</v>
      </c>
      <c r="K2271" t="s">
        <v>17</v>
      </c>
      <c r="L2271">
        <v>0</v>
      </c>
      <c r="M2271">
        <v>0</v>
      </c>
      <c r="N2271">
        <v>14</v>
      </c>
      <c r="O2271">
        <v>15</v>
      </c>
      <c r="P2271">
        <v>6</v>
      </c>
      <c r="Q2271">
        <v>12</v>
      </c>
      <c r="R2271">
        <v>3</v>
      </c>
      <c r="S2271">
        <v>50</v>
      </c>
      <c r="T2271">
        <v>0</v>
      </c>
      <c r="U2271">
        <v>100</v>
      </c>
      <c r="V2271" t="s">
        <v>16</v>
      </c>
    </row>
    <row r="2272" spans="1:22" x14ac:dyDescent="0.25">
      <c r="A2272" t="s">
        <v>1199</v>
      </c>
      <c r="B2272" t="s">
        <v>1200</v>
      </c>
      <c r="C2272" t="s">
        <v>1202</v>
      </c>
      <c r="D2272" t="s">
        <v>3134</v>
      </c>
      <c r="E2272" t="s">
        <v>3135</v>
      </c>
      <c r="F2272">
        <v>1998</v>
      </c>
      <c r="G2272">
        <v>1998</v>
      </c>
      <c r="H2272" t="s">
        <v>17</v>
      </c>
      <c r="I2272" t="s">
        <v>16</v>
      </c>
      <c r="J2272">
        <v>0</v>
      </c>
      <c r="K2272" t="s">
        <v>17</v>
      </c>
      <c r="L2272">
        <v>0</v>
      </c>
      <c r="M2272">
        <v>0</v>
      </c>
      <c r="N2272">
        <v>14</v>
      </c>
      <c r="O2272">
        <v>20</v>
      </c>
      <c r="P2272">
        <v>10</v>
      </c>
      <c r="Q2272">
        <v>12</v>
      </c>
      <c r="R2272">
        <v>3</v>
      </c>
      <c r="S2272">
        <v>50</v>
      </c>
      <c r="T2272">
        <v>0</v>
      </c>
      <c r="U2272">
        <v>100</v>
      </c>
      <c r="V2272" t="s">
        <v>16</v>
      </c>
    </row>
    <row r="2273" spans="1:22" x14ac:dyDescent="0.25">
      <c r="A2273" t="s">
        <v>1199</v>
      </c>
      <c r="B2273" t="s">
        <v>1200</v>
      </c>
      <c r="C2273" t="s">
        <v>1202</v>
      </c>
      <c r="D2273" t="s">
        <v>3134</v>
      </c>
      <c r="E2273" t="s">
        <v>3135</v>
      </c>
      <c r="F2273">
        <v>1998</v>
      </c>
      <c r="G2273">
        <v>1998</v>
      </c>
      <c r="H2273" t="s">
        <v>17</v>
      </c>
      <c r="I2273" t="s">
        <v>16</v>
      </c>
      <c r="J2273">
        <v>0</v>
      </c>
      <c r="K2273" t="s">
        <v>17</v>
      </c>
      <c r="L2273">
        <v>0</v>
      </c>
      <c r="M2273">
        <v>0</v>
      </c>
      <c r="N2273">
        <v>14</v>
      </c>
      <c r="O2273">
        <v>25</v>
      </c>
      <c r="P2273">
        <v>15</v>
      </c>
      <c r="Q2273">
        <v>12</v>
      </c>
      <c r="R2273">
        <v>3</v>
      </c>
      <c r="S2273">
        <v>50</v>
      </c>
      <c r="T2273">
        <v>0</v>
      </c>
      <c r="U2273">
        <v>100</v>
      </c>
      <c r="V2273" t="s">
        <v>16</v>
      </c>
    </row>
    <row r="2274" spans="1:22" x14ac:dyDescent="0.25">
      <c r="A2274" t="s">
        <v>1199</v>
      </c>
      <c r="B2274" t="s">
        <v>1200</v>
      </c>
      <c r="C2274" t="s">
        <v>1202</v>
      </c>
      <c r="D2274" t="s">
        <v>3134</v>
      </c>
      <c r="E2274" t="s">
        <v>3135</v>
      </c>
      <c r="F2274">
        <v>1998</v>
      </c>
      <c r="G2274">
        <v>1998</v>
      </c>
      <c r="H2274" t="s">
        <v>17</v>
      </c>
      <c r="I2274" t="s">
        <v>16</v>
      </c>
      <c r="J2274">
        <v>0</v>
      </c>
      <c r="K2274" t="s">
        <v>17</v>
      </c>
      <c r="L2274">
        <v>0</v>
      </c>
      <c r="M2274">
        <v>0</v>
      </c>
      <c r="N2274">
        <v>14</v>
      </c>
      <c r="O2274">
        <v>30</v>
      </c>
      <c r="P2274">
        <v>15</v>
      </c>
      <c r="Q2274">
        <v>12</v>
      </c>
      <c r="R2274">
        <v>3</v>
      </c>
      <c r="S2274">
        <v>50</v>
      </c>
      <c r="T2274">
        <v>0</v>
      </c>
      <c r="U2274">
        <v>100</v>
      </c>
      <c r="V2274" t="s">
        <v>16</v>
      </c>
    </row>
    <row r="2275" spans="1:22" x14ac:dyDescent="0.25">
      <c r="A2275" t="s">
        <v>1199</v>
      </c>
      <c r="B2275" t="s">
        <v>1200</v>
      </c>
      <c r="C2275" t="s">
        <v>1202</v>
      </c>
      <c r="D2275" t="s">
        <v>3134</v>
      </c>
      <c r="E2275" t="s">
        <v>3135</v>
      </c>
      <c r="F2275">
        <v>1998</v>
      </c>
      <c r="G2275">
        <v>1998</v>
      </c>
      <c r="H2275" t="s">
        <v>17</v>
      </c>
      <c r="I2275" t="s">
        <v>16</v>
      </c>
      <c r="J2275">
        <v>0</v>
      </c>
      <c r="K2275" t="s">
        <v>17</v>
      </c>
      <c r="L2275">
        <v>0</v>
      </c>
      <c r="M2275">
        <v>0</v>
      </c>
      <c r="N2275">
        <v>14</v>
      </c>
      <c r="O2275">
        <v>35</v>
      </c>
      <c r="P2275">
        <v>20</v>
      </c>
      <c r="Q2275">
        <v>12</v>
      </c>
      <c r="R2275">
        <v>3</v>
      </c>
      <c r="S2275">
        <v>50</v>
      </c>
      <c r="T2275">
        <v>0</v>
      </c>
      <c r="U2275">
        <v>100</v>
      </c>
      <c r="V2275" t="s">
        <v>16</v>
      </c>
    </row>
    <row r="2276" spans="1:22" x14ac:dyDescent="0.25">
      <c r="A2276" t="s">
        <v>1199</v>
      </c>
      <c r="B2276" t="s">
        <v>1200</v>
      </c>
      <c r="C2276" t="s">
        <v>1202</v>
      </c>
      <c r="D2276" t="s">
        <v>3134</v>
      </c>
      <c r="E2276" t="s">
        <v>3135</v>
      </c>
      <c r="F2276">
        <v>1998</v>
      </c>
      <c r="G2276">
        <v>1998</v>
      </c>
      <c r="H2276" t="s">
        <v>17</v>
      </c>
      <c r="I2276" t="s">
        <v>16</v>
      </c>
      <c r="J2276">
        <v>0</v>
      </c>
      <c r="K2276" t="s">
        <v>17</v>
      </c>
      <c r="L2276">
        <v>0</v>
      </c>
      <c r="M2276">
        <v>0</v>
      </c>
      <c r="N2276">
        <v>14</v>
      </c>
      <c r="O2276">
        <v>15</v>
      </c>
      <c r="P2276">
        <v>6</v>
      </c>
      <c r="Q2276">
        <v>0</v>
      </c>
      <c r="R2276">
        <v>3</v>
      </c>
      <c r="S2276">
        <v>50</v>
      </c>
      <c r="T2276">
        <v>0</v>
      </c>
      <c r="U2276">
        <v>100</v>
      </c>
      <c r="V2276" t="s">
        <v>16</v>
      </c>
    </row>
    <row r="2277" spans="1:22" x14ac:dyDescent="0.25">
      <c r="A2277" t="s">
        <v>1199</v>
      </c>
      <c r="B2277" t="s">
        <v>1200</v>
      </c>
      <c r="C2277" t="s">
        <v>1202</v>
      </c>
      <c r="D2277" t="s">
        <v>3134</v>
      </c>
      <c r="E2277" t="s">
        <v>3135</v>
      </c>
      <c r="F2277">
        <v>1998</v>
      </c>
      <c r="G2277">
        <v>1998</v>
      </c>
      <c r="H2277" t="s">
        <v>17</v>
      </c>
      <c r="I2277" t="s">
        <v>16</v>
      </c>
      <c r="J2277">
        <v>0</v>
      </c>
      <c r="K2277" t="s">
        <v>17</v>
      </c>
      <c r="L2277">
        <v>0</v>
      </c>
      <c r="M2277">
        <v>0</v>
      </c>
      <c r="N2277">
        <v>14</v>
      </c>
      <c r="O2277">
        <v>20</v>
      </c>
      <c r="P2277">
        <v>10</v>
      </c>
      <c r="Q2277">
        <v>0</v>
      </c>
      <c r="R2277">
        <v>3</v>
      </c>
      <c r="S2277">
        <v>50</v>
      </c>
      <c r="T2277">
        <v>0</v>
      </c>
      <c r="U2277">
        <v>100</v>
      </c>
      <c r="V2277" t="s">
        <v>16</v>
      </c>
    </row>
    <row r="2278" spans="1:22" x14ac:dyDescent="0.25">
      <c r="A2278" t="s">
        <v>1199</v>
      </c>
      <c r="B2278" t="s">
        <v>1200</v>
      </c>
      <c r="C2278" t="s">
        <v>1202</v>
      </c>
      <c r="D2278" t="s">
        <v>3134</v>
      </c>
      <c r="E2278" t="s">
        <v>3135</v>
      </c>
      <c r="F2278">
        <v>1998</v>
      </c>
      <c r="G2278">
        <v>1998</v>
      </c>
      <c r="H2278" t="s">
        <v>17</v>
      </c>
      <c r="I2278" t="s">
        <v>16</v>
      </c>
      <c r="J2278">
        <v>0</v>
      </c>
      <c r="K2278" t="s">
        <v>17</v>
      </c>
      <c r="L2278">
        <v>0</v>
      </c>
      <c r="M2278">
        <v>0</v>
      </c>
      <c r="N2278">
        <v>14</v>
      </c>
      <c r="O2278">
        <v>25</v>
      </c>
      <c r="P2278">
        <v>15</v>
      </c>
      <c r="Q2278">
        <v>0</v>
      </c>
      <c r="R2278">
        <v>3</v>
      </c>
      <c r="S2278">
        <v>50</v>
      </c>
      <c r="T2278">
        <v>0</v>
      </c>
      <c r="U2278">
        <v>100</v>
      </c>
      <c r="V2278" t="s">
        <v>16</v>
      </c>
    </row>
    <row r="2279" spans="1:22" x14ac:dyDescent="0.25">
      <c r="A2279" t="s">
        <v>1199</v>
      </c>
      <c r="B2279" t="s">
        <v>1200</v>
      </c>
      <c r="C2279" t="s">
        <v>1202</v>
      </c>
      <c r="D2279" t="s">
        <v>3134</v>
      </c>
      <c r="E2279" t="s">
        <v>3135</v>
      </c>
      <c r="F2279">
        <v>1998</v>
      </c>
      <c r="G2279">
        <v>1998</v>
      </c>
      <c r="H2279" t="s">
        <v>17</v>
      </c>
      <c r="I2279" t="s">
        <v>16</v>
      </c>
      <c r="J2279">
        <v>0</v>
      </c>
      <c r="K2279" t="s">
        <v>17</v>
      </c>
      <c r="L2279">
        <v>0</v>
      </c>
      <c r="M2279">
        <v>0</v>
      </c>
      <c r="N2279">
        <v>14</v>
      </c>
      <c r="O2279">
        <v>30</v>
      </c>
      <c r="P2279">
        <v>15</v>
      </c>
      <c r="Q2279">
        <v>0</v>
      </c>
      <c r="R2279">
        <v>3</v>
      </c>
      <c r="S2279">
        <v>50</v>
      </c>
      <c r="T2279">
        <v>0</v>
      </c>
      <c r="U2279">
        <v>100</v>
      </c>
      <c r="V2279" t="s">
        <v>16</v>
      </c>
    </row>
    <row r="2280" spans="1:22" x14ac:dyDescent="0.25">
      <c r="A2280" t="s">
        <v>1199</v>
      </c>
      <c r="B2280" t="s">
        <v>1200</v>
      </c>
      <c r="C2280" t="s">
        <v>1202</v>
      </c>
      <c r="D2280" t="s">
        <v>3134</v>
      </c>
      <c r="E2280" t="s">
        <v>3135</v>
      </c>
      <c r="F2280">
        <v>1998</v>
      </c>
      <c r="G2280">
        <v>1998</v>
      </c>
      <c r="H2280" t="s">
        <v>17</v>
      </c>
      <c r="I2280" t="s">
        <v>16</v>
      </c>
      <c r="J2280">
        <v>0</v>
      </c>
      <c r="K2280" t="s">
        <v>17</v>
      </c>
      <c r="L2280">
        <v>0</v>
      </c>
      <c r="M2280">
        <v>0</v>
      </c>
      <c r="N2280">
        <v>14</v>
      </c>
      <c r="O2280">
        <v>35</v>
      </c>
      <c r="P2280">
        <v>20</v>
      </c>
      <c r="Q2280">
        <v>0</v>
      </c>
      <c r="R2280">
        <v>3</v>
      </c>
      <c r="S2280">
        <v>50</v>
      </c>
      <c r="T2280">
        <v>0</v>
      </c>
      <c r="U2280">
        <v>100</v>
      </c>
      <c r="V2280" t="s">
        <v>16</v>
      </c>
    </row>
    <row r="2281" spans="1:22" x14ac:dyDescent="0.25">
      <c r="A2281" t="s">
        <v>1199</v>
      </c>
      <c r="B2281" t="s">
        <v>1200</v>
      </c>
      <c r="C2281" t="s">
        <v>1202</v>
      </c>
      <c r="D2281" t="s">
        <v>3134</v>
      </c>
      <c r="E2281" t="s">
        <v>3135</v>
      </c>
      <c r="F2281">
        <v>1998</v>
      </c>
      <c r="G2281">
        <v>1998</v>
      </c>
      <c r="H2281" t="s">
        <v>17</v>
      </c>
      <c r="I2281" t="s">
        <v>1204</v>
      </c>
      <c r="J2281">
        <v>126</v>
      </c>
      <c r="K2281" t="s">
        <v>17</v>
      </c>
      <c r="L2281">
        <v>0</v>
      </c>
      <c r="M2281">
        <v>0</v>
      </c>
      <c r="N2281">
        <v>14</v>
      </c>
      <c r="O2281">
        <v>15</v>
      </c>
      <c r="P2281">
        <v>6</v>
      </c>
      <c r="Q2281">
        <v>12</v>
      </c>
      <c r="R2281">
        <v>3</v>
      </c>
      <c r="S2281">
        <v>50</v>
      </c>
      <c r="T2281">
        <v>76</v>
      </c>
      <c r="U2281">
        <v>100</v>
      </c>
      <c r="V2281" t="s">
        <v>16</v>
      </c>
    </row>
    <row r="2282" spans="1:22" x14ac:dyDescent="0.25">
      <c r="A2282" t="s">
        <v>1199</v>
      </c>
      <c r="B2282" t="s">
        <v>1200</v>
      </c>
      <c r="C2282" t="s">
        <v>1202</v>
      </c>
      <c r="D2282" t="s">
        <v>3134</v>
      </c>
      <c r="E2282" t="s">
        <v>3135</v>
      </c>
      <c r="F2282">
        <v>1998</v>
      </c>
      <c r="G2282">
        <v>1998</v>
      </c>
      <c r="H2282" t="s">
        <v>17</v>
      </c>
      <c r="I2282" t="s">
        <v>1204</v>
      </c>
      <c r="J2282">
        <v>126</v>
      </c>
      <c r="K2282" t="s">
        <v>17</v>
      </c>
      <c r="L2282">
        <v>0</v>
      </c>
      <c r="M2282">
        <v>0</v>
      </c>
      <c r="N2282">
        <v>14</v>
      </c>
      <c r="O2282">
        <v>20</v>
      </c>
      <c r="P2282">
        <v>10</v>
      </c>
      <c r="Q2282">
        <v>12</v>
      </c>
      <c r="R2282">
        <v>3</v>
      </c>
      <c r="S2282">
        <v>50</v>
      </c>
      <c r="T2282">
        <v>76</v>
      </c>
      <c r="U2282">
        <v>100</v>
      </c>
      <c r="V2282" t="s">
        <v>16</v>
      </c>
    </row>
    <row r="2283" spans="1:22" x14ac:dyDescent="0.25">
      <c r="A2283" t="s">
        <v>1199</v>
      </c>
      <c r="B2283" t="s">
        <v>1200</v>
      </c>
      <c r="C2283" t="s">
        <v>1202</v>
      </c>
      <c r="D2283" t="s">
        <v>3134</v>
      </c>
      <c r="E2283" t="s">
        <v>3135</v>
      </c>
      <c r="F2283">
        <v>1998</v>
      </c>
      <c r="G2283">
        <v>1998</v>
      </c>
      <c r="H2283" t="s">
        <v>17</v>
      </c>
      <c r="I2283" t="s">
        <v>1204</v>
      </c>
      <c r="J2283">
        <v>126</v>
      </c>
      <c r="K2283" t="s">
        <v>17</v>
      </c>
      <c r="L2283">
        <v>0</v>
      </c>
      <c r="M2283">
        <v>0</v>
      </c>
      <c r="N2283">
        <v>14</v>
      </c>
      <c r="O2283">
        <v>25</v>
      </c>
      <c r="P2283">
        <v>15</v>
      </c>
      <c r="Q2283">
        <v>12</v>
      </c>
      <c r="R2283">
        <v>3</v>
      </c>
      <c r="S2283">
        <v>50</v>
      </c>
      <c r="T2283">
        <v>76</v>
      </c>
      <c r="U2283">
        <v>100</v>
      </c>
      <c r="V2283" t="s">
        <v>16</v>
      </c>
    </row>
    <row r="2284" spans="1:22" x14ac:dyDescent="0.25">
      <c r="A2284" t="s">
        <v>1199</v>
      </c>
      <c r="B2284" t="s">
        <v>1200</v>
      </c>
      <c r="C2284" t="s">
        <v>1202</v>
      </c>
      <c r="D2284" t="s">
        <v>3134</v>
      </c>
      <c r="E2284" t="s">
        <v>3135</v>
      </c>
      <c r="F2284">
        <v>1998</v>
      </c>
      <c r="G2284">
        <v>1998</v>
      </c>
      <c r="H2284" t="s">
        <v>17</v>
      </c>
      <c r="I2284" t="s">
        <v>1204</v>
      </c>
      <c r="J2284">
        <v>126</v>
      </c>
      <c r="K2284" t="s">
        <v>17</v>
      </c>
      <c r="L2284">
        <v>0</v>
      </c>
      <c r="M2284">
        <v>0</v>
      </c>
      <c r="N2284">
        <v>14</v>
      </c>
      <c r="O2284">
        <v>30</v>
      </c>
      <c r="P2284">
        <v>15</v>
      </c>
      <c r="Q2284">
        <v>12</v>
      </c>
      <c r="R2284">
        <v>3</v>
      </c>
      <c r="S2284">
        <v>50</v>
      </c>
      <c r="T2284">
        <v>76</v>
      </c>
      <c r="U2284">
        <v>100</v>
      </c>
      <c r="V2284" t="s">
        <v>16</v>
      </c>
    </row>
    <row r="2285" spans="1:22" x14ac:dyDescent="0.25">
      <c r="A2285" t="s">
        <v>1199</v>
      </c>
      <c r="B2285" t="s">
        <v>1200</v>
      </c>
      <c r="C2285" t="s">
        <v>1202</v>
      </c>
      <c r="D2285" t="s">
        <v>3134</v>
      </c>
      <c r="E2285" t="s">
        <v>3135</v>
      </c>
      <c r="F2285">
        <v>1998</v>
      </c>
      <c r="G2285">
        <v>1998</v>
      </c>
      <c r="H2285" t="s">
        <v>17</v>
      </c>
      <c r="I2285" t="s">
        <v>1204</v>
      </c>
      <c r="J2285">
        <v>126</v>
      </c>
      <c r="K2285" t="s">
        <v>17</v>
      </c>
      <c r="L2285">
        <v>0</v>
      </c>
      <c r="M2285">
        <v>0</v>
      </c>
      <c r="N2285">
        <v>14</v>
      </c>
      <c r="O2285">
        <v>35</v>
      </c>
      <c r="P2285">
        <v>20</v>
      </c>
      <c r="Q2285">
        <v>12</v>
      </c>
      <c r="R2285">
        <v>3</v>
      </c>
      <c r="S2285">
        <v>50</v>
      </c>
      <c r="T2285">
        <v>76</v>
      </c>
      <c r="U2285">
        <v>100</v>
      </c>
      <c r="V2285" t="s">
        <v>16</v>
      </c>
    </row>
    <row r="2286" spans="1:22" x14ac:dyDescent="0.25">
      <c r="A2286" t="s">
        <v>1199</v>
      </c>
      <c r="B2286" t="s">
        <v>1200</v>
      </c>
      <c r="C2286" t="s">
        <v>1202</v>
      </c>
      <c r="D2286" t="s">
        <v>3134</v>
      </c>
      <c r="E2286" t="s">
        <v>3135</v>
      </c>
      <c r="F2286">
        <v>1998</v>
      </c>
      <c r="G2286">
        <v>1998</v>
      </c>
      <c r="H2286" t="s">
        <v>17</v>
      </c>
      <c r="I2286" t="s">
        <v>1204</v>
      </c>
      <c r="J2286">
        <v>126</v>
      </c>
      <c r="K2286" t="s">
        <v>17</v>
      </c>
      <c r="L2286">
        <v>0</v>
      </c>
      <c r="M2286">
        <v>0</v>
      </c>
      <c r="N2286">
        <v>14</v>
      </c>
      <c r="O2286">
        <v>15</v>
      </c>
      <c r="P2286">
        <v>6</v>
      </c>
      <c r="Q2286">
        <v>0</v>
      </c>
      <c r="R2286">
        <v>3</v>
      </c>
      <c r="S2286">
        <v>50</v>
      </c>
      <c r="T2286">
        <v>0</v>
      </c>
      <c r="U2286">
        <v>100</v>
      </c>
      <c r="V2286" t="s">
        <v>16</v>
      </c>
    </row>
    <row r="2287" spans="1:22" x14ac:dyDescent="0.25">
      <c r="A2287" t="s">
        <v>1199</v>
      </c>
      <c r="B2287" t="s">
        <v>1200</v>
      </c>
      <c r="C2287" t="s">
        <v>1202</v>
      </c>
      <c r="D2287" t="s">
        <v>3134</v>
      </c>
      <c r="E2287" t="s">
        <v>3135</v>
      </c>
      <c r="F2287">
        <v>1998</v>
      </c>
      <c r="G2287">
        <v>1998</v>
      </c>
      <c r="H2287" t="s">
        <v>17</v>
      </c>
      <c r="I2287" t="s">
        <v>1204</v>
      </c>
      <c r="J2287">
        <v>126</v>
      </c>
      <c r="K2287" t="s">
        <v>17</v>
      </c>
      <c r="L2287">
        <v>0</v>
      </c>
      <c r="M2287">
        <v>0</v>
      </c>
      <c r="N2287">
        <v>14</v>
      </c>
      <c r="O2287">
        <v>20</v>
      </c>
      <c r="P2287">
        <v>10</v>
      </c>
      <c r="Q2287">
        <v>0</v>
      </c>
      <c r="R2287">
        <v>3</v>
      </c>
      <c r="S2287">
        <v>50</v>
      </c>
      <c r="T2287">
        <v>0</v>
      </c>
      <c r="U2287">
        <v>100</v>
      </c>
      <c r="V2287" t="s">
        <v>16</v>
      </c>
    </row>
    <row r="2288" spans="1:22" x14ac:dyDescent="0.25">
      <c r="A2288" t="s">
        <v>1199</v>
      </c>
      <c r="B2288" t="s">
        <v>1200</v>
      </c>
      <c r="C2288" t="s">
        <v>1202</v>
      </c>
      <c r="D2288" t="s">
        <v>3134</v>
      </c>
      <c r="E2288" t="s">
        <v>3135</v>
      </c>
      <c r="F2288">
        <v>1998</v>
      </c>
      <c r="G2288">
        <v>1998</v>
      </c>
      <c r="H2288" t="s">
        <v>17</v>
      </c>
      <c r="I2288" t="s">
        <v>1204</v>
      </c>
      <c r="J2288">
        <v>126</v>
      </c>
      <c r="K2288" t="s">
        <v>17</v>
      </c>
      <c r="L2288">
        <v>0</v>
      </c>
      <c r="M2288">
        <v>0</v>
      </c>
      <c r="N2288">
        <v>14</v>
      </c>
      <c r="O2288">
        <v>25</v>
      </c>
      <c r="P2288">
        <v>15</v>
      </c>
      <c r="Q2288">
        <v>0</v>
      </c>
      <c r="R2288">
        <v>3</v>
      </c>
      <c r="S2288">
        <v>50</v>
      </c>
      <c r="T2288">
        <v>0</v>
      </c>
      <c r="U2288">
        <v>100</v>
      </c>
      <c r="V2288" t="s">
        <v>16</v>
      </c>
    </row>
    <row r="2289" spans="1:22" x14ac:dyDescent="0.25">
      <c r="A2289" t="s">
        <v>1199</v>
      </c>
      <c r="B2289" t="s">
        <v>1200</v>
      </c>
      <c r="C2289" t="s">
        <v>1202</v>
      </c>
      <c r="D2289" t="s">
        <v>3134</v>
      </c>
      <c r="E2289" t="s">
        <v>3135</v>
      </c>
      <c r="F2289">
        <v>1998</v>
      </c>
      <c r="G2289">
        <v>1998</v>
      </c>
      <c r="H2289" t="s">
        <v>17</v>
      </c>
      <c r="I2289" t="s">
        <v>1204</v>
      </c>
      <c r="J2289">
        <v>126</v>
      </c>
      <c r="K2289" t="s">
        <v>17</v>
      </c>
      <c r="L2289">
        <v>0</v>
      </c>
      <c r="M2289">
        <v>0</v>
      </c>
      <c r="N2289">
        <v>14</v>
      </c>
      <c r="O2289">
        <v>30</v>
      </c>
      <c r="P2289">
        <v>15</v>
      </c>
      <c r="Q2289">
        <v>0</v>
      </c>
      <c r="R2289">
        <v>3</v>
      </c>
      <c r="S2289">
        <v>50</v>
      </c>
      <c r="T2289">
        <v>0</v>
      </c>
      <c r="U2289">
        <v>100</v>
      </c>
      <c r="V2289" t="s">
        <v>16</v>
      </c>
    </row>
    <row r="2290" spans="1:22" x14ac:dyDescent="0.25">
      <c r="A2290" t="s">
        <v>1199</v>
      </c>
      <c r="B2290" t="s">
        <v>1200</v>
      </c>
      <c r="C2290" t="s">
        <v>1202</v>
      </c>
      <c r="D2290" t="s">
        <v>3134</v>
      </c>
      <c r="E2290" t="s">
        <v>3135</v>
      </c>
      <c r="F2290">
        <v>1998</v>
      </c>
      <c r="G2290">
        <v>1998</v>
      </c>
      <c r="H2290" t="s">
        <v>17</v>
      </c>
      <c r="I2290" t="s">
        <v>1204</v>
      </c>
      <c r="J2290">
        <v>126</v>
      </c>
      <c r="K2290" t="s">
        <v>17</v>
      </c>
      <c r="L2290">
        <v>0</v>
      </c>
      <c r="M2290">
        <v>0</v>
      </c>
      <c r="N2290">
        <v>14</v>
      </c>
      <c r="O2290">
        <v>35</v>
      </c>
      <c r="P2290">
        <v>20</v>
      </c>
      <c r="Q2290">
        <v>0</v>
      </c>
      <c r="R2290">
        <v>3</v>
      </c>
      <c r="S2290">
        <v>50</v>
      </c>
      <c r="T2290">
        <v>0</v>
      </c>
      <c r="U2290">
        <v>100</v>
      </c>
      <c r="V2290" t="s">
        <v>16</v>
      </c>
    </row>
    <row r="2291" spans="1:22" x14ac:dyDescent="0.25">
      <c r="A2291" t="s">
        <v>1199</v>
      </c>
      <c r="B2291" t="s">
        <v>1201</v>
      </c>
      <c r="C2291" t="s">
        <v>1203</v>
      </c>
      <c r="D2291" t="s">
        <v>3136</v>
      </c>
      <c r="E2291" t="s">
        <v>3137</v>
      </c>
      <c r="F2291">
        <v>1997</v>
      </c>
      <c r="G2291">
        <v>1997</v>
      </c>
      <c r="H2291" t="s">
        <v>17</v>
      </c>
      <c r="I2291" t="s">
        <v>16</v>
      </c>
      <c r="J2291">
        <v>0</v>
      </c>
      <c r="K2291" t="s">
        <v>17</v>
      </c>
      <c r="L2291">
        <v>0</v>
      </c>
      <c r="M2291">
        <v>0</v>
      </c>
      <c r="N2291">
        <v>14</v>
      </c>
      <c r="O2291">
        <v>15</v>
      </c>
      <c r="P2291">
        <v>6</v>
      </c>
      <c r="Q2291">
        <v>12</v>
      </c>
      <c r="R2291">
        <v>3</v>
      </c>
      <c r="S2291">
        <v>50</v>
      </c>
      <c r="T2291">
        <v>0</v>
      </c>
      <c r="U2291">
        <v>100</v>
      </c>
      <c r="V2291" t="s">
        <v>16</v>
      </c>
    </row>
    <row r="2292" spans="1:22" x14ac:dyDescent="0.25">
      <c r="A2292" t="s">
        <v>1199</v>
      </c>
      <c r="B2292" t="s">
        <v>1201</v>
      </c>
      <c r="C2292" t="s">
        <v>1203</v>
      </c>
      <c r="D2292" t="s">
        <v>3136</v>
      </c>
      <c r="E2292" t="s">
        <v>3137</v>
      </c>
      <c r="F2292">
        <v>1997</v>
      </c>
      <c r="G2292">
        <v>1997</v>
      </c>
      <c r="H2292" t="s">
        <v>17</v>
      </c>
      <c r="I2292" t="s">
        <v>16</v>
      </c>
      <c r="J2292">
        <v>0</v>
      </c>
      <c r="K2292" t="s">
        <v>17</v>
      </c>
      <c r="L2292">
        <v>0</v>
      </c>
      <c r="M2292">
        <v>0</v>
      </c>
      <c r="N2292">
        <v>14</v>
      </c>
      <c r="O2292">
        <v>20</v>
      </c>
      <c r="P2292">
        <v>10</v>
      </c>
      <c r="Q2292">
        <v>12</v>
      </c>
      <c r="R2292">
        <v>3</v>
      </c>
      <c r="S2292">
        <v>50</v>
      </c>
      <c r="T2292">
        <v>0</v>
      </c>
      <c r="U2292">
        <v>100</v>
      </c>
      <c r="V2292" t="s">
        <v>16</v>
      </c>
    </row>
    <row r="2293" spans="1:22" x14ac:dyDescent="0.25">
      <c r="A2293" t="s">
        <v>1199</v>
      </c>
      <c r="B2293" t="s">
        <v>1201</v>
      </c>
      <c r="C2293" t="s">
        <v>1203</v>
      </c>
      <c r="D2293" t="s">
        <v>3136</v>
      </c>
      <c r="E2293" t="s">
        <v>3137</v>
      </c>
      <c r="F2293">
        <v>1997</v>
      </c>
      <c r="G2293">
        <v>1997</v>
      </c>
      <c r="H2293" t="s">
        <v>17</v>
      </c>
      <c r="I2293" t="s">
        <v>16</v>
      </c>
      <c r="J2293">
        <v>0</v>
      </c>
      <c r="K2293" t="s">
        <v>17</v>
      </c>
      <c r="L2293">
        <v>0</v>
      </c>
      <c r="M2293">
        <v>0</v>
      </c>
      <c r="N2293">
        <v>14</v>
      </c>
      <c r="O2293">
        <v>25</v>
      </c>
      <c r="P2293">
        <v>15</v>
      </c>
      <c r="Q2293">
        <v>12</v>
      </c>
      <c r="R2293">
        <v>3</v>
      </c>
      <c r="S2293">
        <v>50</v>
      </c>
      <c r="T2293">
        <v>0</v>
      </c>
      <c r="U2293">
        <v>100</v>
      </c>
      <c r="V2293" t="s">
        <v>16</v>
      </c>
    </row>
    <row r="2294" spans="1:22" x14ac:dyDescent="0.25">
      <c r="A2294" t="s">
        <v>1199</v>
      </c>
      <c r="B2294" t="s">
        <v>1201</v>
      </c>
      <c r="C2294" t="s">
        <v>1203</v>
      </c>
      <c r="D2294" t="s">
        <v>3136</v>
      </c>
      <c r="E2294" t="s">
        <v>3137</v>
      </c>
      <c r="F2294">
        <v>1997</v>
      </c>
      <c r="G2294">
        <v>1997</v>
      </c>
      <c r="H2294" t="s">
        <v>17</v>
      </c>
      <c r="I2294" t="s">
        <v>16</v>
      </c>
      <c r="J2294">
        <v>0</v>
      </c>
      <c r="K2294" t="s">
        <v>17</v>
      </c>
      <c r="L2294">
        <v>0</v>
      </c>
      <c r="M2294">
        <v>0</v>
      </c>
      <c r="N2294">
        <v>14</v>
      </c>
      <c r="O2294">
        <v>30</v>
      </c>
      <c r="P2294">
        <v>15</v>
      </c>
      <c r="Q2294">
        <v>12</v>
      </c>
      <c r="R2294">
        <v>3</v>
      </c>
      <c r="S2294">
        <v>50</v>
      </c>
      <c r="T2294">
        <v>0</v>
      </c>
      <c r="U2294">
        <v>100</v>
      </c>
      <c r="V2294" t="s">
        <v>16</v>
      </c>
    </row>
    <row r="2295" spans="1:22" x14ac:dyDescent="0.25">
      <c r="A2295" t="s">
        <v>1199</v>
      </c>
      <c r="B2295" t="s">
        <v>1201</v>
      </c>
      <c r="C2295" t="s">
        <v>1203</v>
      </c>
      <c r="D2295" t="s">
        <v>3136</v>
      </c>
      <c r="E2295" t="s">
        <v>3137</v>
      </c>
      <c r="F2295">
        <v>1997</v>
      </c>
      <c r="G2295">
        <v>1997</v>
      </c>
      <c r="H2295" t="s">
        <v>17</v>
      </c>
      <c r="I2295" t="s">
        <v>16</v>
      </c>
      <c r="J2295">
        <v>0</v>
      </c>
      <c r="K2295" t="s">
        <v>17</v>
      </c>
      <c r="L2295">
        <v>0</v>
      </c>
      <c r="M2295">
        <v>0</v>
      </c>
      <c r="N2295">
        <v>14</v>
      </c>
      <c r="O2295">
        <v>35</v>
      </c>
      <c r="P2295">
        <v>20</v>
      </c>
      <c r="Q2295">
        <v>12</v>
      </c>
      <c r="R2295">
        <v>3</v>
      </c>
      <c r="S2295">
        <v>50</v>
      </c>
      <c r="T2295">
        <v>0</v>
      </c>
      <c r="U2295">
        <v>100</v>
      </c>
      <c r="V2295" t="s">
        <v>16</v>
      </c>
    </row>
    <row r="2296" spans="1:22" x14ac:dyDescent="0.25">
      <c r="A2296" t="s">
        <v>1199</v>
      </c>
      <c r="B2296" t="s">
        <v>1201</v>
      </c>
      <c r="C2296" t="s">
        <v>1203</v>
      </c>
      <c r="D2296" t="s">
        <v>3136</v>
      </c>
      <c r="E2296" t="s">
        <v>3137</v>
      </c>
      <c r="F2296">
        <v>1997</v>
      </c>
      <c r="G2296">
        <v>1997</v>
      </c>
      <c r="H2296" t="s">
        <v>17</v>
      </c>
      <c r="I2296" t="s">
        <v>16</v>
      </c>
      <c r="J2296">
        <v>0</v>
      </c>
      <c r="K2296" t="s">
        <v>17</v>
      </c>
      <c r="L2296">
        <v>0</v>
      </c>
      <c r="M2296">
        <v>0</v>
      </c>
      <c r="N2296">
        <v>14</v>
      </c>
      <c r="O2296">
        <v>15</v>
      </c>
      <c r="P2296">
        <v>6</v>
      </c>
      <c r="Q2296">
        <v>0</v>
      </c>
      <c r="R2296">
        <v>3</v>
      </c>
      <c r="S2296">
        <v>50</v>
      </c>
      <c r="T2296">
        <v>0</v>
      </c>
      <c r="U2296">
        <v>100</v>
      </c>
      <c r="V2296" t="s">
        <v>16</v>
      </c>
    </row>
    <row r="2297" spans="1:22" x14ac:dyDescent="0.25">
      <c r="A2297" t="s">
        <v>1199</v>
      </c>
      <c r="B2297" t="s">
        <v>1201</v>
      </c>
      <c r="C2297" t="s">
        <v>1203</v>
      </c>
      <c r="D2297" t="s">
        <v>3136</v>
      </c>
      <c r="E2297" t="s">
        <v>3137</v>
      </c>
      <c r="F2297">
        <v>1997</v>
      </c>
      <c r="G2297">
        <v>1997</v>
      </c>
      <c r="H2297" t="s">
        <v>17</v>
      </c>
      <c r="I2297" t="s">
        <v>16</v>
      </c>
      <c r="J2297">
        <v>0</v>
      </c>
      <c r="K2297" t="s">
        <v>17</v>
      </c>
      <c r="L2297">
        <v>0</v>
      </c>
      <c r="M2297">
        <v>0</v>
      </c>
      <c r="N2297">
        <v>14</v>
      </c>
      <c r="O2297">
        <v>20</v>
      </c>
      <c r="P2297">
        <v>10</v>
      </c>
      <c r="Q2297">
        <v>0</v>
      </c>
      <c r="R2297">
        <v>3</v>
      </c>
      <c r="S2297">
        <v>50</v>
      </c>
      <c r="T2297">
        <v>0</v>
      </c>
      <c r="U2297">
        <v>100</v>
      </c>
      <c r="V2297" t="s">
        <v>16</v>
      </c>
    </row>
    <row r="2298" spans="1:22" x14ac:dyDescent="0.25">
      <c r="A2298" t="s">
        <v>1199</v>
      </c>
      <c r="B2298" t="s">
        <v>1201</v>
      </c>
      <c r="C2298" t="s">
        <v>1203</v>
      </c>
      <c r="D2298" t="s">
        <v>3136</v>
      </c>
      <c r="E2298" t="s">
        <v>3137</v>
      </c>
      <c r="F2298">
        <v>1997</v>
      </c>
      <c r="G2298">
        <v>1997</v>
      </c>
      <c r="H2298" t="s">
        <v>17</v>
      </c>
      <c r="I2298" t="s">
        <v>16</v>
      </c>
      <c r="J2298">
        <v>0</v>
      </c>
      <c r="K2298" t="s">
        <v>17</v>
      </c>
      <c r="L2298">
        <v>0</v>
      </c>
      <c r="M2298">
        <v>0</v>
      </c>
      <c r="N2298">
        <v>14</v>
      </c>
      <c r="O2298">
        <v>25</v>
      </c>
      <c r="P2298">
        <v>15</v>
      </c>
      <c r="Q2298">
        <v>0</v>
      </c>
      <c r="R2298">
        <v>3</v>
      </c>
      <c r="S2298">
        <v>50</v>
      </c>
      <c r="T2298">
        <v>0</v>
      </c>
      <c r="U2298">
        <v>100</v>
      </c>
      <c r="V2298" t="s">
        <v>16</v>
      </c>
    </row>
    <row r="2299" spans="1:22" x14ac:dyDescent="0.25">
      <c r="A2299" t="s">
        <v>1199</v>
      </c>
      <c r="B2299" t="s">
        <v>1201</v>
      </c>
      <c r="C2299" t="s">
        <v>1203</v>
      </c>
      <c r="D2299" t="s">
        <v>3136</v>
      </c>
      <c r="E2299" t="s">
        <v>3137</v>
      </c>
      <c r="F2299">
        <v>1997</v>
      </c>
      <c r="G2299">
        <v>1997</v>
      </c>
      <c r="H2299" t="s">
        <v>17</v>
      </c>
      <c r="I2299" t="s">
        <v>16</v>
      </c>
      <c r="J2299">
        <v>0</v>
      </c>
      <c r="K2299" t="s">
        <v>17</v>
      </c>
      <c r="L2299">
        <v>0</v>
      </c>
      <c r="M2299">
        <v>0</v>
      </c>
      <c r="N2299">
        <v>14</v>
      </c>
      <c r="O2299">
        <v>30</v>
      </c>
      <c r="P2299">
        <v>15</v>
      </c>
      <c r="Q2299">
        <v>0</v>
      </c>
      <c r="R2299">
        <v>3</v>
      </c>
      <c r="S2299">
        <v>50</v>
      </c>
      <c r="T2299">
        <v>0</v>
      </c>
      <c r="U2299">
        <v>100</v>
      </c>
      <c r="V2299" t="s">
        <v>16</v>
      </c>
    </row>
    <row r="2300" spans="1:22" x14ac:dyDescent="0.25">
      <c r="A2300" t="s">
        <v>1199</v>
      </c>
      <c r="B2300" t="s">
        <v>1201</v>
      </c>
      <c r="C2300" t="s">
        <v>1203</v>
      </c>
      <c r="D2300" t="s">
        <v>3136</v>
      </c>
      <c r="E2300" t="s">
        <v>3137</v>
      </c>
      <c r="F2300">
        <v>1997</v>
      </c>
      <c r="G2300">
        <v>1997</v>
      </c>
      <c r="H2300" t="s">
        <v>17</v>
      </c>
      <c r="I2300" t="s">
        <v>16</v>
      </c>
      <c r="J2300">
        <v>0</v>
      </c>
      <c r="K2300" t="s">
        <v>17</v>
      </c>
      <c r="L2300">
        <v>0</v>
      </c>
      <c r="M2300">
        <v>0</v>
      </c>
      <c r="N2300">
        <v>14</v>
      </c>
      <c r="O2300">
        <v>35</v>
      </c>
      <c r="P2300">
        <v>20</v>
      </c>
      <c r="Q2300">
        <v>0</v>
      </c>
      <c r="R2300">
        <v>3</v>
      </c>
      <c r="S2300">
        <v>50</v>
      </c>
      <c r="T2300">
        <v>0</v>
      </c>
      <c r="U2300">
        <v>100</v>
      </c>
      <c r="V2300" t="s">
        <v>16</v>
      </c>
    </row>
    <row r="2301" spans="1:22" x14ac:dyDescent="0.25">
      <c r="A2301" t="s">
        <v>1199</v>
      </c>
      <c r="B2301" t="s">
        <v>1201</v>
      </c>
      <c r="C2301" t="s">
        <v>1203</v>
      </c>
      <c r="D2301" t="s">
        <v>3136</v>
      </c>
      <c r="E2301" t="s">
        <v>3137</v>
      </c>
      <c r="F2301">
        <v>1997</v>
      </c>
      <c r="G2301">
        <v>1997</v>
      </c>
      <c r="H2301" t="s">
        <v>17</v>
      </c>
      <c r="I2301" t="s">
        <v>1204</v>
      </c>
      <c r="J2301">
        <v>126</v>
      </c>
      <c r="K2301" t="s">
        <v>17</v>
      </c>
      <c r="L2301">
        <v>0</v>
      </c>
      <c r="M2301">
        <v>0</v>
      </c>
      <c r="N2301">
        <v>14</v>
      </c>
      <c r="O2301">
        <v>15</v>
      </c>
      <c r="P2301">
        <v>6</v>
      </c>
      <c r="Q2301">
        <v>12</v>
      </c>
      <c r="R2301">
        <v>3</v>
      </c>
      <c r="S2301">
        <v>50</v>
      </c>
      <c r="T2301">
        <v>77</v>
      </c>
      <c r="U2301">
        <v>100</v>
      </c>
      <c r="V2301" t="s">
        <v>16</v>
      </c>
    </row>
    <row r="2302" spans="1:22" x14ac:dyDescent="0.25">
      <c r="A2302" t="s">
        <v>1199</v>
      </c>
      <c r="B2302" t="s">
        <v>1201</v>
      </c>
      <c r="C2302" t="s">
        <v>1203</v>
      </c>
      <c r="D2302" t="s">
        <v>3136</v>
      </c>
      <c r="E2302" t="s">
        <v>3137</v>
      </c>
      <c r="F2302">
        <v>1997</v>
      </c>
      <c r="G2302">
        <v>1997</v>
      </c>
      <c r="H2302" t="s">
        <v>17</v>
      </c>
      <c r="I2302" t="s">
        <v>1204</v>
      </c>
      <c r="J2302">
        <v>126</v>
      </c>
      <c r="K2302" t="s">
        <v>17</v>
      </c>
      <c r="L2302">
        <v>0</v>
      </c>
      <c r="M2302">
        <v>0</v>
      </c>
      <c r="N2302">
        <v>14</v>
      </c>
      <c r="O2302">
        <v>20</v>
      </c>
      <c r="P2302">
        <v>10</v>
      </c>
      <c r="Q2302">
        <v>12</v>
      </c>
      <c r="R2302">
        <v>3</v>
      </c>
      <c r="S2302">
        <v>50</v>
      </c>
      <c r="T2302">
        <v>93</v>
      </c>
      <c r="U2302">
        <v>100</v>
      </c>
      <c r="V2302" t="s">
        <v>16</v>
      </c>
    </row>
    <row r="2303" spans="1:22" x14ac:dyDescent="0.25">
      <c r="A2303" t="s">
        <v>1199</v>
      </c>
      <c r="B2303" t="s">
        <v>1201</v>
      </c>
      <c r="C2303" t="s">
        <v>1203</v>
      </c>
      <c r="D2303" t="s">
        <v>3136</v>
      </c>
      <c r="E2303" t="s">
        <v>3137</v>
      </c>
      <c r="F2303">
        <v>1997</v>
      </c>
      <c r="G2303">
        <v>1997</v>
      </c>
      <c r="H2303" t="s">
        <v>17</v>
      </c>
      <c r="I2303" t="s">
        <v>1204</v>
      </c>
      <c r="J2303">
        <v>126</v>
      </c>
      <c r="K2303" t="s">
        <v>17</v>
      </c>
      <c r="L2303">
        <v>0</v>
      </c>
      <c r="M2303">
        <v>0</v>
      </c>
      <c r="N2303">
        <v>14</v>
      </c>
      <c r="O2303">
        <v>25</v>
      </c>
      <c r="P2303">
        <v>15</v>
      </c>
      <c r="Q2303">
        <v>12</v>
      </c>
      <c r="R2303">
        <v>3</v>
      </c>
      <c r="S2303">
        <v>50</v>
      </c>
      <c r="T2303">
        <v>100</v>
      </c>
      <c r="U2303">
        <v>100</v>
      </c>
      <c r="V2303" t="s">
        <v>16</v>
      </c>
    </row>
    <row r="2304" spans="1:22" x14ac:dyDescent="0.25">
      <c r="A2304" t="s">
        <v>1199</v>
      </c>
      <c r="B2304" t="s">
        <v>1201</v>
      </c>
      <c r="C2304" t="s">
        <v>1203</v>
      </c>
      <c r="D2304" t="s">
        <v>3136</v>
      </c>
      <c r="E2304" t="s">
        <v>3137</v>
      </c>
      <c r="F2304">
        <v>1997</v>
      </c>
      <c r="G2304">
        <v>1997</v>
      </c>
      <c r="H2304" t="s">
        <v>17</v>
      </c>
      <c r="I2304" t="s">
        <v>1204</v>
      </c>
      <c r="J2304">
        <v>126</v>
      </c>
      <c r="K2304" t="s">
        <v>17</v>
      </c>
      <c r="L2304">
        <v>0</v>
      </c>
      <c r="M2304">
        <v>0</v>
      </c>
      <c r="N2304">
        <v>14</v>
      </c>
      <c r="O2304">
        <v>30</v>
      </c>
      <c r="P2304">
        <v>15</v>
      </c>
      <c r="Q2304">
        <v>12</v>
      </c>
      <c r="R2304">
        <v>3</v>
      </c>
      <c r="S2304">
        <v>50</v>
      </c>
      <c r="T2304">
        <v>100</v>
      </c>
      <c r="U2304">
        <v>100</v>
      </c>
      <c r="V2304" t="s">
        <v>16</v>
      </c>
    </row>
    <row r="2305" spans="1:22" x14ac:dyDescent="0.25">
      <c r="A2305" t="s">
        <v>1199</v>
      </c>
      <c r="B2305" t="s">
        <v>1201</v>
      </c>
      <c r="C2305" t="s">
        <v>1203</v>
      </c>
      <c r="D2305" t="s">
        <v>3136</v>
      </c>
      <c r="E2305" t="s">
        <v>3137</v>
      </c>
      <c r="F2305">
        <v>1997</v>
      </c>
      <c r="G2305">
        <v>1997</v>
      </c>
      <c r="H2305" t="s">
        <v>17</v>
      </c>
      <c r="I2305" t="s">
        <v>1204</v>
      </c>
      <c r="J2305">
        <v>126</v>
      </c>
      <c r="K2305" t="s">
        <v>17</v>
      </c>
      <c r="L2305">
        <v>0</v>
      </c>
      <c r="M2305">
        <v>0</v>
      </c>
      <c r="N2305">
        <v>14</v>
      </c>
      <c r="O2305">
        <v>35</v>
      </c>
      <c r="P2305">
        <v>20</v>
      </c>
      <c r="Q2305">
        <v>12</v>
      </c>
      <c r="R2305">
        <v>3</v>
      </c>
      <c r="S2305">
        <v>50</v>
      </c>
      <c r="T2305">
        <v>88</v>
      </c>
      <c r="U2305">
        <v>100</v>
      </c>
      <c r="V2305" t="s">
        <v>16</v>
      </c>
    </row>
    <row r="2306" spans="1:22" x14ac:dyDescent="0.25">
      <c r="A2306" t="s">
        <v>1199</v>
      </c>
      <c r="B2306" t="s">
        <v>1201</v>
      </c>
      <c r="C2306" t="s">
        <v>1203</v>
      </c>
      <c r="D2306" t="s">
        <v>3136</v>
      </c>
      <c r="E2306" t="s">
        <v>3137</v>
      </c>
      <c r="F2306">
        <v>1997</v>
      </c>
      <c r="G2306">
        <v>1997</v>
      </c>
      <c r="H2306" t="s">
        <v>17</v>
      </c>
      <c r="I2306" t="s">
        <v>1204</v>
      </c>
      <c r="J2306">
        <v>126</v>
      </c>
      <c r="K2306" t="s">
        <v>17</v>
      </c>
      <c r="L2306">
        <v>0</v>
      </c>
      <c r="M2306">
        <v>0</v>
      </c>
      <c r="N2306">
        <v>14</v>
      </c>
      <c r="O2306">
        <v>15</v>
      </c>
      <c r="P2306">
        <v>6</v>
      </c>
      <c r="Q2306">
        <v>0</v>
      </c>
      <c r="R2306">
        <v>3</v>
      </c>
      <c r="S2306">
        <v>50</v>
      </c>
      <c r="T2306">
        <v>31</v>
      </c>
      <c r="U2306">
        <v>100</v>
      </c>
      <c r="V2306" t="s">
        <v>16</v>
      </c>
    </row>
    <row r="2307" spans="1:22" x14ac:dyDescent="0.25">
      <c r="A2307" t="s">
        <v>1199</v>
      </c>
      <c r="B2307" t="s">
        <v>1201</v>
      </c>
      <c r="C2307" t="s">
        <v>1203</v>
      </c>
      <c r="D2307" t="s">
        <v>3136</v>
      </c>
      <c r="E2307" t="s">
        <v>3137</v>
      </c>
      <c r="F2307">
        <v>1997</v>
      </c>
      <c r="G2307">
        <v>1997</v>
      </c>
      <c r="H2307" t="s">
        <v>17</v>
      </c>
      <c r="I2307" t="s">
        <v>1204</v>
      </c>
      <c r="J2307">
        <v>126</v>
      </c>
      <c r="K2307" t="s">
        <v>17</v>
      </c>
      <c r="L2307">
        <v>0</v>
      </c>
      <c r="M2307">
        <v>0</v>
      </c>
      <c r="N2307">
        <v>14</v>
      </c>
      <c r="O2307">
        <v>20</v>
      </c>
      <c r="P2307">
        <v>10</v>
      </c>
      <c r="Q2307">
        <v>0</v>
      </c>
      <c r="R2307">
        <v>3</v>
      </c>
      <c r="S2307">
        <v>50</v>
      </c>
      <c r="T2307">
        <v>13</v>
      </c>
      <c r="U2307">
        <v>100</v>
      </c>
      <c r="V2307" t="s">
        <v>16</v>
      </c>
    </row>
    <row r="2308" spans="1:22" x14ac:dyDescent="0.25">
      <c r="A2308" t="s">
        <v>1199</v>
      </c>
      <c r="B2308" t="s">
        <v>1201</v>
      </c>
      <c r="C2308" t="s">
        <v>1203</v>
      </c>
      <c r="D2308" t="s">
        <v>3136</v>
      </c>
      <c r="E2308" t="s">
        <v>3137</v>
      </c>
      <c r="F2308">
        <v>1997</v>
      </c>
      <c r="G2308">
        <v>1997</v>
      </c>
      <c r="H2308" t="s">
        <v>17</v>
      </c>
      <c r="I2308" t="s">
        <v>1204</v>
      </c>
      <c r="J2308">
        <v>126</v>
      </c>
      <c r="K2308" t="s">
        <v>17</v>
      </c>
      <c r="L2308">
        <v>0</v>
      </c>
      <c r="M2308">
        <v>0</v>
      </c>
      <c r="N2308">
        <v>14</v>
      </c>
      <c r="O2308">
        <v>25</v>
      </c>
      <c r="P2308">
        <v>15</v>
      </c>
      <c r="Q2308">
        <v>0</v>
      </c>
      <c r="R2308">
        <v>3</v>
      </c>
      <c r="S2308">
        <v>50</v>
      </c>
      <c r="T2308">
        <v>20</v>
      </c>
      <c r="U2308">
        <v>100</v>
      </c>
      <c r="V2308" t="s">
        <v>16</v>
      </c>
    </row>
    <row r="2309" spans="1:22" x14ac:dyDescent="0.25">
      <c r="A2309" t="s">
        <v>1199</v>
      </c>
      <c r="B2309" t="s">
        <v>1201</v>
      </c>
      <c r="C2309" t="s">
        <v>1203</v>
      </c>
      <c r="D2309" t="s">
        <v>3136</v>
      </c>
      <c r="E2309" t="s">
        <v>3137</v>
      </c>
      <c r="F2309">
        <v>1997</v>
      </c>
      <c r="G2309">
        <v>1997</v>
      </c>
      <c r="H2309" t="s">
        <v>17</v>
      </c>
      <c r="I2309" t="s">
        <v>1204</v>
      </c>
      <c r="J2309">
        <v>126</v>
      </c>
      <c r="K2309" t="s">
        <v>17</v>
      </c>
      <c r="L2309">
        <v>0</v>
      </c>
      <c r="M2309">
        <v>0</v>
      </c>
      <c r="N2309">
        <v>14</v>
      </c>
      <c r="O2309">
        <v>30</v>
      </c>
      <c r="P2309">
        <v>15</v>
      </c>
      <c r="Q2309">
        <v>0</v>
      </c>
      <c r="R2309">
        <v>3</v>
      </c>
      <c r="S2309">
        <v>50</v>
      </c>
      <c r="T2309">
        <v>20</v>
      </c>
      <c r="U2309">
        <v>100</v>
      </c>
      <c r="V2309" t="s">
        <v>16</v>
      </c>
    </row>
    <row r="2310" spans="1:22" x14ac:dyDescent="0.25">
      <c r="A2310" t="s">
        <v>1199</v>
      </c>
      <c r="B2310" t="s">
        <v>1201</v>
      </c>
      <c r="C2310" t="s">
        <v>1203</v>
      </c>
      <c r="D2310" t="s">
        <v>3136</v>
      </c>
      <c r="E2310" t="s">
        <v>3137</v>
      </c>
      <c r="F2310">
        <v>1997</v>
      </c>
      <c r="G2310">
        <v>1997</v>
      </c>
      <c r="H2310" t="s">
        <v>17</v>
      </c>
      <c r="I2310" t="s">
        <v>1204</v>
      </c>
      <c r="J2310">
        <v>126</v>
      </c>
      <c r="K2310" t="s">
        <v>17</v>
      </c>
      <c r="L2310">
        <v>0</v>
      </c>
      <c r="M2310">
        <v>0</v>
      </c>
      <c r="N2310">
        <v>14</v>
      </c>
      <c r="O2310">
        <v>35</v>
      </c>
      <c r="P2310">
        <v>20</v>
      </c>
      <c r="Q2310">
        <v>0</v>
      </c>
      <c r="R2310">
        <v>3</v>
      </c>
      <c r="S2310">
        <v>50</v>
      </c>
      <c r="T2310">
        <v>5</v>
      </c>
      <c r="U2310">
        <v>100</v>
      </c>
      <c r="V2310" t="s">
        <v>16</v>
      </c>
    </row>
    <row r="2311" spans="1:22" x14ac:dyDescent="0.25">
      <c r="A2311" t="s">
        <v>1205</v>
      </c>
      <c r="B2311" t="s">
        <v>1206</v>
      </c>
      <c r="C2311" t="s">
        <v>1207</v>
      </c>
      <c r="D2311" t="s">
        <v>3138</v>
      </c>
      <c r="E2311" t="s">
        <v>3139</v>
      </c>
      <c r="F2311">
        <v>1999</v>
      </c>
      <c r="G2311">
        <v>1999</v>
      </c>
      <c r="H2311" t="s">
        <v>17</v>
      </c>
      <c r="I2311" t="s">
        <v>16</v>
      </c>
      <c r="J2311">
        <v>0</v>
      </c>
      <c r="K2311" t="s">
        <v>17</v>
      </c>
      <c r="L2311">
        <v>0</v>
      </c>
      <c r="M2311">
        <v>0</v>
      </c>
      <c r="N2311">
        <v>90</v>
      </c>
      <c r="O2311">
        <v>6</v>
      </c>
      <c r="P2311">
        <v>6</v>
      </c>
      <c r="Q2311">
        <v>0.1</v>
      </c>
      <c r="R2311">
        <v>8</v>
      </c>
      <c r="S2311">
        <v>50</v>
      </c>
      <c r="T2311">
        <v>46</v>
      </c>
      <c r="U2311" t="s">
        <v>16</v>
      </c>
      <c r="V2311" t="s">
        <v>16</v>
      </c>
    </row>
    <row r="2312" spans="1:22" x14ac:dyDescent="0.25">
      <c r="A2312" t="s">
        <v>1205</v>
      </c>
      <c r="B2312" t="s">
        <v>1206</v>
      </c>
      <c r="C2312" t="s">
        <v>1207</v>
      </c>
      <c r="D2312" t="s">
        <v>3138</v>
      </c>
      <c r="E2312" t="s">
        <v>3139</v>
      </c>
      <c r="F2312">
        <v>1999</v>
      </c>
      <c r="G2312">
        <v>1999</v>
      </c>
      <c r="H2312" t="s">
        <v>17</v>
      </c>
      <c r="I2312" t="s">
        <v>16</v>
      </c>
      <c r="J2312">
        <v>0</v>
      </c>
      <c r="K2312" t="s">
        <v>17</v>
      </c>
      <c r="L2312">
        <v>0</v>
      </c>
      <c r="M2312">
        <v>0</v>
      </c>
      <c r="N2312">
        <v>90</v>
      </c>
      <c r="O2312">
        <v>10</v>
      </c>
      <c r="P2312">
        <v>10</v>
      </c>
      <c r="Q2312">
        <v>0.1</v>
      </c>
      <c r="R2312">
        <v>8</v>
      </c>
      <c r="S2312">
        <v>50</v>
      </c>
      <c r="T2312">
        <v>80</v>
      </c>
      <c r="U2312" t="s">
        <v>16</v>
      </c>
      <c r="V2312" t="s">
        <v>16</v>
      </c>
    </row>
    <row r="2313" spans="1:22" x14ac:dyDescent="0.25">
      <c r="A2313" t="s">
        <v>1205</v>
      </c>
      <c r="B2313" t="s">
        <v>1206</v>
      </c>
      <c r="C2313" t="s">
        <v>1207</v>
      </c>
      <c r="D2313" t="s">
        <v>3138</v>
      </c>
      <c r="E2313" t="s">
        <v>3139</v>
      </c>
      <c r="F2313">
        <v>1999</v>
      </c>
      <c r="G2313">
        <v>1999</v>
      </c>
      <c r="H2313" t="s">
        <v>17</v>
      </c>
      <c r="I2313" t="s">
        <v>16</v>
      </c>
      <c r="J2313">
        <v>0</v>
      </c>
      <c r="K2313" t="s">
        <v>17</v>
      </c>
      <c r="L2313">
        <v>0</v>
      </c>
      <c r="M2313">
        <v>0</v>
      </c>
      <c r="N2313">
        <v>90</v>
      </c>
      <c r="O2313">
        <v>14</v>
      </c>
      <c r="P2313">
        <v>14</v>
      </c>
      <c r="Q2313">
        <v>0.1</v>
      </c>
      <c r="R2313">
        <v>8</v>
      </c>
      <c r="S2313">
        <v>50</v>
      </c>
      <c r="T2313">
        <v>91</v>
      </c>
      <c r="U2313" t="s">
        <v>16</v>
      </c>
      <c r="V2313" t="s">
        <v>16</v>
      </c>
    </row>
    <row r="2314" spans="1:22" x14ac:dyDescent="0.25">
      <c r="A2314" t="s">
        <v>1205</v>
      </c>
      <c r="B2314" t="s">
        <v>1206</v>
      </c>
      <c r="C2314" t="s">
        <v>1207</v>
      </c>
      <c r="D2314" t="s">
        <v>3138</v>
      </c>
      <c r="E2314" t="s">
        <v>3139</v>
      </c>
      <c r="F2314">
        <v>1999</v>
      </c>
      <c r="G2314">
        <v>1999</v>
      </c>
      <c r="H2314" t="s">
        <v>17</v>
      </c>
      <c r="I2314" t="s">
        <v>16</v>
      </c>
      <c r="J2314">
        <v>0</v>
      </c>
      <c r="K2314" t="s">
        <v>17</v>
      </c>
      <c r="L2314">
        <v>0</v>
      </c>
      <c r="M2314">
        <v>0</v>
      </c>
      <c r="N2314">
        <v>90</v>
      </c>
      <c r="O2314">
        <v>16</v>
      </c>
      <c r="P2314">
        <v>16</v>
      </c>
      <c r="Q2314">
        <v>0.1</v>
      </c>
      <c r="R2314">
        <v>8</v>
      </c>
      <c r="S2314">
        <v>50</v>
      </c>
      <c r="T2314">
        <v>93</v>
      </c>
      <c r="U2314" t="s">
        <v>16</v>
      </c>
      <c r="V2314" t="s">
        <v>16</v>
      </c>
    </row>
    <row r="2315" spans="1:22" x14ac:dyDescent="0.25">
      <c r="A2315" t="s">
        <v>1205</v>
      </c>
      <c r="B2315" t="s">
        <v>1206</v>
      </c>
      <c r="C2315" t="s">
        <v>1207</v>
      </c>
      <c r="D2315" t="s">
        <v>3138</v>
      </c>
      <c r="E2315" t="s">
        <v>3139</v>
      </c>
      <c r="F2315">
        <v>1999</v>
      </c>
      <c r="G2315">
        <v>1999</v>
      </c>
      <c r="H2315" t="s">
        <v>17</v>
      </c>
      <c r="I2315" t="s">
        <v>16</v>
      </c>
      <c r="J2315">
        <v>0</v>
      </c>
      <c r="K2315" t="s">
        <v>17</v>
      </c>
      <c r="L2315">
        <v>0</v>
      </c>
      <c r="M2315">
        <v>0</v>
      </c>
      <c r="N2315">
        <v>90</v>
      </c>
      <c r="O2315">
        <v>18</v>
      </c>
      <c r="P2315">
        <v>18</v>
      </c>
      <c r="Q2315">
        <v>0.1</v>
      </c>
      <c r="R2315">
        <v>8</v>
      </c>
      <c r="S2315">
        <v>50</v>
      </c>
      <c r="T2315">
        <v>96</v>
      </c>
      <c r="U2315" t="s">
        <v>16</v>
      </c>
      <c r="V2315" t="s">
        <v>16</v>
      </c>
    </row>
    <row r="2316" spans="1:22" x14ac:dyDescent="0.25">
      <c r="A2316" t="s">
        <v>1205</v>
      </c>
      <c r="B2316" t="s">
        <v>1206</v>
      </c>
      <c r="C2316" t="s">
        <v>1207</v>
      </c>
      <c r="D2316" t="s">
        <v>3138</v>
      </c>
      <c r="E2316" t="s">
        <v>3139</v>
      </c>
      <c r="F2316">
        <v>1999</v>
      </c>
      <c r="G2316">
        <v>1999</v>
      </c>
      <c r="H2316" t="s">
        <v>17</v>
      </c>
      <c r="I2316" t="s">
        <v>16</v>
      </c>
      <c r="J2316">
        <v>0</v>
      </c>
      <c r="K2316" t="s">
        <v>17</v>
      </c>
      <c r="L2316">
        <v>0</v>
      </c>
      <c r="M2316">
        <v>0</v>
      </c>
      <c r="N2316">
        <v>90</v>
      </c>
      <c r="O2316">
        <v>20</v>
      </c>
      <c r="P2316">
        <v>20</v>
      </c>
      <c r="Q2316">
        <v>0.1</v>
      </c>
      <c r="R2316">
        <v>8</v>
      </c>
      <c r="S2316">
        <v>50</v>
      </c>
      <c r="T2316">
        <v>89</v>
      </c>
      <c r="U2316" t="s">
        <v>16</v>
      </c>
      <c r="V2316" t="s">
        <v>16</v>
      </c>
    </row>
    <row r="2317" spans="1:22" x14ac:dyDescent="0.25">
      <c r="A2317" t="s">
        <v>1205</v>
      </c>
      <c r="B2317" t="s">
        <v>1206</v>
      </c>
      <c r="C2317" t="s">
        <v>1207</v>
      </c>
      <c r="D2317" t="s">
        <v>3138</v>
      </c>
      <c r="E2317" t="s">
        <v>3139</v>
      </c>
      <c r="F2317">
        <v>1999</v>
      </c>
      <c r="G2317">
        <v>1999</v>
      </c>
      <c r="H2317" t="s">
        <v>17</v>
      </c>
      <c r="I2317" t="s">
        <v>16</v>
      </c>
      <c r="J2317">
        <v>0</v>
      </c>
      <c r="K2317" t="s">
        <v>17</v>
      </c>
      <c r="L2317">
        <v>0</v>
      </c>
      <c r="M2317">
        <v>0</v>
      </c>
      <c r="N2317">
        <v>90</v>
      </c>
      <c r="O2317">
        <v>26</v>
      </c>
      <c r="P2317">
        <v>26</v>
      </c>
      <c r="Q2317">
        <v>0.1</v>
      </c>
      <c r="R2317">
        <v>8</v>
      </c>
      <c r="S2317">
        <v>50</v>
      </c>
      <c r="T2317">
        <v>50</v>
      </c>
      <c r="U2317" t="s">
        <v>16</v>
      </c>
      <c r="V2317" t="s">
        <v>16</v>
      </c>
    </row>
    <row r="2318" spans="1:22" x14ac:dyDescent="0.25">
      <c r="A2318" t="s">
        <v>1205</v>
      </c>
      <c r="B2318" t="s">
        <v>1206</v>
      </c>
      <c r="C2318" t="s">
        <v>1207</v>
      </c>
      <c r="D2318" t="s">
        <v>3138</v>
      </c>
      <c r="E2318" t="s">
        <v>3139</v>
      </c>
      <c r="F2318">
        <v>1999</v>
      </c>
      <c r="G2318">
        <v>1999</v>
      </c>
      <c r="H2318" t="s">
        <v>17</v>
      </c>
      <c r="I2318" t="s">
        <v>16</v>
      </c>
      <c r="J2318">
        <v>0</v>
      </c>
      <c r="K2318" t="s">
        <v>17</v>
      </c>
      <c r="L2318">
        <v>0</v>
      </c>
      <c r="M2318">
        <v>0</v>
      </c>
      <c r="N2318">
        <v>90</v>
      </c>
      <c r="O2318">
        <v>28</v>
      </c>
      <c r="P2318">
        <v>28</v>
      </c>
      <c r="Q2318">
        <v>0.1</v>
      </c>
      <c r="R2318">
        <v>8</v>
      </c>
      <c r="S2318">
        <v>50</v>
      </c>
      <c r="T2318">
        <v>28</v>
      </c>
      <c r="U2318" t="s">
        <v>16</v>
      </c>
      <c r="V2318" t="s">
        <v>16</v>
      </c>
    </row>
    <row r="2319" spans="1:22" x14ac:dyDescent="0.25">
      <c r="A2319" t="s">
        <v>1208</v>
      </c>
      <c r="B2319" t="s">
        <v>1209</v>
      </c>
      <c r="C2319" t="s">
        <v>1210</v>
      </c>
      <c r="D2319" t="s">
        <v>3140</v>
      </c>
      <c r="E2319" t="s">
        <v>3141</v>
      </c>
      <c r="F2319">
        <v>1995</v>
      </c>
      <c r="G2319">
        <v>1995</v>
      </c>
      <c r="H2319" t="s">
        <v>15</v>
      </c>
      <c r="I2319" t="s">
        <v>16</v>
      </c>
      <c r="J2319">
        <v>0</v>
      </c>
      <c r="K2319" t="s">
        <v>17</v>
      </c>
      <c r="L2319">
        <v>0</v>
      </c>
      <c r="M2319">
        <v>0</v>
      </c>
      <c r="N2319" t="s">
        <v>16</v>
      </c>
      <c r="O2319">
        <v>12</v>
      </c>
      <c r="P2319">
        <v>12</v>
      </c>
      <c r="Q2319">
        <v>12</v>
      </c>
      <c r="R2319">
        <v>3</v>
      </c>
      <c r="S2319">
        <v>50</v>
      </c>
      <c r="T2319">
        <v>15</v>
      </c>
      <c r="U2319" t="s">
        <v>16</v>
      </c>
      <c r="V2319" t="s">
        <v>16</v>
      </c>
    </row>
    <row r="2320" spans="1:22" x14ac:dyDescent="0.25">
      <c r="A2320" t="s">
        <v>1208</v>
      </c>
      <c r="B2320" t="s">
        <v>1209</v>
      </c>
      <c r="C2320" t="s">
        <v>1210</v>
      </c>
      <c r="D2320" t="s">
        <v>3140</v>
      </c>
      <c r="E2320" t="s">
        <v>3141</v>
      </c>
      <c r="F2320">
        <v>1995</v>
      </c>
      <c r="G2320">
        <v>1995</v>
      </c>
      <c r="H2320" t="s">
        <v>15</v>
      </c>
      <c r="I2320" t="s">
        <v>16</v>
      </c>
      <c r="J2320">
        <v>0</v>
      </c>
      <c r="K2320" t="s">
        <v>17</v>
      </c>
      <c r="L2320">
        <v>0</v>
      </c>
      <c r="M2320">
        <v>0</v>
      </c>
      <c r="N2320" t="s">
        <v>16</v>
      </c>
      <c r="O2320">
        <v>18</v>
      </c>
      <c r="P2320">
        <v>18</v>
      </c>
      <c r="Q2320">
        <v>12</v>
      </c>
      <c r="R2320">
        <v>3</v>
      </c>
      <c r="S2320">
        <v>50</v>
      </c>
      <c r="T2320">
        <v>1</v>
      </c>
      <c r="U2320" t="s">
        <v>16</v>
      </c>
      <c r="V2320" t="s">
        <v>16</v>
      </c>
    </row>
    <row r="2321" spans="1:22" x14ac:dyDescent="0.25">
      <c r="A2321" t="s">
        <v>1208</v>
      </c>
      <c r="B2321" t="s">
        <v>1209</v>
      </c>
      <c r="C2321" t="s">
        <v>1210</v>
      </c>
      <c r="D2321" t="s">
        <v>3140</v>
      </c>
      <c r="E2321" t="s">
        <v>3141</v>
      </c>
      <c r="F2321">
        <v>1995</v>
      </c>
      <c r="G2321">
        <v>1995</v>
      </c>
      <c r="H2321" t="s">
        <v>15</v>
      </c>
      <c r="I2321" t="s">
        <v>16</v>
      </c>
      <c r="J2321">
        <v>0</v>
      </c>
      <c r="K2321" t="s">
        <v>17</v>
      </c>
      <c r="L2321">
        <v>0</v>
      </c>
      <c r="M2321">
        <v>0</v>
      </c>
      <c r="N2321" t="s">
        <v>16</v>
      </c>
      <c r="O2321">
        <v>24</v>
      </c>
      <c r="P2321">
        <v>24</v>
      </c>
      <c r="Q2321">
        <v>12</v>
      </c>
      <c r="R2321">
        <v>3</v>
      </c>
      <c r="S2321">
        <v>50</v>
      </c>
      <c r="T2321">
        <v>1</v>
      </c>
      <c r="U2321" t="s">
        <v>16</v>
      </c>
      <c r="V2321" t="s">
        <v>16</v>
      </c>
    </row>
    <row r="2322" spans="1:22" x14ac:dyDescent="0.25">
      <c r="A2322" t="s">
        <v>1208</v>
      </c>
      <c r="B2322" t="s">
        <v>1209</v>
      </c>
      <c r="C2322" t="s">
        <v>1210</v>
      </c>
      <c r="D2322" t="s">
        <v>3140</v>
      </c>
      <c r="E2322" t="s">
        <v>3141</v>
      </c>
      <c r="F2322">
        <v>1995</v>
      </c>
      <c r="G2322">
        <v>1995</v>
      </c>
      <c r="H2322" t="s">
        <v>15</v>
      </c>
      <c r="I2322" t="s">
        <v>16</v>
      </c>
      <c r="J2322">
        <v>0</v>
      </c>
      <c r="K2322" t="s">
        <v>17</v>
      </c>
      <c r="L2322">
        <v>0</v>
      </c>
      <c r="M2322">
        <v>0</v>
      </c>
      <c r="N2322" t="s">
        <v>16</v>
      </c>
      <c r="O2322">
        <v>24</v>
      </c>
      <c r="P2322">
        <v>12</v>
      </c>
      <c r="Q2322">
        <v>12</v>
      </c>
      <c r="R2322">
        <v>3</v>
      </c>
      <c r="S2322">
        <v>50</v>
      </c>
      <c r="T2322">
        <v>10</v>
      </c>
      <c r="U2322" t="s">
        <v>16</v>
      </c>
      <c r="V2322" t="s">
        <v>16</v>
      </c>
    </row>
    <row r="2323" spans="1:22" x14ac:dyDescent="0.25">
      <c r="A2323" t="s">
        <v>1208</v>
      </c>
      <c r="B2323" t="s">
        <v>1209</v>
      </c>
      <c r="C2323" t="s">
        <v>1210</v>
      </c>
      <c r="D2323" t="s">
        <v>3140</v>
      </c>
      <c r="E2323" t="s">
        <v>3141</v>
      </c>
      <c r="F2323">
        <v>1995</v>
      </c>
      <c r="G2323">
        <v>1995</v>
      </c>
      <c r="H2323" t="s">
        <v>15</v>
      </c>
      <c r="I2323">
        <v>4</v>
      </c>
      <c r="J2323">
        <v>42</v>
      </c>
      <c r="K2323" t="s">
        <v>17</v>
      </c>
      <c r="L2323">
        <v>0</v>
      </c>
      <c r="M2323">
        <v>0</v>
      </c>
      <c r="N2323" t="s">
        <v>16</v>
      </c>
      <c r="O2323">
        <v>12</v>
      </c>
      <c r="P2323">
        <v>12</v>
      </c>
      <c r="Q2323">
        <v>12</v>
      </c>
      <c r="R2323">
        <v>3</v>
      </c>
      <c r="S2323">
        <v>50</v>
      </c>
      <c r="T2323">
        <v>46</v>
      </c>
      <c r="U2323" t="s">
        <v>16</v>
      </c>
      <c r="V2323" t="s">
        <v>16</v>
      </c>
    </row>
    <row r="2324" spans="1:22" x14ac:dyDescent="0.25">
      <c r="A2324" t="s">
        <v>1208</v>
      </c>
      <c r="B2324" t="s">
        <v>1209</v>
      </c>
      <c r="C2324" t="s">
        <v>1210</v>
      </c>
      <c r="D2324" t="s">
        <v>3140</v>
      </c>
      <c r="E2324" t="s">
        <v>3141</v>
      </c>
      <c r="F2324">
        <v>1995</v>
      </c>
      <c r="G2324">
        <v>1995</v>
      </c>
      <c r="H2324" t="s">
        <v>15</v>
      </c>
      <c r="I2324">
        <v>4</v>
      </c>
      <c r="J2324">
        <v>42</v>
      </c>
      <c r="K2324" t="s">
        <v>17</v>
      </c>
      <c r="L2324">
        <v>0</v>
      </c>
      <c r="M2324">
        <v>0</v>
      </c>
      <c r="N2324" t="s">
        <v>16</v>
      </c>
      <c r="O2324">
        <v>18</v>
      </c>
      <c r="P2324">
        <v>18</v>
      </c>
      <c r="Q2324">
        <v>12</v>
      </c>
      <c r="R2324">
        <v>3</v>
      </c>
      <c r="S2324">
        <v>50</v>
      </c>
      <c r="T2324">
        <v>69</v>
      </c>
      <c r="U2324" t="s">
        <v>16</v>
      </c>
      <c r="V2324" t="s">
        <v>16</v>
      </c>
    </row>
    <row r="2325" spans="1:22" x14ac:dyDescent="0.25">
      <c r="A2325" t="s">
        <v>1208</v>
      </c>
      <c r="B2325" t="s">
        <v>1209</v>
      </c>
      <c r="C2325" t="s">
        <v>1210</v>
      </c>
      <c r="D2325" t="s">
        <v>3140</v>
      </c>
      <c r="E2325" t="s">
        <v>3141</v>
      </c>
      <c r="F2325">
        <v>1995</v>
      </c>
      <c r="G2325">
        <v>1995</v>
      </c>
      <c r="H2325" t="s">
        <v>15</v>
      </c>
      <c r="I2325">
        <v>4</v>
      </c>
      <c r="J2325">
        <v>42</v>
      </c>
      <c r="K2325" t="s">
        <v>17</v>
      </c>
      <c r="L2325">
        <v>0</v>
      </c>
      <c r="M2325">
        <v>0</v>
      </c>
      <c r="N2325" t="s">
        <v>16</v>
      </c>
      <c r="O2325">
        <v>24</v>
      </c>
      <c r="P2325">
        <v>24</v>
      </c>
      <c r="Q2325">
        <v>12</v>
      </c>
      <c r="R2325">
        <v>3</v>
      </c>
      <c r="S2325">
        <v>50</v>
      </c>
      <c r="T2325">
        <v>70</v>
      </c>
      <c r="U2325" t="s">
        <v>16</v>
      </c>
      <c r="V2325" t="s">
        <v>16</v>
      </c>
    </row>
    <row r="2326" spans="1:22" x14ac:dyDescent="0.25">
      <c r="A2326" t="s">
        <v>1208</v>
      </c>
      <c r="B2326" t="s">
        <v>1209</v>
      </c>
      <c r="C2326" t="s">
        <v>1210</v>
      </c>
      <c r="D2326" t="s">
        <v>3140</v>
      </c>
      <c r="E2326" t="s">
        <v>3141</v>
      </c>
      <c r="F2326">
        <v>1995</v>
      </c>
      <c r="G2326">
        <v>1995</v>
      </c>
      <c r="H2326" t="s">
        <v>15</v>
      </c>
      <c r="I2326">
        <v>4</v>
      </c>
      <c r="J2326">
        <v>42</v>
      </c>
      <c r="K2326" t="s">
        <v>17</v>
      </c>
      <c r="L2326">
        <v>0</v>
      </c>
      <c r="M2326">
        <v>0</v>
      </c>
      <c r="N2326" t="s">
        <v>16</v>
      </c>
      <c r="O2326">
        <v>24</v>
      </c>
      <c r="P2326">
        <v>12</v>
      </c>
      <c r="Q2326">
        <v>12</v>
      </c>
      <c r="R2326">
        <v>3</v>
      </c>
      <c r="S2326">
        <v>50</v>
      </c>
      <c r="T2326">
        <v>69</v>
      </c>
      <c r="U2326" t="s">
        <v>16</v>
      </c>
      <c r="V2326" t="s">
        <v>16</v>
      </c>
    </row>
    <row r="2327" spans="1:22" x14ac:dyDescent="0.25">
      <c r="A2327" t="s">
        <v>1211</v>
      </c>
      <c r="B2327" t="s">
        <v>58</v>
      </c>
      <c r="C2327" t="s">
        <v>1150</v>
      </c>
      <c r="D2327" t="s">
        <v>3142</v>
      </c>
      <c r="E2327" t="s">
        <v>3143</v>
      </c>
      <c r="F2327">
        <v>1995</v>
      </c>
      <c r="G2327">
        <v>1996</v>
      </c>
      <c r="H2327" t="s">
        <v>15</v>
      </c>
      <c r="I2327" t="s">
        <v>16</v>
      </c>
      <c r="J2327">
        <v>0</v>
      </c>
      <c r="K2327" t="s">
        <v>17</v>
      </c>
      <c r="L2327">
        <v>0</v>
      </c>
      <c r="M2327">
        <v>0</v>
      </c>
      <c r="N2327">
        <v>30</v>
      </c>
      <c r="O2327">
        <v>25</v>
      </c>
      <c r="P2327">
        <v>15</v>
      </c>
      <c r="Q2327">
        <v>16</v>
      </c>
      <c r="R2327">
        <v>4</v>
      </c>
      <c r="S2327">
        <v>100</v>
      </c>
      <c r="T2327">
        <v>100</v>
      </c>
      <c r="U2327" t="s">
        <v>16</v>
      </c>
      <c r="V2327" t="s">
        <v>16</v>
      </c>
    </row>
    <row r="2328" spans="1:22" x14ac:dyDescent="0.25">
      <c r="A2328" t="s">
        <v>1211</v>
      </c>
      <c r="B2328" t="s">
        <v>283</v>
      </c>
      <c r="C2328" t="s">
        <v>1149</v>
      </c>
      <c r="D2328" t="s">
        <v>3144</v>
      </c>
      <c r="E2328" t="s">
        <v>3145</v>
      </c>
      <c r="F2328">
        <v>1995</v>
      </c>
      <c r="G2328">
        <v>1996</v>
      </c>
      <c r="H2328" t="s">
        <v>15</v>
      </c>
      <c r="I2328" t="s">
        <v>16</v>
      </c>
      <c r="J2328">
        <v>0</v>
      </c>
      <c r="K2328" t="s">
        <v>17</v>
      </c>
      <c r="L2328">
        <v>0</v>
      </c>
      <c r="M2328">
        <v>0</v>
      </c>
      <c r="N2328">
        <v>30</v>
      </c>
      <c r="O2328">
        <v>25</v>
      </c>
      <c r="P2328">
        <v>15</v>
      </c>
      <c r="Q2328">
        <v>16</v>
      </c>
      <c r="R2328">
        <v>4</v>
      </c>
      <c r="S2328">
        <v>100</v>
      </c>
      <c r="T2328">
        <v>100</v>
      </c>
      <c r="U2328" t="s">
        <v>16</v>
      </c>
      <c r="V2328" t="s">
        <v>16</v>
      </c>
    </row>
    <row r="2329" spans="1:22" x14ac:dyDescent="0.25">
      <c r="A2329" t="s">
        <v>1212</v>
      </c>
      <c r="B2329" t="s">
        <v>373</v>
      </c>
      <c r="C2329" t="s">
        <v>1215</v>
      </c>
      <c r="D2329" t="s">
        <v>3146</v>
      </c>
      <c r="E2329" t="s">
        <v>3147</v>
      </c>
      <c r="F2329">
        <v>1993</v>
      </c>
      <c r="G2329">
        <v>1996</v>
      </c>
      <c r="H2329" t="s">
        <v>15</v>
      </c>
      <c r="I2329" t="s">
        <v>16</v>
      </c>
      <c r="J2329">
        <v>0</v>
      </c>
      <c r="K2329" t="s">
        <v>17</v>
      </c>
      <c r="L2329">
        <v>0</v>
      </c>
      <c r="M2329">
        <v>0</v>
      </c>
      <c r="N2329">
        <v>37</v>
      </c>
      <c r="O2329">
        <v>10</v>
      </c>
      <c r="P2329">
        <v>10</v>
      </c>
      <c r="Q2329">
        <v>24</v>
      </c>
      <c r="R2329">
        <v>1</v>
      </c>
      <c r="S2329">
        <v>50</v>
      </c>
      <c r="T2329">
        <v>20</v>
      </c>
      <c r="U2329">
        <v>100</v>
      </c>
      <c r="V2329" t="s">
        <v>16</v>
      </c>
    </row>
    <row r="2330" spans="1:22" x14ac:dyDescent="0.25">
      <c r="A2330" t="s">
        <v>1212</v>
      </c>
      <c r="B2330" t="s">
        <v>373</v>
      </c>
      <c r="C2330" t="s">
        <v>1215</v>
      </c>
      <c r="D2330" t="s">
        <v>3146</v>
      </c>
      <c r="E2330" t="s">
        <v>3147</v>
      </c>
      <c r="F2330">
        <v>1993</v>
      </c>
      <c r="G2330">
        <v>1996</v>
      </c>
      <c r="H2330" t="s">
        <v>15</v>
      </c>
      <c r="I2330" t="s">
        <v>16</v>
      </c>
      <c r="J2330">
        <v>0</v>
      </c>
      <c r="K2330" t="s">
        <v>17</v>
      </c>
      <c r="L2330">
        <v>0</v>
      </c>
      <c r="M2330">
        <v>0</v>
      </c>
      <c r="N2330">
        <v>37</v>
      </c>
      <c r="O2330">
        <v>13</v>
      </c>
      <c r="P2330">
        <v>13</v>
      </c>
      <c r="Q2330">
        <v>24</v>
      </c>
      <c r="R2330">
        <v>1</v>
      </c>
      <c r="S2330">
        <v>50</v>
      </c>
      <c r="T2330">
        <v>95</v>
      </c>
      <c r="U2330">
        <v>100</v>
      </c>
      <c r="V2330" t="s">
        <v>16</v>
      </c>
    </row>
    <row r="2331" spans="1:22" x14ac:dyDescent="0.25">
      <c r="A2331" t="s">
        <v>1212</v>
      </c>
      <c r="B2331" t="s">
        <v>373</v>
      </c>
      <c r="C2331" t="s">
        <v>1215</v>
      </c>
      <c r="D2331" t="s">
        <v>3146</v>
      </c>
      <c r="E2331" t="s">
        <v>3147</v>
      </c>
      <c r="F2331">
        <v>1993</v>
      </c>
      <c r="G2331">
        <v>1996</v>
      </c>
      <c r="H2331" t="s">
        <v>15</v>
      </c>
      <c r="I2331" t="s">
        <v>16</v>
      </c>
      <c r="J2331">
        <v>0</v>
      </c>
      <c r="K2331" t="s">
        <v>17</v>
      </c>
      <c r="L2331">
        <v>0</v>
      </c>
      <c r="M2331">
        <v>0</v>
      </c>
      <c r="N2331">
        <v>37</v>
      </c>
      <c r="O2331">
        <v>16</v>
      </c>
      <c r="P2331">
        <v>16</v>
      </c>
      <c r="Q2331">
        <v>24</v>
      </c>
      <c r="R2331">
        <v>1</v>
      </c>
      <c r="S2331">
        <v>50</v>
      </c>
      <c r="T2331">
        <v>95</v>
      </c>
      <c r="U2331">
        <v>100</v>
      </c>
      <c r="V2331" t="s">
        <v>16</v>
      </c>
    </row>
    <row r="2332" spans="1:22" x14ac:dyDescent="0.25">
      <c r="A2332" t="s">
        <v>1212</v>
      </c>
      <c r="B2332" t="s">
        <v>373</v>
      </c>
      <c r="C2332" t="s">
        <v>1215</v>
      </c>
      <c r="D2332" t="s">
        <v>3146</v>
      </c>
      <c r="E2332" t="s">
        <v>3147</v>
      </c>
      <c r="F2332">
        <v>1993</v>
      </c>
      <c r="G2332">
        <v>1996</v>
      </c>
      <c r="H2332" t="s">
        <v>15</v>
      </c>
      <c r="I2332" t="s">
        <v>16</v>
      </c>
      <c r="J2332">
        <v>0</v>
      </c>
      <c r="K2332" t="s">
        <v>17</v>
      </c>
      <c r="L2332">
        <v>0</v>
      </c>
      <c r="M2332">
        <v>0</v>
      </c>
      <c r="N2332">
        <v>37</v>
      </c>
      <c r="O2332">
        <v>20</v>
      </c>
      <c r="P2332">
        <v>20</v>
      </c>
      <c r="Q2332">
        <v>24</v>
      </c>
      <c r="R2332">
        <v>1</v>
      </c>
      <c r="S2332">
        <v>50</v>
      </c>
      <c r="T2332">
        <v>100</v>
      </c>
      <c r="U2332">
        <v>100</v>
      </c>
      <c r="V2332" t="s">
        <v>16</v>
      </c>
    </row>
    <row r="2333" spans="1:22" x14ac:dyDescent="0.25">
      <c r="A2333" t="s">
        <v>1212</v>
      </c>
      <c r="B2333" t="s">
        <v>373</v>
      </c>
      <c r="C2333" t="s">
        <v>1215</v>
      </c>
      <c r="D2333" t="s">
        <v>3146</v>
      </c>
      <c r="E2333" t="s">
        <v>3147</v>
      </c>
      <c r="F2333">
        <v>1993</v>
      </c>
      <c r="G2333">
        <v>1996</v>
      </c>
      <c r="H2333" t="s">
        <v>15</v>
      </c>
      <c r="I2333">
        <v>3</v>
      </c>
      <c r="J2333">
        <v>22</v>
      </c>
      <c r="K2333" t="s">
        <v>17</v>
      </c>
      <c r="L2333">
        <v>0</v>
      </c>
      <c r="M2333">
        <v>0</v>
      </c>
      <c r="N2333">
        <v>37</v>
      </c>
      <c r="O2333">
        <v>10</v>
      </c>
      <c r="P2333">
        <v>10</v>
      </c>
      <c r="Q2333">
        <v>24</v>
      </c>
      <c r="R2333">
        <v>1</v>
      </c>
      <c r="S2333">
        <v>50</v>
      </c>
      <c r="T2333">
        <v>95</v>
      </c>
      <c r="U2333">
        <v>100</v>
      </c>
      <c r="V2333" t="s">
        <v>16</v>
      </c>
    </row>
    <row r="2334" spans="1:22" x14ac:dyDescent="0.25">
      <c r="A2334" t="s">
        <v>1212</v>
      </c>
      <c r="B2334" t="s">
        <v>373</v>
      </c>
      <c r="C2334" t="s">
        <v>1215</v>
      </c>
      <c r="D2334" t="s">
        <v>3146</v>
      </c>
      <c r="E2334" t="s">
        <v>3147</v>
      </c>
      <c r="F2334">
        <v>1993</v>
      </c>
      <c r="G2334">
        <v>1996</v>
      </c>
      <c r="H2334" t="s">
        <v>15</v>
      </c>
      <c r="I2334">
        <v>3</v>
      </c>
      <c r="J2334">
        <v>22</v>
      </c>
      <c r="K2334" t="s">
        <v>17</v>
      </c>
      <c r="L2334">
        <v>0</v>
      </c>
      <c r="M2334">
        <v>0</v>
      </c>
      <c r="N2334">
        <v>37</v>
      </c>
      <c r="O2334">
        <v>13</v>
      </c>
      <c r="P2334">
        <v>13</v>
      </c>
      <c r="Q2334">
        <v>24</v>
      </c>
      <c r="R2334">
        <v>1</v>
      </c>
      <c r="S2334">
        <v>50</v>
      </c>
      <c r="T2334">
        <v>99</v>
      </c>
      <c r="U2334">
        <v>100</v>
      </c>
      <c r="V2334" t="s">
        <v>16</v>
      </c>
    </row>
    <row r="2335" spans="1:22" x14ac:dyDescent="0.25">
      <c r="A2335" t="s">
        <v>1212</v>
      </c>
      <c r="B2335" t="s">
        <v>373</v>
      </c>
      <c r="C2335" t="s">
        <v>1215</v>
      </c>
      <c r="D2335" t="s">
        <v>3146</v>
      </c>
      <c r="E2335" t="s">
        <v>3147</v>
      </c>
      <c r="F2335">
        <v>1993</v>
      </c>
      <c r="G2335">
        <v>1996</v>
      </c>
      <c r="H2335" t="s">
        <v>15</v>
      </c>
      <c r="I2335">
        <v>3</v>
      </c>
      <c r="J2335">
        <v>22</v>
      </c>
      <c r="K2335" t="s">
        <v>17</v>
      </c>
      <c r="L2335">
        <v>0</v>
      </c>
      <c r="M2335">
        <v>0</v>
      </c>
      <c r="N2335">
        <v>37</v>
      </c>
      <c r="O2335">
        <v>16</v>
      </c>
      <c r="P2335">
        <v>16</v>
      </c>
      <c r="Q2335">
        <v>24</v>
      </c>
      <c r="R2335">
        <v>1</v>
      </c>
      <c r="S2335">
        <v>50</v>
      </c>
      <c r="T2335">
        <v>100</v>
      </c>
      <c r="U2335">
        <v>100</v>
      </c>
      <c r="V2335" t="s">
        <v>16</v>
      </c>
    </row>
    <row r="2336" spans="1:22" x14ac:dyDescent="0.25">
      <c r="A2336" t="s">
        <v>1212</v>
      </c>
      <c r="B2336" t="s">
        <v>373</v>
      </c>
      <c r="C2336" t="s">
        <v>1215</v>
      </c>
      <c r="D2336" t="s">
        <v>3146</v>
      </c>
      <c r="E2336" t="s">
        <v>3147</v>
      </c>
      <c r="F2336">
        <v>1993</v>
      </c>
      <c r="G2336">
        <v>1996</v>
      </c>
      <c r="H2336" t="s">
        <v>15</v>
      </c>
      <c r="I2336">
        <v>3</v>
      </c>
      <c r="J2336">
        <v>22</v>
      </c>
      <c r="K2336" t="s">
        <v>17</v>
      </c>
      <c r="L2336">
        <v>0</v>
      </c>
      <c r="M2336">
        <v>0</v>
      </c>
      <c r="N2336">
        <v>37</v>
      </c>
      <c r="O2336">
        <v>20</v>
      </c>
      <c r="P2336">
        <v>20</v>
      </c>
      <c r="Q2336">
        <v>24</v>
      </c>
      <c r="R2336">
        <v>1</v>
      </c>
      <c r="S2336">
        <v>50</v>
      </c>
      <c r="T2336">
        <v>100</v>
      </c>
      <c r="U2336">
        <v>100</v>
      </c>
      <c r="V2336" t="s">
        <v>16</v>
      </c>
    </row>
    <row r="2337" spans="1:22" x14ac:dyDescent="0.25">
      <c r="A2337" t="s">
        <v>1212</v>
      </c>
      <c r="B2337" t="s">
        <v>199</v>
      </c>
      <c r="C2337" t="s">
        <v>1213</v>
      </c>
      <c r="D2337" t="s">
        <v>3148</v>
      </c>
      <c r="E2337" t="s">
        <v>3149</v>
      </c>
      <c r="F2337">
        <v>1993</v>
      </c>
      <c r="G2337">
        <v>1996</v>
      </c>
      <c r="H2337" t="s">
        <v>15</v>
      </c>
      <c r="I2337" t="s">
        <v>16</v>
      </c>
      <c r="J2337">
        <v>0</v>
      </c>
      <c r="K2337" t="s">
        <v>17</v>
      </c>
      <c r="L2337">
        <v>0</v>
      </c>
      <c r="M2337">
        <v>0</v>
      </c>
      <c r="N2337">
        <v>37</v>
      </c>
      <c r="O2337">
        <v>10</v>
      </c>
      <c r="P2337">
        <v>10</v>
      </c>
      <c r="Q2337">
        <v>24</v>
      </c>
      <c r="R2337">
        <v>1</v>
      </c>
      <c r="S2337">
        <v>50</v>
      </c>
      <c r="T2337">
        <v>96</v>
      </c>
      <c r="U2337">
        <v>100</v>
      </c>
      <c r="V2337" t="s">
        <v>16</v>
      </c>
    </row>
    <row r="2338" spans="1:22" x14ac:dyDescent="0.25">
      <c r="A2338" t="s">
        <v>1212</v>
      </c>
      <c r="B2338" t="s">
        <v>199</v>
      </c>
      <c r="C2338" t="s">
        <v>1213</v>
      </c>
      <c r="D2338" t="s">
        <v>3148</v>
      </c>
      <c r="E2338" t="s">
        <v>3149</v>
      </c>
      <c r="F2338">
        <v>1993</v>
      </c>
      <c r="G2338">
        <v>1996</v>
      </c>
      <c r="H2338" t="s">
        <v>15</v>
      </c>
      <c r="I2338" t="s">
        <v>16</v>
      </c>
      <c r="J2338">
        <v>0</v>
      </c>
      <c r="K2338" t="s">
        <v>17</v>
      </c>
      <c r="L2338">
        <v>0</v>
      </c>
      <c r="M2338">
        <v>0</v>
      </c>
      <c r="N2338">
        <v>37</v>
      </c>
      <c r="O2338">
        <v>13</v>
      </c>
      <c r="P2338">
        <v>13</v>
      </c>
      <c r="Q2338">
        <v>24</v>
      </c>
      <c r="R2338">
        <v>1</v>
      </c>
      <c r="S2338">
        <v>50</v>
      </c>
      <c r="T2338">
        <v>96</v>
      </c>
      <c r="U2338">
        <v>100</v>
      </c>
      <c r="V2338" t="s">
        <v>16</v>
      </c>
    </row>
    <row r="2339" spans="1:22" x14ac:dyDescent="0.25">
      <c r="A2339" t="s">
        <v>1212</v>
      </c>
      <c r="B2339" t="s">
        <v>199</v>
      </c>
      <c r="C2339" t="s">
        <v>1213</v>
      </c>
      <c r="D2339" t="s">
        <v>3148</v>
      </c>
      <c r="E2339" t="s">
        <v>3149</v>
      </c>
      <c r="F2339">
        <v>1993</v>
      </c>
      <c r="G2339">
        <v>1996</v>
      </c>
      <c r="H2339" t="s">
        <v>15</v>
      </c>
      <c r="I2339" t="s">
        <v>16</v>
      </c>
      <c r="J2339">
        <v>0</v>
      </c>
      <c r="K2339" t="s">
        <v>17</v>
      </c>
      <c r="L2339">
        <v>0</v>
      </c>
      <c r="M2339">
        <v>0</v>
      </c>
      <c r="N2339">
        <v>37</v>
      </c>
      <c r="O2339">
        <v>16</v>
      </c>
      <c r="P2339">
        <v>16</v>
      </c>
      <c r="Q2339">
        <v>24</v>
      </c>
      <c r="R2339">
        <v>1</v>
      </c>
      <c r="S2339">
        <v>50</v>
      </c>
      <c r="T2339">
        <v>96</v>
      </c>
      <c r="U2339">
        <v>100</v>
      </c>
      <c r="V2339" t="s">
        <v>16</v>
      </c>
    </row>
    <row r="2340" spans="1:22" x14ac:dyDescent="0.25">
      <c r="A2340" t="s">
        <v>1212</v>
      </c>
      <c r="B2340" t="s">
        <v>199</v>
      </c>
      <c r="C2340" t="s">
        <v>1213</v>
      </c>
      <c r="D2340" t="s">
        <v>3148</v>
      </c>
      <c r="E2340" t="s">
        <v>3149</v>
      </c>
      <c r="F2340">
        <v>1993</v>
      </c>
      <c r="G2340">
        <v>1996</v>
      </c>
      <c r="H2340" t="s">
        <v>15</v>
      </c>
      <c r="I2340" t="s">
        <v>16</v>
      </c>
      <c r="J2340">
        <v>0</v>
      </c>
      <c r="K2340" t="s">
        <v>17</v>
      </c>
      <c r="L2340">
        <v>0</v>
      </c>
      <c r="M2340">
        <v>0</v>
      </c>
      <c r="N2340">
        <v>37</v>
      </c>
      <c r="O2340">
        <v>20</v>
      </c>
      <c r="P2340">
        <v>20</v>
      </c>
      <c r="Q2340">
        <v>24</v>
      </c>
      <c r="R2340">
        <v>1</v>
      </c>
      <c r="S2340">
        <v>50</v>
      </c>
      <c r="T2340">
        <v>95</v>
      </c>
      <c r="U2340">
        <v>100</v>
      </c>
      <c r="V2340" t="s">
        <v>16</v>
      </c>
    </row>
    <row r="2341" spans="1:22" x14ac:dyDescent="0.25">
      <c r="A2341" t="s">
        <v>1212</v>
      </c>
      <c r="B2341" t="s">
        <v>199</v>
      </c>
      <c r="C2341" t="s">
        <v>1213</v>
      </c>
      <c r="D2341" t="s">
        <v>3148</v>
      </c>
      <c r="E2341" t="s">
        <v>3149</v>
      </c>
      <c r="F2341">
        <v>1993</v>
      </c>
      <c r="G2341">
        <v>1996</v>
      </c>
      <c r="H2341" t="s">
        <v>15</v>
      </c>
      <c r="I2341">
        <v>3</v>
      </c>
      <c r="J2341">
        <v>22</v>
      </c>
      <c r="K2341" t="s">
        <v>17</v>
      </c>
      <c r="L2341">
        <v>0</v>
      </c>
      <c r="M2341">
        <v>0</v>
      </c>
      <c r="N2341">
        <v>37</v>
      </c>
      <c r="O2341">
        <v>10</v>
      </c>
      <c r="P2341">
        <v>10</v>
      </c>
      <c r="Q2341">
        <v>24</v>
      </c>
      <c r="R2341">
        <v>1</v>
      </c>
      <c r="S2341">
        <v>50</v>
      </c>
      <c r="T2341">
        <v>95</v>
      </c>
      <c r="U2341">
        <v>100</v>
      </c>
      <c r="V2341" t="s">
        <v>16</v>
      </c>
    </row>
    <row r="2342" spans="1:22" x14ac:dyDescent="0.25">
      <c r="A2342" t="s">
        <v>1212</v>
      </c>
      <c r="B2342" t="s">
        <v>199</v>
      </c>
      <c r="C2342" t="s">
        <v>1213</v>
      </c>
      <c r="D2342" t="s">
        <v>3148</v>
      </c>
      <c r="E2342" t="s">
        <v>3149</v>
      </c>
      <c r="F2342">
        <v>1993</v>
      </c>
      <c r="G2342">
        <v>1996</v>
      </c>
      <c r="H2342" t="s">
        <v>15</v>
      </c>
      <c r="I2342">
        <v>3</v>
      </c>
      <c r="J2342">
        <v>22</v>
      </c>
      <c r="K2342" t="s">
        <v>17</v>
      </c>
      <c r="L2342">
        <v>0</v>
      </c>
      <c r="M2342">
        <v>0</v>
      </c>
      <c r="N2342">
        <v>37</v>
      </c>
      <c r="O2342">
        <v>13</v>
      </c>
      <c r="P2342">
        <v>13</v>
      </c>
      <c r="Q2342">
        <v>24</v>
      </c>
      <c r="R2342">
        <v>1</v>
      </c>
      <c r="S2342">
        <v>50</v>
      </c>
      <c r="T2342">
        <v>97</v>
      </c>
      <c r="U2342">
        <v>100</v>
      </c>
      <c r="V2342" t="s">
        <v>16</v>
      </c>
    </row>
    <row r="2343" spans="1:22" x14ac:dyDescent="0.25">
      <c r="A2343" t="s">
        <v>1212</v>
      </c>
      <c r="B2343" t="s">
        <v>199</v>
      </c>
      <c r="C2343" t="s">
        <v>1213</v>
      </c>
      <c r="D2343" t="s">
        <v>3148</v>
      </c>
      <c r="E2343" t="s">
        <v>3149</v>
      </c>
      <c r="F2343">
        <v>1993</v>
      </c>
      <c r="G2343">
        <v>1996</v>
      </c>
      <c r="H2343" t="s">
        <v>15</v>
      </c>
      <c r="I2343">
        <v>3</v>
      </c>
      <c r="J2343">
        <v>22</v>
      </c>
      <c r="K2343" t="s">
        <v>17</v>
      </c>
      <c r="L2343">
        <v>0</v>
      </c>
      <c r="M2343">
        <v>0</v>
      </c>
      <c r="N2343">
        <v>37</v>
      </c>
      <c r="O2343">
        <v>16</v>
      </c>
      <c r="P2343">
        <v>16</v>
      </c>
      <c r="Q2343">
        <v>24</v>
      </c>
      <c r="R2343">
        <v>1</v>
      </c>
      <c r="S2343">
        <v>50</v>
      </c>
      <c r="T2343">
        <v>95</v>
      </c>
      <c r="U2343">
        <v>100</v>
      </c>
      <c r="V2343" t="s">
        <v>16</v>
      </c>
    </row>
    <row r="2344" spans="1:22" x14ac:dyDescent="0.25">
      <c r="A2344" t="s">
        <v>1212</v>
      </c>
      <c r="B2344" t="s">
        <v>199</v>
      </c>
      <c r="C2344" t="s">
        <v>1213</v>
      </c>
      <c r="D2344" t="s">
        <v>3148</v>
      </c>
      <c r="E2344" t="s">
        <v>3149</v>
      </c>
      <c r="F2344">
        <v>1993</v>
      </c>
      <c r="G2344">
        <v>1996</v>
      </c>
      <c r="H2344" t="s">
        <v>15</v>
      </c>
      <c r="I2344">
        <v>3</v>
      </c>
      <c r="J2344">
        <v>22</v>
      </c>
      <c r="K2344" t="s">
        <v>17</v>
      </c>
      <c r="L2344">
        <v>0</v>
      </c>
      <c r="M2344">
        <v>0</v>
      </c>
      <c r="N2344">
        <v>37</v>
      </c>
      <c r="O2344">
        <v>20</v>
      </c>
      <c r="P2344">
        <v>20</v>
      </c>
      <c r="Q2344">
        <v>24</v>
      </c>
      <c r="R2344">
        <v>1</v>
      </c>
      <c r="S2344">
        <v>50</v>
      </c>
      <c r="T2344">
        <v>95</v>
      </c>
      <c r="U2344">
        <v>100</v>
      </c>
      <c r="V2344" t="s">
        <v>16</v>
      </c>
    </row>
    <row r="2345" spans="1:22" x14ac:dyDescent="0.25">
      <c r="A2345" t="s">
        <v>1212</v>
      </c>
      <c r="B2345" t="s">
        <v>58</v>
      </c>
      <c r="C2345" t="s">
        <v>1214</v>
      </c>
      <c r="D2345" t="s">
        <v>3150</v>
      </c>
      <c r="E2345" t="s">
        <v>3151</v>
      </c>
      <c r="F2345">
        <v>1993</v>
      </c>
      <c r="G2345">
        <v>1996</v>
      </c>
      <c r="H2345" t="s">
        <v>15</v>
      </c>
      <c r="I2345" t="s">
        <v>16</v>
      </c>
      <c r="J2345">
        <v>0</v>
      </c>
      <c r="K2345" t="s">
        <v>17</v>
      </c>
      <c r="L2345">
        <v>0</v>
      </c>
      <c r="M2345">
        <v>0</v>
      </c>
      <c r="N2345">
        <v>37</v>
      </c>
      <c r="O2345">
        <v>10</v>
      </c>
      <c r="P2345">
        <v>10</v>
      </c>
      <c r="Q2345">
        <v>24</v>
      </c>
      <c r="R2345">
        <v>1</v>
      </c>
      <c r="S2345">
        <v>50</v>
      </c>
      <c r="T2345">
        <v>97</v>
      </c>
      <c r="U2345">
        <v>100</v>
      </c>
      <c r="V2345" t="s">
        <v>16</v>
      </c>
    </row>
    <row r="2346" spans="1:22" x14ac:dyDescent="0.25">
      <c r="A2346" t="s">
        <v>1212</v>
      </c>
      <c r="B2346" t="s">
        <v>58</v>
      </c>
      <c r="C2346" t="s">
        <v>1214</v>
      </c>
      <c r="D2346" t="s">
        <v>3150</v>
      </c>
      <c r="E2346" t="s">
        <v>3151</v>
      </c>
      <c r="F2346">
        <v>1993</v>
      </c>
      <c r="G2346">
        <v>1996</v>
      </c>
      <c r="H2346" t="s">
        <v>15</v>
      </c>
      <c r="I2346" t="s">
        <v>16</v>
      </c>
      <c r="J2346">
        <v>0</v>
      </c>
      <c r="K2346" t="s">
        <v>17</v>
      </c>
      <c r="L2346">
        <v>0</v>
      </c>
      <c r="M2346">
        <v>0</v>
      </c>
      <c r="N2346">
        <v>37</v>
      </c>
      <c r="O2346">
        <v>13</v>
      </c>
      <c r="P2346">
        <v>13</v>
      </c>
      <c r="Q2346">
        <v>24</v>
      </c>
      <c r="R2346">
        <v>1</v>
      </c>
      <c r="S2346">
        <v>50</v>
      </c>
      <c r="T2346">
        <v>97</v>
      </c>
      <c r="U2346">
        <v>100</v>
      </c>
      <c r="V2346" t="s">
        <v>16</v>
      </c>
    </row>
    <row r="2347" spans="1:22" x14ac:dyDescent="0.25">
      <c r="A2347" t="s">
        <v>1212</v>
      </c>
      <c r="B2347" t="s">
        <v>58</v>
      </c>
      <c r="C2347" t="s">
        <v>1214</v>
      </c>
      <c r="D2347" t="s">
        <v>3150</v>
      </c>
      <c r="E2347" t="s">
        <v>3151</v>
      </c>
      <c r="F2347">
        <v>1993</v>
      </c>
      <c r="G2347">
        <v>1996</v>
      </c>
      <c r="H2347" t="s">
        <v>15</v>
      </c>
      <c r="I2347" t="s">
        <v>16</v>
      </c>
      <c r="J2347">
        <v>0</v>
      </c>
      <c r="K2347" t="s">
        <v>17</v>
      </c>
      <c r="L2347">
        <v>0</v>
      </c>
      <c r="M2347">
        <v>0</v>
      </c>
      <c r="N2347">
        <v>37</v>
      </c>
      <c r="O2347">
        <v>16</v>
      </c>
      <c r="P2347">
        <v>16</v>
      </c>
      <c r="Q2347">
        <v>24</v>
      </c>
      <c r="R2347">
        <v>1</v>
      </c>
      <c r="S2347">
        <v>50</v>
      </c>
      <c r="T2347">
        <v>97</v>
      </c>
      <c r="U2347">
        <v>100</v>
      </c>
      <c r="V2347" t="s">
        <v>16</v>
      </c>
    </row>
    <row r="2348" spans="1:22" x14ac:dyDescent="0.25">
      <c r="A2348" t="s">
        <v>1212</v>
      </c>
      <c r="B2348" t="s">
        <v>58</v>
      </c>
      <c r="C2348" t="s">
        <v>1214</v>
      </c>
      <c r="D2348" t="s">
        <v>3150</v>
      </c>
      <c r="E2348" t="s">
        <v>3151</v>
      </c>
      <c r="F2348">
        <v>1993</v>
      </c>
      <c r="G2348">
        <v>1996</v>
      </c>
      <c r="H2348" t="s">
        <v>15</v>
      </c>
      <c r="I2348" t="s">
        <v>16</v>
      </c>
      <c r="J2348">
        <v>0</v>
      </c>
      <c r="K2348" t="s">
        <v>17</v>
      </c>
      <c r="L2348">
        <v>0</v>
      </c>
      <c r="M2348">
        <v>0</v>
      </c>
      <c r="N2348">
        <v>37</v>
      </c>
      <c r="O2348">
        <v>20</v>
      </c>
      <c r="P2348">
        <v>20</v>
      </c>
      <c r="Q2348">
        <v>24</v>
      </c>
      <c r="R2348">
        <v>1</v>
      </c>
      <c r="S2348">
        <v>50</v>
      </c>
      <c r="T2348">
        <v>97</v>
      </c>
      <c r="U2348">
        <v>100</v>
      </c>
      <c r="V2348" t="s">
        <v>16</v>
      </c>
    </row>
    <row r="2349" spans="1:22" x14ac:dyDescent="0.25">
      <c r="A2349" t="s">
        <v>1212</v>
      </c>
      <c r="B2349" t="s">
        <v>58</v>
      </c>
      <c r="C2349" t="s">
        <v>1214</v>
      </c>
      <c r="D2349" t="s">
        <v>3150</v>
      </c>
      <c r="E2349" t="s">
        <v>3151</v>
      </c>
      <c r="F2349">
        <v>1993</v>
      </c>
      <c r="G2349">
        <v>1996</v>
      </c>
      <c r="H2349" t="s">
        <v>15</v>
      </c>
      <c r="I2349">
        <v>3</v>
      </c>
      <c r="J2349">
        <v>22</v>
      </c>
      <c r="K2349" t="s">
        <v>17</v>
      </c>
      <c r="L2349">
        <v>0</v>
      </c>
      <c r="M2349">
        <v>0</v>
      </c>
      <c r="N2349">
        <v>37</v>
      </c>
      <c r="O2349">
        <v>10</v>
      </c>
      <c r="P2349">
        <v>10</v>
      </c>
      <c r="Q2349">
        <v>24</v>
      </c>
      <c r="R2349">
        <v>1</v>
      </c>
      <c r="S2349">
        <v>50</v>
      </c>
      <c r="T2349">
        <v>97</v>
      </c>
      <c r="U2349">
        <v>100</v>
      </c>
      <c r="V2349" t="s">
        <v>16</v>
      </c>
    </row>
    <row r="2350" spans="1:22" x14ac:dyDescent="0.25">
      <c r="A2350" t="s">
        <v>1212</v>
      </c>
      <c r="B2350" t="s">
        <v>58</v>
      </c>
      <c r="C2350" t="s">
        <v>1214</v>
      </c>
      <c r="D2350" t="s">
        <v>3150</v>
      </c>
      <c r="E2350" t="s">
        <v>3151</v>
      </c>
      <c r="F2350">
        <v>1993</v>
      </c>
      <c r="G2350">
        <v>1996</v>
      </c>
      <c r="H2350" t="s">
        <v>15</v>
      </c>
      <c r="I2350">
        <v>3</v>
      </c>
      <c r="J2350">
        <v>22</v>
      </c>
      <c r="K2350" t="s">
        <v>17</v>
      </c>
      <c r="L2350">
        <v>0</v>
      </c>
      <c r="M2350">
        <v>0</v>
      </c>
      <c r="N2350">
        <v>37</v>
      </c>
      <c r="O2350">
        <v>13</v>
      </c>
      <c r="P2350">
        <v>13</v>
      </c>
      <c r="Q2350">
        <v>24</v>
      </c>
      <c r="R2350">
        <v>1</v>
      </c>
      <c r="S2350">
        <v>50</v>
      </c>
      <c r="T2350">
        <v>97</v>
      </c>
      <c r="U2350">
        <v>100</v>
      </c>
      <c r="V2350" t="s">
        <v>16</v>
      </c>
    </row>
    <row r="2351" spans="1:22" x14ac:dyDescent="0.25">
      <c r="A2351" t="s">
        <v>1212</v>
      </c>
      <c r="B2351" t="s">
        <v>58</v>
      </c>
      <c r="C2351" t="s">
        <v>1214</v>
      </c>
      <c r="D2351" t="s">
        <v>3150</v>
      </c>
      <c r="E2351" t="s">
        <v>3151</v>
      </c>
      <c r="F2351">
        <v>1993</v>
      </c>
      <c r="G2351">
        <v>1996</v>
      </c>
      <c r="H2351" t="s">
        <v>15</v>
      </c>
      <c r="I2351">
        <v>3</v>
      </c>
      <c r="J2351">
        <v>22</v>
      </c>
      <c r="K2351" t="s">
        <v>17</v>
      </c>
      <c r="L2351">
        <v>0</v>
      </c>
      <c r="M2351">
        <v>0</v>
      </c>
      <c r="N2351">
        <v>37</v>
      </c>
      <c r="O2351">
        <v>16</v>
      </c>
      <c r="P2351">
        <v>16</v>
      </c>
      <c r="Q2351">
        <v>24</v>
      </c>
      <c r="R2351">
        <v>1</v>
      </c>
      <c r="S2351">
        <v>50</v>
      </c>
      <c r="T2351">
        <v>97</v>
      </c>
      <c r="U2351">
        <v>100</v>
      </c>
      <c r="V2351" t="s">
        <v>16</v>
      </c>
    </row>
    <row r="2352" spans="1:22" x14ac:dyDescent="0.25">
      <c r="A2352" t="s">
        <v>1212</v>
      </c>
      <c r="B2352" t="s">
        <v>58</v>
      </c>
      <c r="C2352" t="s">
        <v>1214</v>
      </c>
      <c r="D2352" t="s">
        <v>3150</v>
      </c>
      <c r="E2352" t="s">
        <v>3151</v>
      </c>
      <c r="F2352">
        <v>1993</v>
      </c>
      <c r="G2352">
        <v>1996</v>
      </c>
      <c r="H2352" t="s">
        <v>15</v>
      </c>
      <c r="I2352">
        <v>3</v>
      </c>
      <c r="J2352">
        <v>22</v>
      </c>
      <c r="K2352" t="s">
        <v>17</v>
      </c>
      <c r="L2352">
        <v>0</v>
      </c>
      <c r="M2352">
        <v>0</v>
      </c>
      <c r="N2352">
        <v>37</v>
      </c>
      <c r="O2352">
        <v>20</v>
      </c>
      <c r="P2352">
        <v>20</v>
      </c>
      <c r="Q2352">
        <v>24</v>
      </c>
      <c r="R2352">
        <v>1</v>
      </c>
      <c r="S2352">
        <v>50</v>
      </c>
      <c r="T2352">
        <v>97</v>
      </c>
      <c r="U2352">
        <v>100</v>
      </c>
      <c r="V2352" t="s">
        <v>16</v>
      </c>
    </row>
    <row r="2353" spans="1:22" x14ac:dyDescent="0.25">
      <c r="A2353" t="s">
        <v>1216</v>
      </c>
      <c r="B2353" t="s">
        <v>1217</v>
      </c>
      <c r="C2353" t="s">
        <v>1218</v>
      </c>
      <c r="D2353" t="s">
        <v>3152</v>
      </c>
      <c r="E2353" t="s">
        <v>3153</v>
      </c>
      <c r="F2353">
        <v>1992</v>
      </c>
      <c r="G2353">
        <v>1992</v>
      </c>
      <c r="H2353" t="s">
        <v>15</v>
      </c>
      <c r="I2353">
        <v>4</v>
      </c>
      <c r="J2353">
        <v>180</v>
      </c>
      <c r="K2353" t="s">
        <v>17</v>
      </c>
      <c r="L2353">
        <v>0</v>
      </c>
      <c r="M2353">
        <v>0</v>
      </c>
      <c r="N2353">
        <v>30</v>
      </c>
      <c r="O2353">
        <v>15</v>
      </c>
      <c r="P2353">
        <v>5</v>
      </c>
      <c r="Q2353" t="s">
        <v>16</v>
      </c>
      <c r="R2353">
        <v>4</v>
      </c>
      <c r="S2353">
        <v>50</v>
      </c>
      <c r="T2353">
        <v>0</v>
      </c>
      <c r="U2353">
        <v>100</v>
      </c>
      <c r="V2353" t="s">
        <v>16</v>
      </c>
    </row>
    <row r="2354" spans="1:22" x14ac:dyDescent="0.25">
      <c r="A2354" t="s">
        <v>1216</v>
      </c>
      <c r="B2354" t="s">
        <v>1217</v>
      </c>
      <c r="C2354" t="s">
        <v>1219</v>
      </c>
      <c r="D2354" t="s">
        <v>3152</v>
      </c>
      <c r="E2354" t="s">
        <v>3153</v>
      </c>
      <c r="F2354">
        <v>1993</v>
      </c>
      <c r="G2354">
        <v>1993</v>
      </c>
      <c r="H2354" t="s">
        <v>15</v>
      </c>
      <c r="I2354">
        <v>4</v>
      </c>
      <c r="J2354">
        <v>180</v>
      </c>
      <c r="K2354" t="s">
        <v>17</v>
      </c>
      <c r="L2354">
        <v>0</v>
      </c>
      <c r="M2354">
        <v>0</v>
      </c>
      <c r="N2354">
        <v>30</v>
      </c>
      <c r="O2354">
        <v>15</v>
      </c>
      <c r="P2354">
        <v>5</v>
      </c>
      <c r="Q2354" t="s">
        <v>16</v>
      </c>
      <c r="R2354">
        <v>4</v>
      </c>
      <c r="S2354">
        <v>50</v>
      </c>
      <c r="T2354">
        <v>0</v>
      </c>
      <c r="U2354">
        <v>100</v>
      </c>
      <c r="V2354" t="s">
        <v>16</v>
      </c>
    </row>
    <row r="2355" spans="1:22" x14ac:dyDescent="0.25">
      <c r="A2355" t="s">
        <v>1216</v>
      </c>
      <c r="B2355" t="s">
        <v>1217</v>
      </c>
      <c r="C2355" t="s">
        <v>1218</v>
      </c>
      <c r="D2355" t="s">
        <v>3152</v>
      </c>
      <c r="E2355" t="s">
        <v>3153</v>
      </c>
      <c r="F2355">
        <v>1992</v>
      </c>
      <c r="G2355">
        <v>1992</v>
      </c>
      <c r="H2355" t="s">
        <v>15</v>
      </c>
      <c r="I2355" t="s">
        <v>1220</v>
      </c>
      <c r="J2355">
        <v>390</v>
      </c>
      <c r="K2355" t="s">
        <v>17</v>
      </c>
      <c r="L2355">
        <v>0</v>
      </c>
      <c r="M2355">
        <v>0</v>
      </c>
      <c r="N2355">
        <v>30</v>
      </c>
      <c r="O2355">
        <v>15</v>
      </c>
      <c r="P2355">
        <v>5</v>
      </c>
      <c r="Q2355" t="s">
        <v>16</v>
      </c>
      <c r="R2355">
        <v>4</v>
      </c>
      <c r="S2355">
        <v>50</v>
      </c>
      <c r="T2355">
        <v>0</v>
      </c>
      <c r="U2355">
        <v>100</v>
      </c>
      <c r="V2355" t="s">
        <v>16</v>
      </c>
    </row>
    <row r="2356" spans="1:22" x14ac:dyDescent="0.25">
      <c r="A2356" t="s">
        <v>1216</v>
      </c>
      <c r="B2356" t="s">
        <v>1217</v>
      </c>
      <c r="C2356" t="s">
        <v>1219</v>
      </c>
      <c r="D2356" t="s">
        <v>3152</v>
      </c>
      <c r="E2356" t="s">
        <v>3153</v>
      </c>
      <c r="F2356">
        <v>1993</v>
      </c>
      <c r="G2356">
        <v>1993</v>
      </c>
      <c r="H2356" t="s">
        <v>15</v>
      </c>
      <c r="I2356" t="s">
        <v>1220</v>
      </c>
      <c r="J2356">
        <v>390</v>
      </c>
      <c r="K2356" t="s">
        <v>17</v>
      </c>
      <c r="L2356">
        <v>0</v>
      </c>
      <c r="M2356">
        <v>0</v>
      </c>
      <c r="N2356">
        <v>30</v>
      </c>
      <c r="O2356">
        <v>15</v>
      </c>
      <c r="P2356">
        <v>5</v>
      </c>
      <c r="Q2356" t="s">
        <v>16</v>
      </c>
      <c r="R2356">
        <v>4</v>
      </c>
      <c r="S2356">
        <v>50</v>
      </c>
      <c r="T2356">
        <v>0</v>
      </c>
      <c r="U2356">
        <v>100</v>
      </c>
      <c r="V2356" t="s">
        <v>16</v>
      </c>
    </row>
    <row r="2357" spans="1:22" x14ac:dyDescent="0.25">
      <c r="A2357" t="s">
        <v>1216</v>
      </c>
      <c r="B2357" t="s">
        <v>1217</v>
      </c>
      <c r="C2357" t="s">
        <v>1218</v>
      </c>
      <c r="D2357" t="s">
        <v>3152</v>
      </c>
      <c r="E2357" t="s">
        <v>3153</v>
      </c>
      <c r="F2357">
        <v>1992</v>
      </c>
      <c r="G2357">
        <v>1992</v>
      </c>
      <c r="H2357" t="s">
        <v>15</v>
      </c>
      <c r="I2357">
        <v>4</v>
      </c>
      <c r="J2357">
        <v>180</v>
      </c>
      <c r="K2357" t="s">
        <v>15</v>
      </c>
      <c r="L2357">
        <v>0</v>
      </c>
      <c r="M2357">
        <v>0</v>
      </c>
      <c r="N2357">
        <v>30</v>
      </c>
      <c r="O2357">
        <v>15</v>
      </c>
      <c r="P2357">
        <v>5</v>
      </c>
      <c r="Q2357" t="s">
        <v>16</v>
      </c>
      <c r="R2357">
        <v>4</v>
      </c>
      <c r="S2357">
        <v>50</v>
      </c>
      <c r="T2357">
        <v>28.5</v>
      </c>
      <c r="U2357">
        <v>100</v>
      </c>
      <c r="V2357" t="s">
        <v>16</v>
      </c>
    </row>
    <row r="2358" spans="1:22" x14ac:dyDescent="0.25">
      <c r="A2358" t="s">
        <v>1216</v>
      </c>
      <c r="B2358" t="s">
        <v>1217</v>
      </c>
      <c r="C2358" t="s">
        <v>1219</v>
      </c>
      <c r="D2358" t="s">
        <v>3152</v>
      </c>
      <c r="E2358" t="s">
        <v>3153</v>
      </c>
      <c r="F2358">
        <v>1993</v>
      </c>
      <c r="G2358">
        <v>1993</v>
      </c>
      <c r="H2358" t="s">
        <v>15</v>
      </c>
      <c r="I2358">
        <v>4</v>
      </c>
      <c r="J2358">
        <v>180</v>
      </c>
      <c r="K2358" t="s">
        <v>15</v>
      </c>
      <c r="L2358">
        <v>0</v>
      </c>
      <c r="M2358">
        <v>0</v>
      </c>
      <c r="N2358">
        <v>30</v>
      </c>
      <c r="O2358">
        <v>15</v>
      </c>
      <c r="P2358">
        <v>5</v>
      </c>
      <c r="Q2358" t="s">
        <v>16</v>
      </c>
      <c r="R2358">
        <v>4</v>
      </c>
      <c r="S2358">
        <v>50</v>
      </c>
      <c r="T2358">
        <v>17</v>
      </c>
      <c r="U2358">
        <v>100</v>
      </c>
      <c r="V2358" t="s">
        <v>16</v>
      </c>
    </row>
    <row r="2359" spans="1:22" x14ac:dyDescent="0.25">
      <c r="A2359" t="s">
        <v>1216</v>
      </c>
      <c r="B2359" t="s">
        <v>1217</v>
      </c>
      <c r="C2359" t="s">
        <v>1218</v>
      </c>
      <c r="D2359" t="s">
        <v>3152</v>
      </c>
      <c r="E2359" t="s">
        <v>3153</v>
      </c>
      <c r="F2359">
        <v>1992</v>
      </c>
      <c r="G2359">
        <v>1992</v>
      </c>
      <c r="H2359" t="s">
        <v>15</v>
      </c>
      <c r="I2359" t="s">
        <v>1220</v>
      </c>
      <c r="J2359">
        <v>390</v>
      </c>
      <c r="K2359" t="s">
        <v>15</v>
      </c>
      <c r="L2359">
        <v>0</v>
      </c>
      <c r="M2359">
        <v>0</v>
      </c>
      <c r="N2359">
        <v>30</v>
      </c>
      <c r="O2359">
        <v>15</v>
      </c>
      <c r="P2359">
        <v>5</v>
      </c>
      <c r="Q2359" t="s">
        <v>16</v>
      </c>
      <c r="R2359">
        <v>4</v>
      </c>
      <c r="S2359">
        <v>50</v>
      </c>
      <c r="T2359">
        <v>37.5</v>
      </c>
      <c r="U2359">
        <v>100</v>
      </c>
      <c r="V2359" t="s">
        <v>16</v>
      </c>
    </row>
    <row r="2360" spans="1:22" x14ac:dyDescent="0.25">
      <c r="A2360" t="s">
        <v>1216</v>
      </c>
      <c r="B2360" t="s">
        <v>1217</v>
      </c>
      <c r="C2360" t="s">
        <v>1219</v>
      </c>
      <c r="D2360" t="s">
        <v>3152</v>
      </c>
      <c r="E2360" t="s">
        <v>3153</v>
      </c>
      <c r="F2360">
        <v>1993</v>
      </c>
      <c r="G2360">
        <v>1993</v>
      </c>
      <c r="H2360" t="s">
        <v>15</v>
      </c>
      <c r="I2360" t="s">
        <v>1220</v>
      </c>
      <c r="J2360">
        <v>390</v>
      </c>
      <c r="K2360" t="s">
        <v>15</v>
      </c>
      <c r="L2360">
        <v>0</v>
      </c>
      <c r="M2360">
        <v>0</v>
      </c>
      <c r="N2360">
        <v>30</v>
      </c>
      <c r="O2360">
        <v>15</v>
      </c>
      <c r="P2360">
        <v>5</v>
      </c>
      <c r="Q2360" t="s">
        <v>16</v>
      </c>
      <c r="R2360">
        <v>4</v>
      </c>
      <c r="S2360">
        <v>50</v>
      </c>
      <c r="T2360">
        <v>18</v>
      </c>
      <c r="U2360">
        <v>100</v>
      </c>
      <c r="V2360" t="s">
        <v>16</v>
      </c>
    </row>
    <row r="2361" spans="1:22" x14ac:dyDescent="0.25">
      <c r="A2361" t="s">
        <v>1221</v>
      </c>
      <c r="B2361" t="s">
        <v>830</v>
      </c>
      <c r="C2361" t="s">
        <v>1222</v>
      </c>
      <c r="D2361" t="s">
        <v>3154</v>
      </c>
      <c r="E2361" t="s">
        <v>3155</v>
      </c>
      <c r="F2361">
        <v>1993</v>
      </c>
      <c r="G2361">
        <v>1993</v>
      </c>
      <c r="H2361" t="s">
        <v>17</v>
      </c>
      <c r="I2361" t="s">
        <v>16</v>
      </c>
      <c r="J2361">
        <v>0</v>
      </c>
      <c r="K2361" t="s">
        <v>17</v>
      </c>
      <c r="L2361">
        <v>0</v>
      </c>
      <c r="M2361">
        <v>0</v>
      </c>
      <c r="N2361">
        <v>54</v>
      </c>
      <c r="O2361">
        <v>20</v>
      </c>
      <c r="P2361">
        <v>20</v>
      </c>
      <c r="Q2361">
        <v>12</v>
      </c>
      <c r="R2361">
        <v>4</v>
      </c>
      <c r="S2361">
        <v>25</v>
      </c>
      <c r="T2361">
        <v>79</v>
      </c>
      <c r="U2361">
        <v>98</v>
      </c>
      <c r="V2361" t="s">
        <v>16</v>
      </c>
    </row>
    <row r="2362" spans="1:22" x14ac:dyDescent="0.25">
      <c r="A2362" t="s">
        <v>1221</v>
      </c>
      <c r="B2362" t="s">
        <v>830</v>
      </c>
      <c r="C2362" t="s">
        <v>1222</v>
      </c>
      <c r="D2362" t="s">
        <v>3154</v>
      </c>
      <c r="E2362" t="s">
        <v>3155</v>
      </c>
      <c r="F2362">
        <v>1993</v>
      </c>
      <c r="G2362">
        <v>1993</v>
      </c>
      <c r="H2362" t="s">
        <v>17</v>
      </c>
      <c r="I2362" t="s">
        <v>16</v>
      </c>
      <c r="J2362">
        <v>0</v>
      </c>
      <c r="K2362" t="s">
        <v>15</v>
      </c>
      <c r="L2362">
        <v>0</v>
      </c>
      <c r="M2362">
        <v>0</v>
      </c>
      <c r="N2362">
        <v>54</v>
      </c>
      <c r="O2362">
        <v>20</v>
      </c>
      <c r="P2362">
        <v>20</v>
      </c>
      <c r="Q2362">
        <v>12</v>
      </c>
      <c r="R2362">
        <v>4</v>
      </c>
      <c r="S2362">
        <v>25</v>
      </c>
      <c r="T2362">
        <v>83</v>
      </c>
      <c r="U2362">
        <v>98</v>
      </c>
      <c r="V2362" t="s">
        <v>16</v>
      </c>
    </row>
    <row r="2363" spans="1:22" x14ac:dyDescent="0.25">
      <c r="A2363" t="s">
        <v>1223</v>
      </c>
      <c r="B2363" t="s">
        <v>1224</v>
      </c>
      <c r="C2363" t="s">
        <v>1225</v>
      </c>
      <c r="D2363" t="s">
        <v>3156</v>
      </c>
      <c r="E2363" t="s">
        <v>3157</v>
      </c>
      <c r="F2363">
        <v>1996</v>
      </c>
      <c r="G2363">
        <v>1996</v>
      </c>
      <c r="H2363" t="s">
        <v>15</v>
      </c>
      <c r="I2363">
        <v>5</v>
      </c>
      <c r="J2363">
        <v>21</v>
      </c>
      <c r="K2363" t="s">
        <v>17</v>
      </c>
      <c r="L2363">
        <v>0</v>
      </c>
      <c r="M2363">
        <v>0</v>
      </c>
      <c r="N2363">
        <v>60</v>
      </c>
      <c r="O2363">
        <v>20</v>
      </c>
      <c r="P2363">
        <v>20</v>
      </c>
      <c r="Q2363" t="s">
        <v>16</v>
      </c>
      <c r="R2363">
        <v>1</v>
      </c>
      <c r="S2363">
        <v>50</v>
      </c>
      <c r="T2363">
        <v>33</v>
      </c>
      <c r="U2363" t="s">
        <v>16</v>
      </c>
      <c r="V2363" t="s">
        <v>16</v>
      </c>
    </row>
    <row r="2364" spans="1:22" x14ac:dyDescent="0.25">
      <c r="A2364" t="s">
        <v>1223</v>
      </c>
      <c r="B2364" t="s">
        <v>68</v>
      </c>
      <c r="C2364" t="s">
        <v>1225</v>
      </c>
      <c r="D2364" t="s">
        <v>3158</v>
      </c>
      <c r="E2364" t="s">
        <v>3159</v>
      </c>
      <c r="F2364">
        <v>1996</v>
      </c>
      <c r="G2364">
        <v>1996</v>
      </c>
      <c r="H2364" t="s">
        <v>15</v>
      </c>
      <c r="I2364">
        <v>5</v>
      </c>
      <c r="J2364">
        <v>21</v>
      </c>
      <c r="K2364" t="s">
        <v>17</v>
      </c>
      <c r="L2364">
        <v>0</v>
      </c>
      <c r="M2364">
        <v>0</v>
      </c>
      <c r="N2364">
        <v>60</v>
      </c>
      <c r="O2364">
        <v>20</v>
      </c>
      <c r="P2364">
        <v>20</v>
      </c>
      <c r="Q2364" t="s">
        <v>16</v>
      </c>
      <c r="R2364">
        <v>1</v>
      </c>
      <c r="S2364">
        <v>50</v>
      </c>
      <c r="T2364">
        <v>55</v>
      </c>
      <c r="U2364" t="s">
        <v>16</v>
      </c>
      <c r="V2364" t="s">
        <v>16</v>
      </c>
    </row>
    <row r="2365" spans="1:22" x14ac:dyDescent="0.25">
      <c r="A2365" t="s">
        <v>1226</v>
      </c>
      <c r="B2365" t="s">
        <v>199</v>
      </c>
      <c r="C2365" t="s">
        <v>1227</v>
      </c>
      <c r="D2365" t="s">
        <v>3160</v>
      </c>
      <c r="E2365" t="s">
        <v>3161</v>
      </c>
      <c r="F2365">
        <v>1992</v>
      </c>
      <c r="G2365">
        <v>1992</v>
      </c>
      <c r="H2365" t="s">
        <v>15</v>
      </c>
      <c r="I2365" t="s">
        <v>16</v>
      </c>
      <c r="J2365">
        <v>0</v>
      </c>
      <c r="K2365" t="s">
        <v>17</v>
      </c>
      <c r="L2365">
        <v>0</v>
      </c>
      <c r="M2365">
        <v>0</v>
      </c>
      <c r="N2365">
        <v>31</v>
      </c>
      <c r="O2365">
        <v>12</v>
      </c>
      <c r="P2365">
        <v>12</v>
      </c>
      <c r="Q2365">
        <v>24</v>
      </c>
      <c r="R2365">
        <v>2</v>
      </c>
      <c r="S2365">
        <v>100</v>
      </c>
      <c r="T2365">
        <v>97.8</v>
      </c>
      <c r="U2365" t="s">
        <v>16</v>
      </c>
      <c r="V2365" t="s">
        <v>16</v>
      </c>
    </row>
    <row r="2366" spans="1:22" x14ac:dyDescent="0.25">
      <c r="A2366" t="s">
        <v>1226</v>
      </c>
      <c r="B2366" t="s">
        <v>199</v>
      </c>
      <c r="C2366" t="s">
        <v>1227</v>
      </c>
      <c r="D2366" t="s">
        <v>3160</v>
      </c>
      <c r="E2366" t="s">
        <v>3161</v>
      </c>
      <c r="F2366">
        <v>1992</v>
      </c>
      <c r="G2366">
        <v>1992</v>
      </c>
      <c r="H2366" t="s">
        <v>15</v>
      </c>
      <c r="I2366" t="s">
        <v>16</v>
      </c>
      <c r="J2366">
        <v>0</v>
      </c>
      <c r="K2366" t="s">
        <v>17</v>
      </c>
      <c r="L2366">
        <v>0</v>
      </c>
      <c r="M2366">
        <v>0</v>
      </c>
      <c r="N2366">
        <v>31</v>
      </c>
      <c r="O2366">
        <v>21</v>
      </c>
      <c r="P2366">
        <v>21</v>
      </c>
      <c r="Q2366">
        <v>24</v>
      </c>
      <c r="R2366">
        <v>2</v>
      </c>
      <c r="S2366">
        <v>100</v>
      </c>
      <c r="T2366">
        <v>99.7</v>
      </c>
      <c r="U2366" t="s">
        <v>16</v>
      </c>
      <c r="V2366" t="s">
        <v>16</v>
      </c>
    </row>
    <row r="2367" spans="1:22" x14ac:dyDescent="0.25">
      <c r="A2367" t="s">
        <v>1226</v>
      </c>
      <c r="B2367" t="s">
        <v>199</v>
      </c>
      <c r="C2367" t="s">
        <v>1227</v>
      </c>
      <c r="D2367" t="s">
        <v>3160</v>
      </c>
      <c r="E2367" t="s">
        <v>3161</v>
      </c>
      <c r="F2367">
        <v>1992</v>
      </c>
      <c r="G2367">
        <v>1992</v>
      </c>
      <c r="H2367" t="s">
        <v>15</v>
      </c>
      <c r="I2367" t="s">
        <v>16</v>
      </c>
      <c r="J2367">
        <v>0</v>
      </c>
      <c r="K2367" t="s">
        <v>17</v>
      </c>
      <c r="L2367">
        <v>0</v>
      </c>
      <c r="M2367">
        <v>0</v>
      </c>
      <c r="N2367">
        <v>31</v>
      </c>
      <c r="O2367">
        <v>12</v>
      </c>
      <c r="P2367">
        <v>12</v>
      </c>
      <c r="Q2367">
        <v>0</v>
      </c>
      <c r="R2367">
        <v>2</v>
      </c>
      <c r="S2367">
        <v>100</v>
      </c>
      <c r="T2367">
        <v>94.3</v>
      </c>
      <c r="U2367" t="s">
        <v>16</v>
      </c>
      <c r="V2367" t="s">
        <v>16</v>
      </c>
    </row>
    <row r="2368" spans="1:22" x14ac:dyDescent="0.25">
      <c r="A2368" t="s">
        <v>1226</v>
      </c>
      <c r="B2368" t="s">
        <v>199</v>
      </c>
      <c r="C2368" t="s">
        <v>1227</v>
      </c>
      <c r="D2368" t="s">
        <v>3160</v>
      </c>
      <c r="E2368" t="s">
        <v>3161</v>
      </c>
      <c r="F2368">
        <v>1992</v>
      </c>
      <c r="G2368">
        <v>1992</v>
      </c>
      <c r="H2368" t="s">
        <v>15</v>
      </c>
      <c r="I2368" t="s">
        <v>16</v>
      </c>
      <c r="J2368">
        <v>0</v>
      </c>
      <c r="K2368" t="s">
        <v>17</v>
      </c>
      <c r="L2368">
        <v>0</v>
      </c>
      <c r="M2368">
        <v>0</v>
      </c>
      <c r="N2368">
        <v>31</v>
      </c>
      <c r="O2368">
        <v>21</v>
      </c>
      <c r="P2368">
        <v>21</v>
      </c>
      <c r="Q2368">
        <v>0</v>
      </c>
      <c r="R2368">
        <v>2</v>
      </c>
      <c r="S2368">
        <v>100</v>
      </c>
      <c r="T2368">
        <v>99.3</v>
      </c>
      <c r="U2368" t="s">
        <v>16</v>
      </c>
      <c r="V2368" t="s">
        <v>16</v>
      </c>
    </row>
    <row r="2369" spans="1:22" x14ac:dyDescent="0.25">
      <c r="A2369" t="s">
        <v>1226</v>
      </c>
      <c r="B2369" t="s">
        <v>199</v>
      </c>
      <c r="C2369" t="s">
        <v>1227</v>
      </c>
      <c r="D2369" t="s">
        <v>3160</v>
      </c>
      <c r="E2369" t="s">
        <v>3161</v>
      </c>
      <c r="F2369">
        <v>1992</v>
      </c>
      <c r="G2369">
        <v>1992</v>
      </c>
      <c r="H2369" t="s">
        <v>15</v>
      </c>
      <c r="I2369">
        <v>5</v>
      </c>
      <c r="J2369">
        <v>21</v>
      </c>
      <c r="K2369" t="s">
        <v>17</v>
      </c>
      <c r="L2369">
        <v>0</v>
      </c>
      <c r="M2369">
        <v>0</v>
      </c>
      <c r="N2369">
        <v>31</v>
      </c>
      <c r="O2369">
        <v>12</v>
      </c>
      <c r="P2369">
        <v>12</v>
      </c>
      <c r="Q2369">
        <v>24</v>
      </c>
      <c r="R2369">
        <v>2</v>
      </c>
      <c r="S2369">
        <v>100</v>
      </c>
      <c r="T2369">
        <v>99.6</v>
      </c>
      <c r="U2369" t="s">
        <v>16</v>
      </c>
      <c r="V2369" t="s">
        <v>16</v>
      </c>
    </row>
    <row r="2370" spans="1:22" x14ac:dyDescent="0.25">
      <c r="A2370" t="s">
        <v>1226</v>
      </c>
      <c r="B2370" t="s">
        <v>199</v>
      </c>
      <c r="C2370" t="s">
        <v>1227</v>
      </c>
      <c r="D2370" t="s">
        <v>3160</v>
      </c>
      <c r="E2370" t="s">
        <v>3161</v>
      </c>
      <c r="F2370">
        <v>1992</v>
      </c>
      <c r="G2370">
        <v>1992</v>
      </c>
      <c r="H2370" t="s">
        <v>15</v>
      </c>
      <c r="I2370">
        <v>5</v>
      </c>
      <c r="J2370">
        <v>21</v>
      </c>
      <c r="K2370" t="s">
        <v>17</v>
      </c>
      <c r="L2370">
        <v>0</v>
      </c>
      <c r="M2370">
        <v>0</v>
      </c>
      <c r="N2370">
        <v>31</v>
      </c>
      <c r="O2370">
        <v>21</v>
      </c>
      <c r="P2370">
        <v>21</v>
      </c>
      <c r="Q2370">
        <v>24</v>
      </c>
      <c r="R2370">
        <v>2</v>
      </c>
      <c r="S2370">
        <v>100</v>
      </c>
      <c r="T2370">
        <v>100</v>
      </c>
      <c r="U2370" t="s">
        <v>16</v>
      </c>
      <c r="V2370" t="s">
        <v>16</v>
      </c>
    </row>
    <row r="2371" spans="1:22" x14ac:dyDescent="0.25">
      <c r="A2371" t="s">
        <v>1226</v>
      </c>
      <c r="B2371" t="s">
        <v>199</v>
      </c>
      <c r="C2371" t="s">
        <v>1227</v>
      </c>
      <c r="D2371" t="s">
        <v>3160</v>
      </c>
      <c r="E2371" t="s">
        <v>3161</v>
      </c>
      <c r="F2371">
        <v>1992</v>
      </c>
      <c r="G2371">
        <v>1992</v>
      </c>
      <c r="H2371" t="s">
        <v>15</v>
      </c>
      <c r="I2371">
        <v>5</v>
      </c>
      <c r="J2371">
        <v>21</v>
      </c>
      <c r="K2371" t="s">
        <v>17</v>
      </c>
      <c r="L2371">
        <v>0</v>
      </c>
      <c r="M2371">
        <v>0</v>
      </c>
      <c r="N2371">
        <v>31</v>
      </c>
      <c r="O2371">
        <v>12</v>
      </c>
      <c r="P2371">
        <v>12</v>
      </c>
      <c r="Q2371">
        <v>0</v>
      </c>
      <c r="R2371">
        <v>2</v>
      </c>
      <c r="S2371">
        <v>100</v>
      </c>
      <c r="T2371">
        <v>95.2</v>
      </c>
      <c r="U2371" t="s">
        <v>16</v>
      </c>
      <c r="V2371" t="s">
        <v>16</v>
      </c>
    </row>
    <row r="2372" spans="1:22" x14ac:dyDescent="0.25">
      <c r="A2372" t="s">
        <v>1226</v>
      </c>
      <c r="B2372" t="s">
        <v>199</v>
      </c>
      <c r="C2372" t="s">
        <v>1227</v>
      </c>
      <c r="D2372" t="s">
        <v>3160</v>
      </c>
      <c r="E2372" t="s">
        <v>3161</v>
      </c>
      <c r="F2372">
        <v>1992</v>
      </c>
      <c r="G2372">
        <v>1992</v>
      </c>
      <c r="H2372" t="s">
        <v>15</v>
      </c>
      <c r="I2372">
        <v>5</v>
      </c>
      <c r="J2372">
        <v>21</v>
      </c>
      <c r="K2372" t="s">
        <v>17</v>
      </c>
      <c r="L2372">
        <v>0</v>
      </c>
      <c r="M2372">
        <v>0</v>
      </c>
      <c r="N2372">
        <v>31</v>
      </c>
      <c r="O2372">
        <v>21</v>
      </c>
      <c r="P2372">
        <v>21</v>
      </c>
      <c r="Q2372">
        <v>0</v>
      </c>
      <c r="R2372">
        <v>2</v>
      </c>
      <c r="S2372">
        <v>100</v>
      </c>
      <c r="T2372">
        <v>99.7</v>
      </c>
      <c r="U2372" t="s">
        <v>16</v>
      </c>
      <c r="V2372" t="s">
        <v>16</v>
      </c>
    </row>
    <row r="2373" spans="1:22" x14ac:dyDescent="0.25">
      <c r="A2373" t="s">
        <v>1226</v>
      </c>
      <c r="B2373" t="s">
        <v>199</v>
      </c>
      <c r="C2373" t="s">
        <v>1228</v>
      </c>
      <c r="D2373" t="s">
        <v>3160</v>
      </c>
      <c r="E2373" t="s">
        <v>3161</v>
      </c>
      <c r="F2373">
        <v>1992</v>
      </c>
      <c r="G2373">
        <v>1992</v>
      </c>
      <c r="H2373" t="s">
        <v>15</v>
      </c>
      <c r="I2373" t="s">
        <v>16</v>
      </c>
      <c r="J2373">
        <v>0</v>
      </c>
      <c r="K2373" t="s">
        <v>17</v>
      </c>
      <c r="L2373">
        <v>0</v>
      </c>
      <c r="M2373">
        <v>0</v>
      </c>
      <c r="N2373">
        <v>31</v>
      </c>
      <c r="O2373">
        <v>12</v>
      </c>
      <c r="P2373">
        <v>12</v>
      </c>
      <c r="Q2373">
        <v>24</v>
      </c>
      <c r="R2373">
        <v>2</v>
      </c>
      <c r="S2373">
        <v>100</v>
      </c>
      <c r="T2373">
        <v>97.7</v>
      </c>
      <c r="U2373" t="s">
        <v>16</v>
      </c>
      <c r="V2373" t="s">
        <v>16</v>
      </c>
    </row>
    <row r="2374" spans="1:22" x14ac:dyDescent="0.25">
      <c r="A2374" t="s">
        <v>1226</v>
      </c>
      <c r="B2374" t="s">
        <v>199</v>
      </c>
      <c r="C2374" t="s">
        <v>1228</v>
      </c>
      <c r="D2374" t="s">
        <v>3160</v>
      </c>
      <c r="E2374" t="s">
        <v>3161</v>
      </c>
      <c r="F2374">
        <v>1992</v>
      </c>
      <c r="G2374">
        <v>1992</v>
      </c>
      <c r="H2374" t="s">
        <v>15</v>
      </c>
      <c r="I2374" t="s">
        <v>16</v>
      </c>
      <c r="J2374">
        <v>0</v>
      </c>
      <c r="K2374" t="s">
        <v>17</v>
      </c>
      <c r="L2374">
        <v>0</v>
      </c>
      <c r="M2374">
        <v>0</v>
      </c>
      <c r="N2374">
        <v>31</v>
      </c>
      <c r="O2374">
        <v>21</v>
      </c>
      <c r="P2374">
        <v>21</v>
      </c>
      <c r="Q2374">
        <v>24</v>
      </c>
      <c r="R2374">
        <v>2</v>
      </c>
      <c r="S2374">
        <v>100</v>
      </c>
      <c r="T2374">
        <v>98.9</v>
      </c>
      <c r="U2374" t="s">
        <v>16</v>
      </c>
      <c r="V2374" t="s">
        <v>16</v>
      </c>
    </row>
    <row r="2375" spans="1:22" x14ac:dyDescent="0.25">
      <c r="A2375" t="s">
        <v>1226</v>
      </c>
      <c r="B2375" t="s">
        <v>199</v>
      </c>
      <c r="C2375" t="s">
        <v>1228</v>
      </c>
      <c r="D2375" t="s">
        <v>3160</v>
      </c>
      <c r="E2375" t="s">
        <v>3161</v>
      </c>
      <c r="F2375">
        <v>1992</v>
      </c>
      <c r="G2375">
        <v>1992</v>
      </c>
      <c r="H2375" t="s">
        <v>15</v>
      </c>
      <c r="I2375" t="s">
        <v>16</v>
      </c>
      <c r="J2375">
        <v>0</v>
      </c>
      <c r="K2375" t="s">
        <v>17</v>
      </c>
      <c r="L2375">
        <v>0</v>
      </c>
      <c r="M2375">
        <v>0</v>
      </c>
      <c r="N2375">
        <v>31</v>
      </c>
      <c r="O2375">
        <v>12</v>
      </c>
      <c r="P2375">
        <v>12</v>
      </c>
      <c r="Q2375">
        <v>0</v>
      </c>
      <c r="R2375">
        <v>2</v>
      </c>
      <c r="S2375">
        <v>100</v>
      </c>
      <c r="T2375">
        <v>87.7</v>
      </c>
      <c r="U2375" t="s">
        <v>16</v>
      </c>
      <c r="V2375" t="s">
        <v>16</v>
      </c>
    </row>
    <row r="2376" spans="1:22" x14ac:dyDescent="0.25">
      <c r="A2376" t="s">
        <v>1226</v>
      </c>
      <c r="B2376" t="s">
        <v>199</v>
      </c>
      <c r="C2376" t="s">
        <v>1228</v>
      </c>
      <c r="D2376" t="s">
        <v>3160</v>
      </c>
      <c r="E2376" t="s">
        <v>3161</v>
      </c>
      <c r="F2376">
        <v>1992</v>
      </c>
      <c r="G2376">
        <v>1992</v>
      </c>
      <c r="H2376" t="s">
        <v>15</v>
      </c>
      <c r="I2376" t="s">
        <v>16</v>
      </c>
      <c r="J2376">
        <v>0</v>
      </c>
      <c r="K2376" t="s">
        <v>17</v>
      </c>
      <c r="L2376">
        <v>0</v>
      </c>
      <c r="M2376">
        <v>0</v>
      </c>
      <c r="N2376">
        <v>31</v>
      </c>
      <c r="O2376">
        <v>21</v>
      </c>
      <c r="P2376">
        <v>21</v>
      </c>
      <c r="Q2376">
        <v>0</v>
      </c>
      <c r="R2376">
        <v>2</v>
      </c>
      <c r="S2376">
        <v>100</v>
      </c>
      <c r="T2376">
        <v>90.3</v>
      </c>
      <c r="U2376" t="s">
        <v>16</v>
      </c>
      <c r="V2376" t="s">
        <v>16</v>
      </c>
    </row>
    <row r="2377" spans="1:22" x14ac:dyDescent="0.25">
      <c r="A2377" t="s">
        <v>1226</v>
      </c>
      <c r="B2377" t="s">
        <v>199</v>
      </c>
      <c r="C2377" t="s">
        <v>1228</v>
      </c>
      <c r="D2377" t="s">
        <v>3160</v>
      </c>
      <c r="E2377" t="s">
        <v>3161</v>
      </c>
      <c r="F2377">
        <v>1992</v>
      </c>
      <c r="G2377">
        <v>1992</v>
      </c>
      <c r="H2377" t="s">
        <v>15</v>
      </c>
      <c r="I2377">
        <v>5</v>
      </c>
      <c r="J2377">
        <v>21</v>
      </c>
      <c r="K2377" t="s">
        <v>17</v>
      </c>
      <c r="L2377">
        <v>0</v>
      </c>
      <c r="M2377">
        <v>0</v>
      </c>
      <c r="N2377">
        <v>31</v>
      </c>
      <c r="O2377">
        <v>12</v>
      </c>
      <c r="P2377">
        <v>12</v>
      </c>
      <c r="Q2377">
        <v>24</v>
      </c>
      <c r="R2377">
        <v>2</v>
      </c>
      <c r="S2377">
        <v>100</v>
      </c>
      <c r="T2377">
        <v>73.099999999999994</v>
      </c>
      <c r="U2377" t="s">
        <v>16</v>
      </c>
      <c r="V2377" t="s">
        <v>16</v>
      </c>
    </row>
    <row r="2378" spans="1:22" x14ac:dyDescent="0.25">
      <c r="A2378" t="s">
        <v>1226</v>
      </c>
      <c r="B2378" t="s">
        <v>199</v>
      </c>
      <c r="C2378" t="s">
        <v>1228</v>
      </c>
      <c r="D2378" t="s">
        <v>3160</v>
      </c>
      <c r="E2378" t="s">
        <v>3161</v>
      </c>
      <c r="F2378">
        <v>1992</v>
      </c>
      <c r="G2378">
        <v>1992</v>
      </c>
      <c r="H2378" t="s">
        <v>15</v>
      </c>
      <c r="I2378">
        <v>5</v>
      </c>
      <c r="J2378">
        <v>21</v>
      </c>
      <c r="K2378" t="s">
        <v>17</v>
      </c>
      <c r="L2378">
        <v>0</v>
      </c>
      <c r="M2378">
        <v>0</v>
      </c>
      <c r="N2378">
        <v>31</v>
      </c>
      <c r="O2378">
        <v>21</v>
      </c>
      <c r="P2378">
        <v>21</v>
      </c>
      <c r="Q2378">
        <v>24</v>
      </c>
      <c r="R2378">
        <v>2</v>
      </c>
      <c r="S2378">
        <v>100</v>
      </c>
      <c r="T2378">
        <v>96.7</v>
      </c>
      <c r="U2378" t="s">
        <v>16</v>
      </c>
      <c r="V2378" t="s">
        <v>16</v>
      </c>
    </row>
    <row r="2379" spans="1:22" x14ac:dyDescent="0.25">
      <c r="A2379" t="s">
        <v>1226</v>
      </c>
      <c r="B2379" t="s">
        <v>199</v>
      </c>
      <c r="C2379" t="s">
        <v>1228</v>
      </c>
      <c r="D2379" t="s">
        <v>3160</v>
      </c>
      <c r="E2379" t="s">
        <v>3161</v>
      </c>
      <c r="F2379">
        <v>1992</v>
      </c>
      <c r="G2379">
        <v>1992</v>
      </c>
      <c r="H2379" t="s">
        <v>15</v>
      </c>
      <c r="I2379">
        <v>5</v>
      </c>
      <c r="J2379">
        <v>21</v>
      </c>
      <c r="K2379" t="s">
        <v>17</v>
      </c>
      <c r="L2379">
        <v>0</v>
      </c>
      <c r="M2379">
        <v>0</v>
      </c>
      <c r="N2379">
        <v>31</v>
      </c>
      <c r="O2379">
        <v>12</v>
      </c>
      <c r="P2379">
        <v>12</v>
      </c>
      <c r="Q2379">
        <v>0</v>
      </c>
      <c r="R2379">
        <v>2</v>
      </c>
      <c r="S2379">
        <v>100</v>
      </c>
      <c r="T2379">
        <v>66</v>
      </c>
      <c r="U2379" t="s">
        <v>16</v>
      </c>
      <c r="V2379" t="s">
        <v>16</v>
      </c>
    </row>
    <row r="2380" spans="1:22" x14ac:dyDescent="0.25">
      <c r="A2380" t="s">
        <v>1226</v>
      </c>
      <c r="B2380" t="s">
        <v>199</v>
      </c>
      <c r="C2380" t="s">
        <v>1228</v>
      </c>
      <c r="D2380" t="s">
        <v>3160</v>
      </c>
      <c r="E2380" t="s">
        <v>3161</v>
      </c>
      <c r="F2380">
        <v>1992</v>
      </c>
      <c r="G2380">
        <v>1992</v>
      </c>
      <c r="H2380" t="s">
        <v>15</v>
      </c>
      <c r="I2380">
        <v>5</v>
      </c>
      <c r="J2380">
        <v>21</v>
      </c>
      <c r="K2380" t="s">
        <v>17</v>
      </c>
      <c r="L2380">
        <v>0</v>
      </c>
      <c r="M2380">
        <v>0</v>
      </c>
      <c r="N2380">
        <v>31</v>
      </c>
      <c r="O2380">
        <v>21</v>
      </c>
      <c r="P2380">
        <v>21</v>
      </c>
      <c r="Q2380">
        <v>0</v>
      </c>
      <c r="R2380">
        <v>2</v>
      </c>
      <c r="S2380">
        <v>100</v>
      </c>
      <c r="T2380">
        <v>70.900000000000006</v>
      </c>
      <c r="U2380" t="s">
        <v>16</v>
      </c>
      <c r="V2380" t="s">
        <v>16</v>
      </c>
    </row>
    <row r="2381" spans="1:22" x14ac:dyDescent="0.25">
      <c r="A2381" t="s">
        <v>1229</v>
      </c>
      <c r="B2381" t="s">
        <v>798</v>
      </c>
      <c r="C2381" t="s">
        <v>1230</v>
      </c>
      <c r="D2381" t="s">
        <v>3162</v>
      </c>
      <c r="E2381" t="s">
        <v>3163</v>
      </c>
      <c r="F2381">
        <v>1997</v>
      </c>
      <c r="G2381">
        <v>1997</v>
      </c>
      <c r="H2381" t="s">
        <v>15</v>
      </c>
      <c r="I2381" t="s">
        <v>16</v>
      </c>
      <c r="J2381">
        <v>0</v>
      </c>
      <c r="K2381" t="s">
        <v>17</v>
      </c>
      <c r="L2381">
        <v>0</v>
      </c>
      <c r="M2381">
        <v>0</v>
      </c>
      <c r="N2381" t="s">
        <v>16</v>
      </c>
      <c r="O2381">
        <v>25</v>
      </c>
      <c r="P2381">
        <v>20</v>
      </c>
      <c r="Q2381">
        <v>16</v>
      </c>
      <c r="R2381">
        <v>12</v>
      </c>
      <c r="S2381">
        <v>25</v>
      </c>
      <c r="T2381">
        <v>31.8</v>
      </c>
      <c r="U2381" t="s">
        <v>16</v>
      </c>
      <c r="V2381" t="s">
        <v>16</v>
      </c>
    </row>
    <row r="2382" spans="1:22" x14ac:dyDescent="0.25">
      <c r="A2382" t="s">
        <v>1231</v>
      </c>
      <c r="B2382" t="s">
        <v>1232</v>
      </c>
      <c r="C2382" t="s">
        <v>1233</v>
      </c>
      <c r="D2382" t="s">
        <v>3164</v>
      </c>
      <c r="E2382" t="s">
        <v>3165</v>
      </c>
      <c r="F2382">
        <v>1994</v>
      </c>
      <c r="G2382">
        <v>1996</v>
      </c>
      <c r="H2382" t="s">
        <v>15</v>
      </c>
      <c r="I2382" t="s">
        <v>16</v>
      </c>
      <c r="J2382">
        <v>0</v>
      </c>
      <c r="K2382" t="s">
        <v>17</v>
      </c>
      <c r="L2382">
        <v>0</v>
      </c>
      <c r="M2382">
        <v>0</v>
      </c>
      <c r="N2382">
        <v>60</v>
      </c>
      <c r="O2382">
        <v>18</v>
      </c>
      <c r="P2382">
        <v>13</v>
      </c>
      <c r="Q2382">
        <v>14</v>
      </c>
      <c r="R2382">
        <v>4</v>
      </c>
      <c r="S2382">
        <v>25</v>
      </c>
      <c r="T2382">
        <v>15</v>
      </c>
      <c r="U2382" t="s">
        <v>16</v>
      </c>
      <c r="V2382" t="s">
        <v>16</v>
      </c>
    </row>
    <row r="2383" spans="1:22" x14ac:dyDescent="0.25">
      <c r="A2383" t="s">
        <v>1231</v>
      </c>
      <c r="B2383" t="s">
        <v>1232</v>
      </c>
      <c r="C2383" t="s">
        <v>1233</v>
      </c>
      <c r="D2383" t="s">
        <v>3164</v>
      </c>
      <c r="E2383" t="s">
        <v>3165</v>
      </c>
      <c r="F2383">
        <v>1994</v>
      </c>
      <c r="G2383">
        <v>1996</v>
      </c>
      <c r="H2383" t="s">
        <v>15</v>
      </c>
      <c r="I2383" t="s">
        <v>16</v>
      </c>
      <c r="J2383">
        <v>0</v>
      </c>
      <c r="K2383" t="s">
        <v>15</v>
      </c>
      <c r="L2383">
        <v>0</v>
      </c>
      <c r="M2383">
        <v>0</v>
      </c>
      <c r="N2383">
        <v>60</v>
      </c>
      <c r="O2383">
        <v>18</v>
      </c>
      <c r="P2383">
        <v>13</v>
      </c>
      <c r="Q2383">
        <v>14</v>
      </c>
      <c r="R2383">
        <v>4</v>
      </c>
      <c r="S2383">
        <v>25</v>
      </c>
      <c r="T2383">
        <v>87</v>
      </c>
      <c r="U2383" t="s">
        <v>16</v>
      </c>
      <c r="V2383" t="s">
        <v>16</v>
      </c>
    </row>
    <row r="2384" spans="1:22" x14ac:dyDescent="0.25">
      <c r="A2384" t="s">
        <v>1234</v>
      </c>
      <c r="B2384" t="s">
        <v>1235</v>
      </c>
      <c r="C2384" t="s">
        <v>1239</v>
      </c>
      <c r="D2384" t="s">
        <v>3166</v>
      </c>
      <c r="E2384" t="s">
        <v>3167</v>
      </c>
      <c r="F2384">
        <v>1994</v>
      </c>
      <c r="G2384">
        <v>1995</v>
      </c>
      <c r="H2384" t="s">
        <v>17</v>
      </c>
      <c r="I2384">
        <v>4</v>
      </c>
      <c r="J2384">
        <v>30</v>
      </c>
      <c r="K2384" t="s">
        <v>17</v>
      </c>
      <c r="L2384">
        <v>0</v>
      </c>
      <c r="M2384">
        <v>0</v>
      </c>
      <c r="N2384">
        <v>42</v>
      </c>
      <c r="O2384">
        <v>25</v>
      </c>
      <c r="P2384">
        <v>20</v>
      </c>
      <c r="Q2384">
        <v>12</v>
      </c>
      <c r="R2384">
        <v>2</v>
      </c>
      <c r="S2384">
        <v>5</v>
      </c>
      <c r="T2384">
        <v>90</v>
      </c>
      <c r="U2384" t="s">
        <v>16</v>
      </c>
      <c r="V2384" t="s">
        <v>16</v>
      </c>
    </row>
    <row r="2385" spans="1:22" x14ac:dyDescent="0.25">
      <c r="A2385" t="s">
        <v>1234</v>
      </c>
      <c r="B2385" t="s">
        <v>1236</v>
      </c>
      <c r="C2385" t="s">
        <v>1238</v>
      </c>
      <c r="D2385" t="s">
        <v>3168</v>
      </c>
      <c r="E2385" t="s">
        <v>3169</v>
      </c>
      <c r="F2385">
        <v>1994</v>
      </c>
      <c r="G2385">
        <v>1995</v>
      </c>
      <c r="H2385" t="s">
        <v>17</v>
      </c>
      <c r="I2385">
        <v>4</v>
      </c>
      <c r="J2385">
        <v>30</v>
      </c>
      <c r="K2385" t="s">
        <v>17</v>
      </c>
      <c r="L2385">
        <v>0</v>
      </c>
      <c r="M2385">
        <v>0</v>
      </c>
      <c r="N2385">
        <v>42</v>
      </c>
      <c r="O2385">
        <v>25</v>
      </c>
      <c r="P2385">
        <v>20</v>
      </c>
      <c r="Q2385">
        <v>12</v>
      </c>
      <c r="R2385">
        <v>4</v>
      </c>
      <c r="S2385">
        <v>10</v>
      </c>
      <c r="T2385">
        <v>52</v>
      </c>
      <c r="U2385" t="s">
        <v>16</v>
      </c>
      <c r="V2385" t="s">
        <v>16</v>
      </c>
    </row>
    <row r="2386" spans="1:22" x14ac:dyDescent="0.25">
      <c r="A2386" t="s">
        <v>1234</v>
      </c>
      <c r="B2386" t="s">
        <v>1237</v>
      </c>
      <c r="C2386" t="s">
        <v>1238</v>
      </c>
      <c r="D2386" t="s">
        <v>3168</v>
      </c>
      <c r="E2386" t="s">
        <v>3169</v>
      </c>
      <c r="F2386">
        <v>1994</v>
      </c>
      <c r="G2386">
        <v>1995</v>
      </c>
      <c r="H2386" t="s">
        <v>17</v>
      </c>
      <c r="I2386">
        <v>4</v>
      </c>
      <c r="J2386">
        <v>30</v>
      </c>
      <c r="K2386" t="s">
        <v>17</v>
      </c>
      <c r="L2386">
        <v>0</v>
      </c>
      <c r="M2386">
        <v>0</v>
      </c>
      <c r="N2386">
        <v>42</v>
      </c>
      <c r="O2386">
        <v>25</v>
      </c>
      <c r="P2386">
        <v>20</v>
      </c>
      <c r="Q2386">
        <v>12</v>
      </c>
      <c r="R2386">
        <v>4</v>
      </c>
      <c r="S2386">
        <v>10</v>
      </c>
      <c r="T2386">
        <v>95</v>
      </c>
      <c r="U2386" t="s">
        <v>16</v>
      </c>
      <c r="V2386" t="s">
        <v>16</v>
      </c>
    </row>
    <row r="2387" spans="1:22" x14ac:dyDescent="0.25">
      <c r="A2387" t="s">
        <v>1240</v>
      </c>
      <c r="B2387" t="s">
        <v>833</v>
      </c>
      <c r="C2387" t="s">
        <v>1256</v>
      </c>
      <c r="D2387" t="s">
        <v>3170</v>
      </c>
      <c r="E2387" t="s">
        <v>3171</v>
      </c>
      <c r="F2387">
        <v>1994</v>
      </c>
      <c r="G2387">
        <v>1994</v>
      </c>
      <c r="H2387" t="s">
        <v>15</v>
      </c>
      <c r="I2387">
        <v>3</v>
      </c>
      <c r="J2387">
        <v>84</v>
      </c>
      <c r="K2387" t="s">
        <v>17</v>
      </c>
      <c r="L2387">
        <v>0</v>
      </c>
      <c r="M2387">
        <v>0</v>
      </c>
      <c r="N2387">
        <v>100</v>
      </c>
      <c r="O2387">
        <v>25</v>
      </c>
      <c r="P2387">
        <v>3</v>
      </c>
      <c r="Q2387">
        <v>12</v>
      </c>
      <c r="R2387">
        <v>4</v>
      </c>
      <c r="S2387">
        <v>25</v>
      </c>
      <c r="T2387">
        <v>78</v>
      </c>
      <c r="U2387" t="s">
        <v>16</v>
      </c>
      <c r="V2387" t="s">
        <v>16</v>
      </c>
    </row>
    <row r="2388" spans="1:22" x14ac:dyDescent="0.25">
      <c r="A2388" t="s">
        <v>1240</v>
      </c>
      <c r="B2388" t="s">
        <v>904</v>
      </c>
      <c r="C2388" t="s">
        <v>1256</v>
      </c>
      <c r="D2388" t="s">
        <v>3170</v>
      </c>
      <c r="E2388" t="s">
        <v>3171</v>
      </c>
      <c r="F2388">
        <v>1994</v>
      </c>
      <c r="G2388">
        <v>1994</v>
      </c>
      <c r="H2388" t="s">
        <v>17</v>
      </c>
      <c r="I2388">
        <v>3</v>
      </c>
      <c r="J2388">
        <v>84</v>
      </c>
      <c r="K2388" t="s">
        <v>17</v>
      </c>
      <c r="L2388">
        <v>0</v>
      </c>
      <c r="M2388">
        <v>0</v>
      </c>
      <c r="N2388">
        <v>100</v>
      </c>
      <c r="O2388">
        <v>25</v>
      </c>
      <c r="P2388">
        <v>3</v>
      </c>
      <c r="Q2388">
        <v>12</v>
      </c>
      <c r="R2388">
        <v>4</v>
      </c>
      <c r="S2388">
        <v>25</v>
      </c>
      <c r="T2388">
        <v>95</v>
      </c>
      <c r="U2388" t="s">
        <v>16</v>
      </c>
      <c r="V2388" t="s">
        <v>16</v>
      </c>
    </row>
    <row r="2389" spans="1:22" x14ac:dyDescent="0.25">
      <c r="A2389" t="s">
        <v>1240</v>
      </c>
      <c r="B2389" t="s">
        <v>399</v>
      </c>
      <c r="C2389" t="s">
        <v>1256</v>
      </c>
      <c r="D2389" t="s">
        <v>3170</v>
      </c>
      <c r="E2389" t="s">
        <v>3171</v>
      </c>
      <c r="F2389">
        <v>1994</v>
      </c>
      <c r="G2389">
        <v>1994</v>
      </c>
      <c r="H2389" t="s">
        <v>15</v>
      </c>
      <c r="I2389" t="s">
        <v>1241</v>
      </c>
      <c r="J2389">
        <v>119</v>
      </c>
      <c r="K2389" t="s">
        <v>17</v>
      </c>
      <c r="L2389">
        <v>0</v>
      </c>
      <c r="M2389">
        <v>0</v>
      </c>
      <c r="N2389">
        <v>100</v>
      </c>
      <c r="O2389">
        <v>25</v>
      </c>
      <c r="P2389">
        <v>3</v>
      </c>
      <c r="Q2389">
        <v>12</v>
      </c>
      <c r="R2389">
        <v>4</v>
      </c>
      <c r="S2389">
        <v>25</v>
      </c>
      <c r="T2389">
        <v>80</v>
      </c>
      <c r="U2389" t="s">
        <v>16</v>
      </c>
      <c r="V2389" t="s">
        <v>16</v>
      </c>
    </row>
    <row r="2390" spans="1:22" x14ac:dyDescent="0.25">
      <c r="A2390" t="s">
        <v>1240</v>
      </c>
      <c r="B2390" t="s">
        <v>833</v>
      </c>
      <c r="C2390" t="s">
        <v>1256</v>
      </c>
      <c r="D2390" t="s">
        <v>3170</v>
      </c>
      <c r="E2390" t="s">
        <v>3171</v>
      </c>
      <c r="F2390">
        <v>1994</v>
      </c>
      <c r="G2390">
        <v>1994</v>
      </c>
      <c r="H2390" t="s">
        <v>15</v>
      </c>
      <c r="I2390" t="s">
        <v>16</v>
      </c>
      <c r="J2390">
        <v>0</v>
      </c>
      <c r="K2390" t="s">
        <v>17</v>
      </c>
      <c r="L2390">
        <v>0</v>
      </c>
      <c r="M2390">
        <v>0</v>
      </c>
      <c r="N2390">
        <v>200</v>
      </c>
      <c r="O2390">
        <v>20</v>
      </c>
      <c r="P2390">
        <v>20</v>
      </c>
      <c r="Q2390" t="s">
        <v>16</v>
      </c>
      <c r="R2390">
        <v>4</v>
      </c>
      <c r="S2390">
        <v>25</v>
      </c>
      <c r="T2390">
        <v>0</v>
      </c>
      <c r="U2390" t="s">
        <v>16</v>
      </c>
      <c r="V2390" t="s">
        <v>16</v>
      </c>
    </row>
    <row r="2391" spans="1:22" x14ac:dyDescent="0.25">
      <c r="A2391" t="s">
        <v>1240</v>
      </c>
      <c r="B2391" t="s">
        <v>904</v>
      </c>
      <c r="C2391" t="s">
        <v>1256</v>
      </c>
      <c r="D2391" t="s">
        <v>3170</v>
      </c>
      <c r="E2391" t="s">
        <v>3171</v>
      </c>
      <c r="F2391">
        <v>1994</v>
      </c>
      <c r="G2391">
        <v>1994</v>
      </c>
      <c r="H2391" t="s">
        <v>17</v>
      </c>
      <c r="I2391" t="s">
        <v>16</v>
      </c>
      <c r="J2391">
        <v>0</v>
      </c>
      <c r="K2391" t="s">
        <v>17</v>
      </c>
      <c r="L2391">
        <v>0</v>
      </c>
      <c r="M2391">
        <v>0</v>
      </c>
      <c r="N2391">
        <v>200</v>
      </c>
      <c r="O2391">
        <v>20</v>
      </c>
      <c r="P2391">
        <v>20</v>
      </c>
      <c r="Q2391" t="s">
        <v>16</v>
      </c>
      <c r="R2391">
        <v>4</v>
      </c>
      <c r="S2391">
        <v>25</v>
      </c>
      <c r="T2391">
        <v>0</v>
      </c>
      <c r="U2391" t="s">
        <v>16</v>
      </c>
      <c r="V2391" t="s">
        <v>16</v>
      </c>
    </row>
    <row r="2392" spans="1:22" x14ac:dyDescent="0.25">
      <c r="A2392" t="s">
        <v>1240</v>
      </c>
      <c r="B2392" t="s">
        <v>399</v>
      </c>
      <c r="C2392" t="s">
        <v>1256</v>
      </c>
      <c r="D2392" t="s">
        <v>3170</v>
      </c>
      <c r="E2392" t="s">
        <v>3171</v>
      </c>
      <c r="F2392">
        <v>1994</v>
      </c>
      <c r="G2392">
        <v>1994</v>
      </c>
      <c r="H2392" t="s">
        <v>15</v>
      </c>
      <c r="I2392" t="s">
        <v>16</v>
      </c>
      <c r="J2392">
        <v>0</v>
      </c>
      <c r="K2392" t="s">
        <v>17</v>
      </c>
      <c r="L2392">
        <v>0</v>
      </c>
      <c r="M2392">
        <v>0</v>
      </c>
      <c r="N2392">
        <v>200</v>
      </c>
      <c r="O2392">
        <v>20</v>
      </c>
      <c r="P2392">
        <v>20</v>
      </c>
      <c r="Q2392" t="s">
        <v>16</v>
      </c>
      <c r="R2392">
        <v>4</v>
      </c>
      <c r="S2392">
        <v>25</v>
      </c>
      <c r="T2392">
        <v>0</v>
      </c>
      <c r="U2392" t="s">
        <v>16</v>
      </c>
      <c r="V2392" t="s">
        <v>16</v>
      </c>
    </row>
    <row r="2393" spans="1:22" x14ac:dyDescent="0.25">
      <c r="A2393" t="s">
        <v>1242</v>
      </c>
      <c r="B2393" t="s">
        <v>1</v>
      </c>
      <c r="C2393" t="s">
        <v>1243</v>
      </c>
      <c r="D2393" t="s">
        <v>3068</v>
      </c>
      <c r="E2393" t="s">
        <v>3069</v>
      </c>
      <c r="F2393">
        <v>1993</v>
      </c>
      <c r="G2393">
        <v>1996</v>
      </c>
      <c r="H2393" t="s">
        <v>15</v>
      </c>
      <c r="I2393" t="s">
        <v>16</v>
      </c>
      <c r="J2393">
        <v>0</v>
      </c>
      <c r="K2393" t="s">
        <v>17</v>
      </c>
      <c r="L2393">
        <v>0</v>
      </c>
      <c r="M2393">
        <v>0</v>
      </c>
      <c r="N2393">
        <v>30</v>
      </c>
      <c r="O2393">
        <v>21</v>
      </c>
      <c r="P2393">
        <v>21</v>
      </c>
      <c r="Q2393">
        <v>10</v>
      </c>
      <c r="R2393">
        <v>4</v>
      </c>
      <c r="S2393">
        <v>30</v>
      </c>
      <c r="T2393">
        <v>96.7</v>
      </c>
      <c r="U2393" t="s">
        <v>16</v>
      </c>
      <c r="V2393" t="s">
        <v>16</v>
      </c>
    </row>
    <row r="2394" spans="1:22" x14ac:dyDescent="0.25">
      <c r="A2394" t="s">
        <v>1244</v>
      </c>
      <c r="B2394" t="s">
        <v>898</v>
      </c>
      <c r="C2394" t="s">
        <v>1246</v>
      </c>
      <c r="D2394" t="s">
        <v>3172</v>
      </c>
      <c r="E2394" t="s">
        <v>3173</v>
      </c>
      <c r="F2394">
        <v>1994</v>
      </c>
      <c r="G2394">
        <v>1995</v>
      </c>
      <c r="H2394" t="s">
        <v>15</v>
      </c>
      <c r="I2394" t="s">
        <v>16</v>
      </c>
      <c r="J2394">
        <v>0</v>
      </c>
      <c r="K2394" t="s">
        <v>17</v>
      </c>
      <c r="L2394">
        <v>0</v>
      </c>
      <c r="M2394">
        <v>0</v>
      </c>
      <c r="N2394">
        <v>365</v>
      </c>
      <c r="O2394">
        <v>20</v>
      </c>
      <c r="P2394">
        <v>20</v>
      </c>
      <c r="Q2394">
        <v>12</v>
      </c>
      <c r="R2394">
        <v>6</v>
      </c>
      <c r="S2394">
        <v>50</v>
      </c>
      <c r="T2394">
        <v>57</v>
      </c>
      <c r="U2394" t="s">
        <v>16</v>
      </c>
      <c r="V2394" t="s">
        <v>16</v>
      </c>
    </row>
    <row r="2395" spans="1:22" x14ac:dyDescent="0.25">
      <c r="A2395" t="s">
        <v>1244</v>
      </c>
      <c r="B2395" t="s">
        <v>1245</v>
      </c>
      <c r="C2395" t="s">
        <v>1246</v>
      </c>
      <c r="D2395" t="s">
        <v>3172</v>
      </c>
      <c r="E2395" t="s">
        <v>3173</v>
      </c>
      <c r="F2395">
        <v>1994</v>
      </c>
      <c r="G2395">
        <v>1995</v>
      </c>
      <c r="H2395" t="s">
        <v>15</v>
      </c>
      <c r="I2395" t="s">
        <v>16</v>
      </c>
      <c r="J2395">
        <v>0</v>
      </c>
      <c r="K2395" t="s">
        <v>17</v>
      </c>
      <c r="L2395">
        <v>0</v>
      </c>
      <c r="M2395">
        <v>0</v>
      </c>
      <c r="N2395">
        <v>365</v>
      </c>
      <c r="O2395">
        <v>20</v>
      </c>
      <c r="P2395">
        <v>20</v>
      </c>
      <c r="Q2395">
        <v>12</v>
      </c>
      <c r="R2395">
        <v>6</v>
      </c>
      <c r="S2395">
        <v>50</v>
      </c>
      <c r="T2395">
        <v>88</v>
      </c>
      <c r="U2395" t="s">
        <v>16</v>
      </c>
      <c r="V2395" t="s">
        <v>16</v>
      </c>
    </row>
    <row r="2396" spans="1:22" x14ac:dyDescent="0.25">
      <c r="A2396" t="s">
        <v>1244</v>
      </c>
      <c r="B2396" t="s">
        <v>228</v>
      </c>
      <c r="C2396" t="s">
        <v>1246</v>
      </c>
      <c r="D2396" t="s">
        <v>3172</v>
      </c>
      <c r="E2396" t="s">
        <v>3173</v>
      </c>
      <c r="F2396">
        <v>1994</v>
      </c>
      <c r="G2396">
        <v>1995</v>
      </c>
      <c r="H2396" t="s">
        <v>15</v>
      </c>
      <c r="I2396" t="s">
        <v>16</v>
      </c>
      <c r="J2396">
        <v>0</v>
      </c>
      <c r="K2396" t="s">
        <v>17</v>
      </c>
      <c r="L2396">
        <v>0</v>
      </c>
      <c r="M2396">
        <v>0</v>
      </c>
      <c r="N2396">
        <v>365</v>
      </c>
      <c r="O2396">
        <v>20</v>
      </c>
      <c r="P2396">
        <v>20</v>
      </c>
      <c r="Q2396">
        <v>12</v>
      </c>
      <c r="R2396">
        <v>6</v>
      </c>
      <c r="S2396">
        <v>50</v>
      </c>
      <c r="T2396">
        <v>96</v>
      </c>
      <c r="U2396" t="s">
        <v>16</v>
      </c>
      <c r="V2396" t="s">
        <v>16</v>
      </c>
    </row>
    <row r="2397" spans="1:22" x14ac:dyDescent="0.25">
      <c r="A2397" t="s">
        <v>1247</v>
      </c>
      <c r="B2397" t="s">
        <v>186</v>
      </c>
      <c r="C2397" t="s">
        <v>1248</v>
      </c>
      <c r="D2397" t="s">
        <v>3174</v>
      </c>
      <c r="E2397" t="s">
        <v>3175</v>
      </c>
      <c r="F2397">
        <v>1996</v>
      </c>
      <c r="G2397">
        <v>1996</v>
      </c>
      <c r="H2397" t="s">
        <v>15</v>
      </c>
      <c r="I2397" t="s">
        <v>16</v>
      </c>
      <c r="J2397">
        <v>0</v>
      </c>
      <c r="K2397" t="s">
        <v>17</v>
      </c>
      <c r="L2397">
        <v>0</v>
      </c>
      <c r="M2397">
        <v>0</v>
      </c>
      <c r="N2397">
        <v>28</v>
      </c>
      <c r="O2397">
        <v>20</v>
      </c>
      <c r="P2397">
        <v>10</v>
      </c>
      <c r="Q2397">
        <v>12</v>
      </c>
      <c r="R2397">
        <v>5</v>
      </c>
      <c r="S2397">
        <v>50</v>
      </c>
      <c r="T2397">
        <v>55.2</v>
      </c>
      <c r="U2397" t="s">
        <v>16</v>
      </c>
      <c r="V2397" t="s">
        <v>16</v>
      </c>
    </row>
    <row r="2398" spans="1:22" x14ac:dyDescent="0.25">
      <c r="A2398" t="s">
        <v>1249</v>
      </c>
      <c r="B2398" t="s">
        <v>1250</v>
      </c>
      <c r="C2398" t="s">
        <v>1251</v>
      </c>
      <c r="D2398" t="s">
        <v>3176</v>
      </c>
      <c r="E2398" t="s">
        <v>3177</v>
      </c>
      <c r="F2398">
        <v>1992</v>
      </c>
      <c r="G2398">
        <v>1992</v>
      </c>
      <c r="H2398" t="s">
        <v>17</v>
      </c>
      <c r="I2398" t="s">
        <v>16</v>
      </c>
      <c r="J2398">
        <v>0</v>
      </c>
      <c r="K2398" t="s">
        <v>17</v>
      </c>
      <c r="L2398">
        <v>0</v>
      </c>
      <c r="M2398">
        <v>0</v>
      </c>
      <c r="N2398">
        <v>60</v>
      </c>
      <c r="O2398">
        <v>30</v>
      </c>
      <c r="P2398">
        <v>20</v>
      </c>
      <c r="Q2398">
        <v>8</v>
      </c>
      <c r="R2398">
        <v>5</v>
      </c>
      <c r="S2398">
        <v>100</v>
      </c>
      <c r="T2398">
        <v>9</v>
      </c>
      <c r="U2398" t="s">
        <v>16</v>
      </c>
      <c r="V2398" t="s">
        <v>16</v>
      </c>
    </row>
    <row r="2399" spans="1:22" x14ac:dyDescent="0.25">
      <c r="A2399" t="s">
        <v>1249</v>
      </c>
      <c r="B2399" t="s">
        <v>1250</v>
      </c>
      <c r="C2399" t="s">
        <v>1251</v>
      </c>
      <c r="D2399" t="s">
        <v>3176</v>
      </c>
      <c r="E2399" t="s">
        <v>3177</v>
      </c>
      <c r="F2399">
        <v>1992</v>
      </c>
      <c r="G2399">
        <v>1992</v>
      </c>
      <c r="H2399" t="s">
        <v>17</v>
      </c>
      <c r="I2399" t="s">
        <v>16</v>
      </c>
      <c r="J2399">
        <v>0</v>
      </c>
      <c r="K2399" t="s">
        <v>17</v>
      </c>
      <c r="L2399">
        <v>0</v>
      </c>
      <c r="M2399">
        <v>0</v>
      </c>
      <c r="N2399">
        <v>60</v>
      </c>
      <c r="O2399">
        <v>23</v>
      </c>
      <c r="P2399">
        <v>23</v>
      </c>
      <c r="Q2399">
        <v>8</v>
      </c>
      <c r="R2399">
        <v>5</v>
      </c>
      <c r="S2399">
        <v>100</v>
      </c>
      <c r="T2399">
        <v>0</v>
      </c>
      <c r="U2399" t="s">
        <v>16</v>
      </c>
      <c r="V2399" t="s">
        <v>16</v>
      </c>
    </row>
    <row r="2400" spans="1:22" x14ac:dyDescent="0.25">
      <c r="A2400" t="s">
        <v>1249</v>
      </c>
      <c r="B2400" t="s">
        <v>1250</v>
      </c>
      <c r="C2400" t="s">
        <v>1251</v>
      </c>
      <c r="D2400" t="s">
        <v>3176</v>
      </c>
      <c r="E2400" t="s">
        <v>3177</v>
      </c>
      <c r="F2400">
        <v>1992</v>
      </c>
      <c r="G2400">
        <v>1992</v>
      </c>
      <c r="H2400" t="s">
        <v>17</v>
      </c>
      <c r="I2400" t="s">
        <v>16</v>
      </c>
      <c r="J2400">
        <v>0</v>
      </c>
      <c r="K2400" t="s">
        <v>17</v>
      </c>
      <c r="L2400">
        <v>0</v>
      </c>
      <c r="M2400">
        <v>0</v>
      </c>
      <c r="N2400">
        <v>60</v>
      </c>
      <c r="O2400">
        <v>30</v>
      </c>
      <c r="P2400">
        <v>20</v>
      </c>
      <c r="Q2400">
        <v>0</v>
      </c>
      <c r="R2400">
        <v>5</v>
      </c>
      <c r="S2400">
        <v>100</v>
      </c>
      <c r="T2400">
        <v>0</v>
      </c>
      <c r="U2400" t="s">
        <v>16</v>
      </c>
      <c r="V2400" t="s">
        <v>16</v>
      </c>
    </row>
    <row r="2401" spans="1:22" x14ac:dyDescent="0.25">
      <c r="A2401" t="s">
        <v>1249</v>
      </c>
      <c r="B2401" t="s">
        <v>1250</v>
      </c>
      <c r="C2401" t="s">
        <v>1251</v>
      </c>
      <c r="D2401" t="s">
        <v>3176</v>
      </c>
      <c r="E2401" t="s">
        <v>3177</v>
      </c>
      <c r="F2401">
        <v>1992</v>
      </c>
      <c r="G2401">
        <v>1992</v>
      </c>
      <c r="H2401" t="s">
        <v>17</v>
      </c>
      <c r="I2401" t="s">
        <v>16</v>
      </c>
      <c r="J2401">
        <v>0</v>
      </c>
      <c r="K2401" t="s">
        <v>17</v>
      </c>
      <c r="L2401">
        <v>0</v>
      </c>
      <c r="M2401">
        <v>0</v>
      </c>
      <c r="N2401">
        <v>60</v>
      </c>
      <c r="O2401">
        <v>23</v>
      </c>
      <c r="P2401">
        <v>23</v>
      </c>
      <c r="Q2401">
        <v>0</v>
      </c>
      <c r="R2401">
        <v>5</v>
      </c>
      <c r="S2401">
        <v>100</v>
      </c>
      <c r="T2401">
        <v>0</v>
      </c>
      <c r="U2401" t="s">
        <v>16</v>
      </c>
      <c r="V2401" t="s">
        <v>16</v>
      </c>
    </row>
    <row r="2402" spans="1:22" x14ac:dyDescent="0.25">
      <c r="A2402" t="s">
        <v>1249</v>
      </c>
      <c r="B2402" t="s">
        <v>325</v>
      </c>
      <c r="C2402" t="s">
        <v>1251</v>
      </c>
      <c r="D2402" t="s">
        <v>3176</v>
      </c>
      <c r="E2402" t="s">
        <v>3177</v>
      </c>
      <c r="F2402">
        <v>1992</v>
      </c>
      <c r="G2402">
        <v>1992</v>
      </c>
      <c r="H2402" t="s">
        <v>17</v>
      </c>
      <c r="I2402" t="s">
        <v>16</v>
      </c>
      <c r="J2402">
        <v>0</v>
      </c>
      <c r="K2402" t="s">
        <v>17</v>
      </c>
      <c r="L2402">
        <v>0</v>
      </c>
      <c r="M2402">
        <v>0</v>
      </c>
      <c r="N2402">
        <v>60</v>
      </c>
      <c r="O2402">
        <v>30</v>
      </c>
      <c r="P2402">
        <v>20</v>
      </c>
      <c r="Q2402">
        <v>8</v>
      </c>
      <c r="R2402">
        <v>5</v>
      </c>
      <c r="S2402">
        <v>100</v>
      </c>
      <c r="T2402">
        <v>0</v>
      </c>
      <c r="U2402" t="s">
        <v>16</v>
      </c>
      <c r="V2402" t="s">
        <v>16</v>
      </c>
    </row>
    <row r="2403" spans="1:22" x14ac:dyDescent="0.25">
      <c r="A2403" t="s">
        <v>1249</v>
      </c>
      <c r="B2403" t="s">
        <v>325</v>
      </c>
      <c r="C2403" t="s">
        <v>1251</v>
      </c>
      <c r="D2403" t="s">
        <v>3176</v>
      </c>
      <c r="E2403" t="s">
        <v>3177</v>
      </c>
      <c r="F2403">
        <v>1992</v>
      </c>
      <c r="G2403">
        <v>1992</v>
      </c>
      <c r="H2403" t="s">
        <v>17</v>
      </c>
      <c r="I2403" t="s">
        <v>16</v>
      </c>
      <c r="J2403">
        <v>0</v>
      </c>
      <c r="K2403" t="s">
        <v>17</v>
      </c>
      <c r="L2403">
        <v>0</v>
      </c>
      <c r="M2403">
        <v>0</v>
      </c>
      <c r="N2403">
        <v>60</v>
      </c>
      <c r="O2403">
        <v>23</v>
      </c>
      <c r="P2403">
        <v>23</v>
      </c>
      <c r="Q2403">
        <v>8</v>
      </c>
      <c r="R2403">
        <v>5</v>
      </c>
      <c r="S2403">
        <v>100</v>
      </c>
      <c r="T2403">
        <v>0</v>
      </c>
      <c r="U2403" t="s">
        <v>16</v>
      </c>
      <c r="V2403" t="s">
        <v>16</v>
      </c>
    </row>
    <row r="2404" spans="1:22" x14ac:dyDescent="0.25">
      <c r="A2404" t="s">
        <v>1249</v>
      </c>
      <c r="B2404" t="s">
        <v>325</v>
      </c>
      <c r="C2404" t="s">
        <v>1251</v>
      </c>
      <c r="D2404" t="s">
        <v>3176</v>
      </c>
      <c r="E2404" t="s">
        <v>3177</v>
      </c>
      <c r="F2404">
        <v>1992</v>
      </c>
      <c r="G2404">
        <v>1992</v>
      </c>
      <c r="H2404" t="s">
        <v>17</v>
      </c>
      <c r="I2404" t="s">
        <v>16</v>
      </c>
      <c r="J2404">
        <v>0</v>
      </c>
      <c r="K2404" t="s">
        <v>17</v>
      </c>
      <c r="L2404">
        <v>0</v>
      </c>
      <c r="M2404">
        <v>0</v>
      </c>
      <c r="N2404">
        <v>60</v>
      </c>
      <c r="O2404">
        <v>30</v>
      </c>
      <c r="P2404">
        <v>20</v>
      </c>
      <c r="Q2404">
        <v>0</v>
      </c>
      <c r="R2404">
        <v>5</v>
      </c>
      <c r="S2404">
        <v>100</v>
      </c>
      <c r="T2404">
        <v>0</v>
      </c>
      <c r="U2404" t="s">
        <v>16</v>
      </c>
      <c r="V2404" t="s">
        <v>16</v>
      </c>
    </row>
    <row r="2405" spans="1:22" x14ac:dyDescent="0.25">
      <c r="A2405" t="s">
        <v>1249</v>
      </c>
      <c r="B2405" t="s">
        <v>325</v>
      </c>
      <c r="C2405" t="s">
        <v>1251</v>
      </c>
      <c r="D2405" t="s">
        <v>3176</v>
      </c>
      <c r="E2405" t="s">
        <v>3177</v>
      </c>
      <c r="F2405">
        <v>1992</v>
      </c>
      <c r="G2405">
        <v>1992</v>
      </c>
      <c r="H2405" t="s">
        <v>17</v>
      </c>
      <c r="I2405" t="s">
        <v>16</v>
      </c>
      <c r="J2405">
        <v>0</v>
      </c>
      <c r="K2405" t="s">
        <v>17</v>
      </c>
      <c r="L2405">
        <v>0</v>
      </c>
      <c r="M2405">
        <v>0</v>
      </c>
      <c r="N2405">
        <v>60</v>
      </c>
      <c r="O2405">
        <v>23</v>
      </c>
      <c r="P2405">
        <v>23</v>
      </c>
      <c r="Q2405">
        <v>0</v>
      </c>
      <c r="R2405">
        <v>5</v>
      </c>
      <c r="S2405">
        <v>100</v>
      </c>
      <c r="T2405">
        <v>0</v>
      </c>
      <c r="U2405" t="s">
        <v>16</v>
      </c>
      <c r="V2405" t="s">
        <v>16</v>
      </c>
    </row>
    <row r="2406" spans="1:22" x14ac:dyDescent="0.25">
      <c r="A2406" t="s">
        <v>1249</v>
      </c>
      <c r="B2406" t="s">
        <v>1250</v>
      </c>
      <c r="C2406" t="s">
        <v>1251</v>
      </c>
      <c r="D2406" t="s">
        <v>3176</v>
      </c>
      <c r="E2406" t="s">
        <v>3177</v>
      </c>
      <c r="F2406">
        <v>1992</v>
      </c>
      <c r="G2406">
        <v>1992</v>
      </c>
      <c r="H2406" t="s">
        <v>17</v>
      </c>
      <c r="I2406" t="s">
        <v>1252</v>
      </c>
      <c r="J2406">
        <v>270</v>
      </c>
      <c r="K2406" t="s">
        <v>17</v>
      </c>
      <c r="L2406">
        <v>0</v>
      </c>
      <c r="M2406">
        <v>0</v>
      </c>
      <c r="N2406">
        <v>60</v>
      </c>
      <c r="O2406">
        <v>30</v>
      </c>
      <c r="P2406">
        <v>20</v>
      </c>
      <c r="Q2406">
        <v>8</v>
      </c>
      <c r="R2406">
        <v>5</v>
      </c>
      <c r="S2406">
        <v>100</v>
      </c>
      <c r="T2406">
        <v>89</v>
      </c>
      <c r="U2406" t="s">
        <v>16</v>
      </c>
      <c r="V2406" t="s">
        <v>16</v>
      </c>
    </row>
    <row r="2407" spans="1:22" x14ac:dyDescent="0.25">
      <c r="A2407" t="s">
        <v>1249</v>
      </c>
      <c r="B2407" t="s">
        <v>1250</v>
      </c>
      <c r="C2407" t="s">
        <v>1251</v>
      </c>
      <c r="D2407" t="s">
        <v>3176</v>
      </c>
      <c r="E2407" t="s">
        <v>3177</v>
      </c>
      <c r="F2407">
        <v>1992</v>
      </c>
      <c r="G2407">
        <v>1992</v>
      </c>
      <c r="H2407" t="s">
        <v>17</v>
      </c>
      <c r="I2407" t="s">
        <v>1252</v>
      </c>
      <c r="J2407">
        <v>270</v>
      </c>
      <c r="K2407" t="s">
        <v>17</v>
      </c>
      <c r="L2407">
        <v>0</v>
      </c>
      <c r="M2407">
        <v>0</v>
      </c>
      <c r="N2407">
        <v>60</v>
      </c>
      <c r="O2407">
        <v>23</v>
      </c>
      <c r="P2407">
        <v>23</v>
      </c>
      <c r="Q2407">
        <v>8</v>
      </c>
      <c r="R2407">
        <v>5</v>
      </c>
      <c r="S2407">
        <v>100</v>
      </c>
      <c r="T2407">
        <v>55</v>
      </c>
      <c r="U2407" t="s">
        <v>16</v>
      </c>
      <c r="V2407" t="s">
        <v>16</v>
      </c>
    </row>
    <row r="2408" spans="1:22" x14ac:dyDescent="0.25">
      <c r="A2408" t="s">
        <v>1249</v>
      </c>
      <c r="B2408" t="s">
        <v>1250</v>
      </c>
      <c r="C2408" t="s">
        <v>1251</v>
      </c>
      <c r="D2408" t="s">
        <v>3176</v>
      </c>
      <c r="E2408" t="s">
        <v>3177</v>
      </c>
      <c r="F2408">
        <v>1992</v>
      </c>
      <c r="G2408">
        <v>1992</v>
      </c>
      <c r="H2408" t="s">
        <v>17</v>
      </c>
      <c r="I2408" t="s">
        <v>1252</v>
      </c>
      <c r="J2408">
        <v>270</v>
      </c>
      <c r="K2408" t="s">
        <v>17</v>
      </c>
      <c r="L2408">
        <v>0</v>
      </c>
      <c r="M2408">
        <v>0</v>
      </c>
      <c r="N2408">
        <v>60</v>
      </c>
      <c r="O2408">
        <v>30</v>
      </c>
      <c r="P2408">
        <v>20</v>
      </c>
      <c r="Q2408">
        <v>0</v>
      </c>
      <c r="R2408">
        <v>5</v>
      </c>
      <c r="S2408">
        <v>100</v>
      </c>
      <c r="T2408">
        <v>81</v>
      </c>
      <c r="U2408" t="s">
        <v>16</v>
      </c>
      <c r="V2408" t="s">
        <v>16</v>
      </c>
    </row>
    <row r="2409" spans="1:22" x14ac:dyDescent="0.25">
      <c r="A2409" t="s">
        <v>1249</v>
      </c>
      <c r="B2409" t="s">
        <v>1250</v>
      </c>
      <c r="C2409" t="s">
        <v>1251</v>
      </c>
      <c r="D2409" t="s">
        <v>3176</v>
      </c>
      <c r="E2409" t="s">
        <v>3177</v>
      </c>
      <c r="F2409">
        <v>1992</v>
      </c>
      <c r="G2409">
        <v>1992</v>
      </c>
      <c r="H2409" t="s">
        <v>17</v>
      </c>
      <c r="I2409" t="s">
        <v>1252</v>
      </c>
      <c r="J2409">
        <v>270</v>
      </c>
      <c r="K2409" t="s">
        <v>17</v>
      </c>
      <c r="L2409">
        <v>0</v>
      </c>
      <c r="M2409">
        <v>0</v>
      </c>
      <c r="N2409">
        <v>60</v>
      </c>
      <c r="O2409">
        <v>23</v>
      </c>
      <c r="P2409">
        <v>23</v>
      </c>
      <c r="Q2409">
        <v>0</v>
      </c>
      <c r="R2409">
        <v>5</v>
      </c>
      <c r="S2409">
        <v>100</v>
      </c>
      <c r="T2409">
        <v>29</v>
      </c>
      <c r="U2409" t="s">
        <v>16</v>
      </c>
      <c r="V2409" t="s">
        <v>16</v>
      </c>
    </row>
    <row r="2410" spans="1:22" x14ac:dyDescent="0.25">
      <c r="A2410" t="s">
        <v>1249</v>
      </c>
      <c r="B2410" t="s">
        <v>325</v>
      </c>
      <c r="C2410" t="s">
        <v>1251</v>
      </c>
      <c r="D2410" t="s">
        <v>3176</v>
      </c>
      <c r="E2410" t="s">
        <v>3177</v>
      </c>
      <c r="F2410">
        <v>1992</v>
      </c>
      <c r="G2410">
        <v>1992</v>
      </c>
      <c r="H2410" t="s">
        <v>17</v>
      </c>
      <c r="I2410" t="s">
        <v>1252</v>
      </c>
      <c r="J2410">
        <v>240</v>
      </c>
      <c r="K2410" t="s">
        <v>17</v>
      </c>
      <c r="L2410">
        <v>0</v>
      </c>
      <c r="M2410">
        <v>0</v>
      </c>
      <c r="N2410">
        <v>60</v>
      </c>
      <c r="O2410">
        <v>30</v>
      </c>
      <c r="P2410">
        <v>20</v>
      </c>
      <c r="Q2410">
        <v>8</v>
      </c>
      <c r="R2410">
        <v>5</v>
      </c>
      <c r="S2410">
        <v>100</v>
      </c>
      <c r="T2410">
        <v>86</v>
      </c>
      <c r="U2410" t="s">
        <v>16</v>
      </c>
      <c r="V2410" t="s">
        <v>16</v>
      </c>
    </row>
    <row r="2411" spans="1:22" x14ac:dyDescent="0.25">
      <c r="A2411" t="s">
        <v>1249</v>
      </c>
      <c r="B2411" t="s">
        <v>325</v>
      </c>
      <c r="C2411" t="s">
        <v>1251</v>
      </c>
      <c r="D2411" t="s">
        <v>3176</v>
      </c>
      <c r="E2411" t="s">
        <v>3177</v>
      </c>
      <c r="F2411">
        <v>1992</v>
      </c>
      <c r="G2411">
        <v>1992</v>
      </c>
      <c r="H2411" t="s">
        <v>17</v>
      </c>
      <c r="I2411" t="s">
        <v>1252</v>
      </c>
      <c r="J2411">
        <v>240</v>
      </c>
      <c r="K2411" t="s">
        <v>17</v>
      </c>
      <c r="L2411">
        <v>0</v>
      </c>
      <c r="M2411">
        <v>0</v>
      </c>
      <c r="N2411">
        <v>60</v>
      </c>
      <c r="O2411">
        <v>23</v>
      </c>
      <c r="P2411">
        <v>23</v>
      </c>
      <c r="Q2411">
        <v>8</v>
      </c>
      <c r="R2411">
        <v>5</v>
      </c>
      <c r="S2411">
        <v>100</v>
      </c>
      <c r="T2411">
        <v>17</v>
      </c>
      <c r="U2411" t="s">
        <v>16</v>
      </c>
      <c r="V2411" t="s">
        <v>16</v>
      </c>
    </row>
    <row r="2412" spans="1:22" x14ac:dyDescent="0.25">
      <c r="A2412" t="s">
        <v>1249</v>
      </c>
      <c r="B2412" t="s">
        <v>325</v>
      </c>
      <c r="C2412" t="s">
        <v>1251</v>
      </c>
      <c r="D2412" t="s">
        <v>3176</v>
      </c>
      <c r="E2412" t="s">
        <v>3177</v>
      </c>
      <c r="F2412">
        <v>1992</v>
      </c>
      <c r="G2412">
        <v>1992</v>
      </c>
      <c r="H2412" t="s">
        <v>17</v>
      </c>
      <c r="I2412" t="s">
        <v>1252</v>
      </c>
      <c r="J2412">
        <v>240</v>
      </c>
      <c r="K2412" t="s">
        <v>17</v>
      </c>
      <c r="L2412">
        <v>0</v>
      </c>
      <c r="M2412">
        <v>0</v>
      </c>
      <c r="N2412">
        <v>60</v>
      </c>
      <c r="O2412">
        <v>30</v>
      </c>
      <c r="P2412">
        <v>20</v>
      </c>
      <c r="Q2412">
        <v>0</v>
      </c>
      <c r="R2412">
        <v>5</v>
      </c>
      <c r="S2412">
        <v>100</v>
      </c>
      <c r="T2412">
        <v>41</v>
      </c>
      <c r="U2412" t="s">
        <v>16</v>
      </c>
      <c r="V2412" t="s">
        <v>16</v>
      </c>
    </row>
    <row r="2413" spans="1:22" x14ac:dyDescent="0.25">
      <c r="A2413" t="s">
        <v>1249</v>
      </c>
      <c r="B2413" t="s">
        <v>325</v>
      </c>
      <c r="C2413" t="s">
        <v>1251</v>
      </c>
      <c r="D2413" t="s">
        <v>3176</v>
      </c>
      <c r="E2413" t="s">
        <v>3177</v>
      </c>
      <c r="F2413">
        <v>1992</v>
      </c>
      <c r="G2413">
        <v>1992</v>
      </c>
      <c r="H2413" t="s">
        <v>17</v>
      </c>
      <c r="I2413" t="s">
        <v>1252</v>
      </c>
      <c r="J2413">
        <v>240</v>
      </c>
      <c r="K2413" t="s">
        <v>17</v>
      </c>
      <c r="L2413">
        <v>0</v>
      </c>
      <c r="M2413">
        <v>0</v>
      </c>
      <c r="N2413">
        <v>60</v>
      </c>
      <c r="O2413">
        <v>23</v>
      </c>
      <c r="P2413">
        <v>23</v>
      </c>
      <c r="Q2413">
        <v>0</v>
      </c>
      <c r="R2413">
        <v>5</v>
      </c>
      <c r="S2413">
        <v>100</v>
      </c>
      <c r="T2413">
        <v>10</v>
      </c>
      <c r="U2413" t="s">
        <v>16</v>
      </c>
      <c r="V2413" t="s">
        <v>16</v>
      </c>
    </row>
    <row r="2414" spans="1:22" x14ac:dyDescent="0.25">
      <c r="A2414" t="s">
        <v>1253</v>
      </c>
      <c r="B2414" t="s">
        <v>1206</v>
      </c>
      <c r="C2414" t="s">
        <v>1254</v>
      </c>
      <c r="D2414" t="s">
        <v>3178</v>
      </c>
      <c r="E2414" t="s">
        <v>3179</v>
      </c>
      <c r="F2414">
        <v>1994</v>
      </c>
      <c r="G2414">
        <v>1995</v>
      </c>
      <c r="H2414" t="s">
        <v>15</v>
      </c>
      <c r="I2414" t="s">
        <v>16</v>
      </c>
      <c r="J2414">
        <v>0</v>
      </c>
      <c r="K2414" t="s">
        <v>17</v>
      </c>
      <c r="L2414">
        <v>0</v>
      </c>
      <c r="M2414">
        <v>0</v>
      </c>
      <c r="N2414">
        <v>28</v>
      </c>
      <c r="O2414">
        <v>18.5</v>
      </c>
      <c r="P2414">
        <v>3.5</v>
      </c>
      <c r="Q2414">
        <v>14</v>
      </c>
      <c r="R2414">
        <v>3</v>
      </c>
      <c r="S2414">
        <v>50</v>
      </c>
      <c r="T2414">
        <v>97.1</v>
      </c>
      <c r="U2414" t="s">
        <v>16</v>
      </c>
      <c r="V2414" t="s">
        <v>16</v>
      </c>
    </row>
    <row r="2415" spans="1:22" x14ac:dyDescent="0.25">
      <c r="A2415" t="s">
        <v>1253</v>
      </c>
      <c r="B2415" t="s">
        <v>61</v>
      </c>
      <c r="C2415" t="s">
        <v>1254</v>
      </c>
      <c r="D2415" t="s">
        <v>3178</v>
      </c>
      <c r="E2415" t="s">
        <v>3179</v>
      </c>
      <c r="F2415">
        <v>1994</v>
      </c>
      <c r="G2415">
        <v>1995</v>
      </c>
      <c r="H2415" t="s">
        <v>15</v>
      </c>
      <c r="I2415" t="s">
        <v>16</v>
      </c>
      <c r="J2415">
        <v>0</v>
      </c>
      <c r="K2415" t="s">
        <v>17</v>
      </c>
      <c r="L2415">
        <v>0</v>
      </c>
      <c r="M2415">
        <v>0</v>
      </c>
      <c r="N2415">
        <v>28</v>
      </c>
      <c r="O2415">
        <v>18.5</v>
      </c>
      <c r="P2415">
        <v>3.5</v>
      </c>
      <c r="Q2415">
        <v>14</v>
      </c>
      <c r="R2415">
        <v>3</v>
      </c>
      <c r="S2415">
        <v>50</v>
      </c>
      <c r="T2415">
        <v>99</v>
      </c>
      <c r="U2415" t="s">
        <v>16</v>
      </c>
      <c r="V2415" t="s">
        <v>16</v>
      </c>
    </row>
    <row r="2416" spans="1:22" x14ac:dyDescent="0.25">
      <c r="A2416" t="s">
        <v>1253</v>
      </c>
      <c r="B2416" t="s">
        <v>1206</v>
      </c>
      <c r="C2416" t="s">
        <v>1254</v>
      </c>
      <c r="D2416" t="s">
        <v>3178</v>
      </c>
      <c r="E2416" t="s">
        <v>3179</v>
      </c>
      <c r="F2416">
        <v>1994</v>
      </c>
      <c r="G2416">
        <v>1995</v>
      </c>
      <c r="H2416" t="s">
        <v>15</v>
      </c>
      <c r="I2416" t="s">
        <v>16</v>
      </c>
      <c r="J2416">
        <v>0</v>
      </c>
      <c r="K2416" t="s">
        <v>17</v>
      </c>
      <c r="L2416">
        <v>0</v>
      </c>
      <c r="M2416">
        <v>0</v>
      </c>
      <c r="N2416">
        <v>28</v>
      </c>
      <c r="O2416">
        <v>18.5</v>
      </c>
      <c r="P2416">
        <v>3.5</v>
      </c>
      <c r="Q2416">
        <v>0</v>
      </c>
      <c r="R2416">
        <v>3</v>
      </c>
      <c r="S2416">
        <v>50</v>
      </c>
      <c r="T2416">
        <v>98</v>
      </c>
      <c r="U2416" t="s">
        <v>16</v>
      </c>
      <c r="V2416" t="s">
        <v>16</v>
      </c>
    </row>
    <row r="2417" spans="1:22" x14ac:dyDescent="0.25">
      <c r="A2417" t="s">
        <v>1253</v>
      </c>
      <c r="B2417" t="s">
        <v>61</v>
      </c>
      <c r="C2417" t="s">
        <v>1254</v>
      </c>
      <c r="D2417" t="s">
        <v>3178</v>
      </c>
      <c r="E2417" t="s">
        <v>3179</v>
      </c>
      <c r="F2417">
        <v>1994</v>
      </c>
      <c r="G2417">
        <v>1995</v>
      </c>
      <c r="H2417" t="s">
        <v>15</v>
      </c>
      <c r="I2417" t="s">
        <v>16</v>
      </c>
      <c r="J2417">
        <v>0</v>
      </c>
      <c r="K2417" t="s">
        <v>17</v>
      </c>
      <c r="L2417">
        <v>0</v>
      </c>
      <c r="M2417">
        <v>0</v>
      </c>
      <c r="N2417">
        <v>28</v>
      </c>
      <c r="O2417">
        <v>18.5</v>
      </c>
      <c r="P2417">
        <v>3.5</v>
      </c>
      <c r="Q2417">
        <v>0</v>
      </c>
      <c r="R2417">
        <v>3</v>
      </c>
      <c r="S2417">
        <v>50</v>
      </c>
      <c r="T2417">
        <v>78</v>
      </c>
      <c r="U2417" t="s">
        <v>16</v>
      </c>
      <c r="V2417" t="s">
        <v>16</v>
      </c>
    </row>
    <row r="2418" spans="1:22" x14ac:dyDescent="0.25">
      <c r="A2418" t="s">
        <v>1255</v>
      </c>
      <c r="B2418" t="s">
        <v>1206</v>
      </c>
      <c r="C2418" t="s">
        <v>1256</v>
      </c>
      <c r="D2418" t="s">
        <v>3180</v>
      </c>
      <c r="E2418" t="s">
        <v>3181</v>
      </c>
      <c r="F2418">
        <v>1996</v>
      </c>
      <c r="G2418">
        <v>1996</v>
      </c>
      <c r="H2418" t="s">
        <v>15</v>
      </c>
      <c r="I2418" t="s">
        <v>16</v>
      </c>
      <c r="J2418">
        <v>0</v>
      </c>
      <c r="K2418" t="s">
        <v>17</v>
      </c>
      <c r="L2418">
        <v>0</v>
      </c>
      <c r="M2418">
        <v>0</v>
      </c>
      <c r="N2418">
        <v>28</v>
      </c>
      <c r="O2418">
        <v>5</v>
      </c>
      <c r="P2418">
        <v>5</v>
      </c>
      <c r="Q2418">
        <v>0.1</v>
      </c>
      <c r="R2418">
        <v>4</v>
      </c>
      <c r="S2418">
        <v>50</v>
      </c>
      <c r="T2418">
        <v>51</v>
      </c>
      <c r="U2418" t="s">
        <v>16</v>
      </c>
      <c r="V2418" t="s">
        <v>16</v>
      </c>
    </row>
    <row r="2419" spans="1:22" x14ac:dyDescent="0.25">
      <c r="A2419" t="s">
        <v>1255</v>
      </c>
      <c r="B2419" t="s">
        <v>1206</v>
      </c>
      <c r="C2419" t="s">
        <v>1256</v>
      </c>
      <c r="D2419" t="s">
        <v>3180</v>
      </c>
      <c r="E2419" t="s">
        <v>3181</v>
      </c>
      <c r="F2419">
        <v>1996</v>
      </c>
      <c r="G2419">
        <v>1996</v>
      </c>
      <c r="H2419" t="s">
        <v>15</v>
      </c>
      <c r="I2419" t="s">
        <v>16</v>
      </c>
      <c r="J2419">
        <v>0</v>
      </c>
      <c r="K2419" t="s">
        <v>17</v>
      </c>
      <c r="L2419">
        <v>0</v>
      </c>
      <c r="M2419">
        <v>0</v>
      </c>
      <c r="N2419">
        <v>28</v>
      </c>
      <c r="O2419">
        <v>10</v>
      </c>
      <c r="P2419">
        <v>10</v>
      </c>
      <c r="Q2419">
        <v>0.1</v>
      </c>
      <c r="R2419">
        <v>4</v>
      </c>
      <c r="S2419">
        <v>50</v>
      </c>
      <c r="T2419">
        <v>72</v>
      </c>
      <c r="U2419" t="s">
        <v>16</v>
      </c>
      <c r="V2419" t="s">
        <v>16</v>
      </c>
    </row>
    <row r="2420" spans="1:22" x14ac:dyDescent="0.25">
      <c r="A2420" t="s">
        <v>1255</v>
      </c>
      <c r="B2420" t="s">
        <v>1206</v>
      </c>
      <c r="C2420" t="s">
        <v>1256</v>
      </c>
      <c r="D2420" t="s">
        <v>3180</v>
      </c>
      <c r="E2420" t="s">
        <v>3181</v>
      </c>
      <c r="F2420">
        <v>1996</v>
      </c>
      <c r="G2420">
        <v>1996</v>
      </c>
      <c r="H2420" t="s">
        <v>15</v>
      </c>
      <c r="I2420" t="s">
        <v>16</v>
      </c>
      <c r="J2420">
        <v>0</v>
      </c>
      <c r="K2420" t="s">
        <v>17</v>
      </c>
      <c r="L2420">
        <v>0</v>
      </c>
      <c r="M2420">
        <v>0</v>
      </c>
      <c r="N2420">
        <v>28</v>
      </c>
      <c r="O2420">
        <v>15</v>
      </c>
      <c r="P2420">
        <v>15</v>
      </c>
      <c r="Q2420">
        <v>0.1</v>
      </c>
      <c r="R2420">
        <v>4</v>
      </c>
      <c r="S2420">
        <v>50</v>
      </c>
      <c r="T2420">
        <v>82</v>
      </c>
      <c r="U2420" t="s">
        <v>16</v>
      </c>
      <c r="V2420" t="s">
        <v>16</v>
      </c>
    </row>
    <row r="2421" spans="1:22" x14ac:dyDescent="0.25">
      <c r="A2421" t="s">
        <v>1255</v>
      </c>
      <c r="B2421" t="s">
        <v>1206</v>
      </c>
      <c r="C2421" t="s">
        <v>1256</v>
      </c>
      <c r="D2421" t="s">
        <v>3180</v>
      </c>
      <c r="E2421" t="s">
        <v>3181</v>
      </c>
      <c r="F2421">
        <v>1996</v>
      </c>
      <c r="G2421">
        <v>1996</v>
      </c>
      <c r="H2421" t="s">
        <v>15</v>
      </c>
      <c r="I2421" t="s">
        <v>16</v>
      </c>
      <c r="J2421">
        <v>0</v>
      </c>
      <c r="K2421" t="s">
        <v>17</v>
      </c>
      <c r="L2421">
        <v>0</v>
      </c>
      <c r="M2421">
        <v>0</v>
      </c>
      <c r="N2421">
        <v>28</v>
      </c>
      <c r="O2421">
        <v>20</v>
      </c>
      <c r="P2421">
        <v>20</v>
      </c>
      <c r="Q2421">
        <v>0.1</v>
      </c>
      <c r="R2421">
        <v>4</v>
      </c>
      <c r="S2421">
        <v>50</v>
      </c>
      <c r="T2421">
        <v>82</v>
      </c>
      <c r="U2421" t="s">
        <v>16</v>
      </c>
      <c r="V2421" t="s">
        <v>16</v>
      </c>
    </row>
    <row r="2422" spans="1:22" x14ac:dyDescent="0.25">
      <c r="A2422" t="s">
        <v>1255</v>
      </c>
      <c r="B2422" t="s">
        <v>1206</v>
      </c>
      <c r="C2422" t="s">
        <v>1256</v>
      </c>
      <c r="D2422" t="s">
        <v>3180</v>
      </c>
      <c r="E2422" t="s">
        <v>3181</v>
      </c>
      <c r="F2422">
        <v>1996</v>
      </c>
      <c r="G2422">
        <v>1996</v>
      </c>
      <c r="H2422" t="s">
        <v>15</v>
      </c>
      <c r="I2422" t="s">
        <v>16</v>
      </c>
      <c r="J2422">
        <v>0</v>
      </c>
      <c r="K2422" t="s">
        <v>17</v>
      </c>
      <c r="L2422">
        <v>0</v>
      </c>
      <c r="M2422">
        <v>0</v>
      </c>
      <c r="N2422">
        <v>28</v>
      </c>
      <c r="O2422">
        <v>25</v>
      </c>
      <c r="P2422">
        <v>25</v>
      </c>
      <c r="Q2422">
        <v>0.1</v>
      </c>
      <c r="R2422">
        <v>4</v>
      </c>
      <c r="S2422">
        <v>50</v>
      </c>
      <c r="T2422">
        <v>59</v>
      </c>
      <c r="U2422" t="s">
        <v>16</v>
      </c>
      <c r="V2422" t="s">
        <v>16</v>
      </c>
    </row>
    <row r="2423" spans="1:22" x14ac:dyDescent="0.25">
      <c r="A2423" t="s">
        <v>1257</v>
      </c>
      <c r="B2423" t="s">
        <v>58</v>
      </c>
      <c r="C2423" t="s">
        <v>1149</v>
      </c>
      <c r="D2423" t="s">
        <v>3182</v>
      </c>
      <c r="E2423" t="s">
        <v>3183</v>
      </c>
      <c r="F2423">
        <v>1995</v>
      </c>
      <c r="G2423">
        <v>1995</v>
      </c>
      <c r="H2423" t="s">
        <v>15</v>
      </c>
      <c r="I2423" t="s">
        <v>16</v>
      </c>
      <c r="J2423">
        <v>0</v>
      </c>
      <c r="K2423" t="s">
        <v>17</v>
      </c>
      <c r="L2423">
        <v>0</v>
      </c>
      <c r="M2423">
        <v>0</v>
      </c>
      <c r="N2423">
        <v>18</v>
      </c>
      <c r="O2423">
        <v>25</v>
      </c>
      <c r="P2423">
        <v>15</v>
      </c>
      <c r="Q2423">
        <v>16</v>
      </c>
      <c r="R2423">
        <v>4</v>
      </c>
      <c r="S2423">
        <v>25</v>
      </c>
      <c r="T2423">
        <v>91</v>
      </c>
      <c r="U2423" t="s">
        <v>16</v>
      </c>
      <c r="V2423" t="s">
        <v>16</v>
      </c>
    </row>
    <row r="2424" spans="1:22" x14ac:dyDescent="0.25">
      <c r="A2424" t="s">
        <v>1257</v>
      </c>
      <c r="B2424" t="s">
        <v>283</v>
      </c>
      <c r="C2424" t="s">
        <v>1149</v>
      </c>
      <c r="D2424" t="s">
        <v>3182</v>
      </c>
      <c r="E2424" t="s">
        <v>3183</v>
      </c>
      <c r="F2424">
        <v>1995</v>
      </c>
      <c r="G2424">
        <v>1995</v>
      </c>
      <c r="H2424" t="s">
        <v>15</v>
      </c>
      <c r="I2424" t="s">
        <v>16</v>
      </c>
      <c r="J2424">
        <v>0</v>
      </c>
      <c r="K2424" t="s">
        <v>17</v>
      </c>
      <c r="L2424">
        <v>0</v>
      </c>
      <c r="M2424">
        <v>0</v>
      </c>
      <c r="N2424">
        <v>18</v>
      </c>
      <c r="O2424">
        <v>25</v>
      </c>
      <c r="P2424">
        <v>15</v>
      </c>
      <c r="Q2424">
        <v>16</v>
      </c>
      <c r="R2424">
        <v>4</v>
      </c>
      <c r="S2424">
        <v>25</v>
      </c>
      <c r="T2424">
        <v>95</v>
      </c>
      <c r="U2424" t="s">
        <v>16</v>
      </c>
      <c r="V2424" t="s">
        <v>16</v>
      </c>
    </row>
    <row r="2425" spans="1:22" x14ac:dyDescent="0.25">
      <c r="A2425" t="s">
        <v>1258</v>
      </c>
      <c r="B2425" t="s">
        <v>175</v>
      </c>
      <c r="C2425" t="s">
        <v>1259</v>
      </c>
      <c r="D2425" t="s">
        <v>3184</v>
      </c>
      <c r="E2425" t="s">
        <v>3185</v>
      </c>
      <c r="F2425">
        <v>1996</v>
      </c>
      <c r="G2425">
        <v>1996</v>
      </c>
      <c r="H2425" t="s">
        <v>15</v>
      </c>
      <c r="I2425" t="s">
        <v>16</v>
      </c>
      <c r="J2425">
        <v>0</v>
      </c>
      <c r="K2425" t="s">
        <v>17</v>
      </c>
      <c r="L2425">
        <v>0</v>
      </c>
      <c r="M2425">
        <v>0</v>
      </c>
      <c r="N2425">
        <v>99</v>
      </c>
      <c r="O2425">
        <v>20</v>
      </c>
      <c r="P2425">
        <v>20</v>
      </c>
      <c r="Q2425">
        <v>0</v>
      </c>
      <c r="R2425">
        <v>4</v>
      </c>
      <c r="S2425">
        <v>50</v>
      </c>
      <c r="T2425">
        <v>3</v>
      </c>
      <c r="U2425" t="s">
        <v>16</v>
      </c>
      <c r="V2425" t="s">
        <v>16</v>
      </c>
    </row>
    <row r="2426" spans="1:22" x14ac:dyDescent="0.25">
      <c r="A2426" t="s">
        <v>1258</v>
      </c>
      <c r="B2426" t="s">
        <v>175</v>
      </c>
      <c r="C2426" t="s">
        <v>1259</v>
      </c>
      <c r="D2426" t="s">
        <v>3184</v>
      </c>
      <c r="E2426" t="s">
        <v>3185</v>
      </c>
      <c r="F2426">
        <v>1996</v>
      </c>
      <c r="G2426">
        <v>1996</v>
      </c>
      <c r="H2426" t="s">
        <v>15</v>
      </c>
      <c r="I2426">
        <v>5</v>
      </c>
      <c r="J2426">
        <v>84</v>
      </c>
      <c r="K2426" t="s">
        <v>17</v>
      </c>
      <c r="L2426">
        <v>0</v>
      </c>
      <c r="M2426">
        <v>0</v>
      </c>
      <c r="N2426">
        <v>99</v>
      </c>
      <c r="O2426">
        <v>20</v>
      </c>
      <c r="P2426">
        <v>20</v>
      </c>
      <c r="Q2426">
        <v>0</v>
      </c>
      <c r="R2426">
        <v>4</v>
      </c>
      <c r="S2426">
        <v>50</v>
      </c>
      <c r="T2426">
        <v>64</v>
      </c>
      <c r="U2426" t="s">
        <v>16</v>
      </c>
      <c r="V2426" t="s">
        <v>16</v>
      </c>
    </row>
    <row r="2427" spans="1:22" x14ac:dyDescent="0.25">
      <c r="A2427" t="s">
        <v>1258</v>
      </c>
      <c r="B2427" t="s">
        <v>175</v>
      </c>
      <c r="C2427" t="s">
        <v>1259</v>
      </c>
      <c r="D2427" t="s">
        <v>3184</v>
      </c>
      <c r="E2427" t="s">
        <v>3185</v>
      </c>
      <c r="F2427">
        <v>1996</v>
      </c>
      <c r="G2427">
        <v>1996</v>
      </c>
      <c r="H2427" t="s">
        <v>15</v>
      </c>
      <c r="I2427" t="s">
        <v>16</v>
      </c>
      <c r="J2427">
        <v>0</v>
      </c>
      <c r="K2427" t="s">
        <v>17</v>
      </c>
      <c r="L2427">
        <v>0</v>
      </c>
      <c r="M2427">
        <v>0</v>
      </c>
      <c r="N2427">
        <v>99</v>
      </c>
      <c r="O2427">
        <v>20</v>
      </c>
      <c r="P2427">
        <v>20</v>
      </c>
      <c r="Q2427">
        <v>0.1</v>
      </c>
      <c r="R2427">
        <v>4</v>
      </c>
      <c r="S2427">
        <v>50</v>
      </c>
      <c r="T2427">
        <v>4</v>
      </c>
      <c r="U2427" t="s">
        <v>16</v>
      </c>
      <c r="V2427" t="s">
        <v>16</v>
      </c>
    </row>
    <row r="2428" spans="1:22" x14ac:dyDescent="0.25">
      <c r="A2428" t="s">
        <v>1258</v>
      </c>
      <c r="B2428" t="s">
        <v>175</v>
      </c>
      <c r="C2428" t="s">
        <v>1259</v>
      </c>
      <c r="D2428" t="s">
        <v>3184</v>
      </c>
      <c r="E2428" t="s">
        <v>3185</v>
      </c>
      <c r="F2428">
        <v>1996</v>
      </c>
      <c r="G2428">
        <v>1996</v>
      </c>
      <c r="H2428" t="s">
        <v>15</v>
      </c>
      <c r="I2428">
        <v>5</v>
      </c>
      <c r="J2428">
        <v>84</v>
      </c>
      <c r="K2428" t="s">
        <v>17</v>
      </c>
      <c r="L2428">
        <v>0</v>
      </c>
      <c r="M2428">
        <v>0</v>
      </c>
      <c r="N2428">
        <v>99</v>
      </c>
      <c r="O2428">
        <v>20</v>
      </c>
      <c r="P2428">
        <v>20</v>
      </c>
      <c r="Q2428">
        <v>0.1</v>
      </c>
      <c r="R2428">
        <v>4</v>
      </c>
      <c r="S2428">
        <v>50</v>
      </c>
      <c r="T2428">
        <v>82</v>
      </c>
      <c r="U2428" t="s">
        <v>16</v>
      </c>
      <c r="V2428" t="s">
        <v>16</v>
      </c>
    </row>
    <row r="2429" spans="1:22" x14ac:dyDescent="0.25">
      <c r="A2429" t="s">
        <v>1260</v>
      </c>
      <c r="B2429" t="s">
        <v>268</v>
      </c>
      <c r="C2429" t="s">
        <v>1261</v>
      </c>
      <c r="D2429" t="s">
        <v>3186</v>
      </c>
      <c r="E2429" t="s">
        <v>3187</v>
      </c>
      <c r="F2429">
        <v>1991</v>
      </c>
      <c r="G2429">
        <v>1991</v>
      </c>
      <c r="H2429" t="s">
        <v>15</v>
      </c>
      <c r="I2429" t="s">
        <v>16</v>
      </c>
      <c r="J2429">
        <v>0</v>
      </c>
      <c r="K2429" t="s">
        <v>17</v>
      </c>
      <c r="L2429">
        <v>0</v>
      </c>
      <c r="M2429">
        <v>0</v>
      </c>
      <c r="N2429" t="s">
        <v>16</v>
      </c>
      <c r="O2429">
        <v>28</v>
      </c>
      <c r="P2429">
        <v>16</v>
      </c>
      <c r="Q2429">
        <v>0</v>
      </c>
      <c r="R2429">
        <v>3</v>
      </c>
      <c r="S2429">
        <v>50</v>
      </c>
      <c r="T2429">
        <v>35</v>
      </c>
      <c r="U2429" t="s">
        <v>16</v>
      </c>
      <c r="V2429" t="s">
        <v>16</v>
      </c>
    </row>
    <row r="2430" spans="1:22" x14ac:dyDescent="0.25">
      <c r="A2430" t="s">
        <v>1262</v>
      </c>
      <c r="B2430" t="s">
        <v>373</v>
      </c>
      <c r="C2430" t="s">
        <v>1263</v>
      </c>
      <c r="D2430" t="s">
        <v>3188</v>
      </c>
      <c r="E2430" t="s">
        <v>3189</v>
      </c>
      <c r="F2430">
        <v>1993</v>
      </c>
      <c r="G2430">
        <v>1994</v>
      </c>
      <c r="H2430" t="s">
        <v>15</v>
      </c>
      <c r="I2430" t="s">
        <v>16</v>
      </c>
      <c r="J2430">
        <v>0</v>
      </c>
      <c r="K2430" t="s">
        <v>17</v>
      </c>
      <c r="L2430">
        <v>0</v>
      </c>
      <c r="M2430">
        <v>0</v>
      </c>
      <c r="N2430">
        <v>28</v>
      </c>
      <c r="O2430">
        <v>10</v>
      </c>
      <c r="P2430">
        <v>10</v>
      </c>
      <c r="Q2430">
        <v>0</v>
      </c>
      <c r="R2430">
        <v>2</v>
      </c>
      <c r="S2430">
        <v>50</v>
      </c>
      <c r="T2430">
        <v>0</v>
      </c>
      <c r="U2430">
        <v>100</v>
      </c>
      <c r="V2430" t="s">
        <v>16</v>
      </c>
    </row>
    <row r="2431" spans="1:22" x14ac:dyDescent="0.25">
      <c r="A2431" t="s">
        <v>1262</v>
      </c>
      <c r="B2431" t="s">
        <v>373</v>
      </c>
      <c r="C2431" t="s">
        <v>1263</v>
      </c>
      <c r="D2431" t="s">
        <v>3188</v>
      </c>
      <c r="E2431" t="s">
        <v>3189</v>
      </c>
      <c r="F2431">
        <v>1993</v>
      </c>
      <c r="G2431">
        <v>1994</v>
      </c>
      <c r="H2431" t="s">
        <v>15</v>
      </c>
      <c r="I2431" t="s">
        <v>16</v>
      </c>
      <c r="J2431">
        <v>0</v>
      </c>
      <c r="K2431" t="s">
        <v>17</v>
      </c>
      <c r="L2431">
        <v>0</v>
      </c>
      <c r="M2431">
        <v>0</v>
      </c>
      <c r="N2431">
        <v>28</v>
      </c>
      <c r="O2431">
        <v>15</v>
      </c>
      <c r="P2431">
        <v>15</v>
      </c>
      <c r="Q2431">
        <v>0</v>
      </c>
      <c r="R2431">
        <v>2</v>
      </c>
      <c r="S2431">
        <v>50</v>
      </c>
      <c r="T2431">
        <v>0</v>
      </c>
      <c r="U2431">
        <v>100</v>
      </c>
      <c r="V2431" t="s">
        <v>16</v>
      </c>
    </row>
    <row r="2432" spans="1:22" x14ac:dyDescent="0.25">
      <c r="A2432" t="s">
        <v>1262</v>
      </c>
      <c r="B2432" t="s">
        <v>373</v>
      </c>
      <c r="C2432" t="s">
        <v>1263</v>
      </c>
      <c r="D2432" t="s">
        <v>3188</v>
      </c>
      <c r="E2432" t="s">
        <v>3189</v>
      </c>
      <c r="F2432">
        <v>1993</v>
      </c>
      <c r="G2432">
        <v>1994</v>
      </c>
      <c r="H2432" t="s">
        <v>15</v>
      </c>
      <c r="I2432" t="s">
        <v>16</v>
      </c>
      <c r="J2432">
        <v>0</v>
      </c>
      <c r="K2432" t="s">
        <v>17</v>
      </c>
      <c r="L2432">
        <v>0</v>
      </c>
      <c r="M2432">
        <v>0</v>
      </c>
      <c r="N2432">
        <v>28</v>
      </c>
      <c r="O2432">
        <v>20</v>
      </c>
      <c r="P2432">
        <v>20</v>
      </c>
      <c r="Q2432">
        <v>0</v>
      </c>
      <c r="R2432">
        <v>2</v>
      </c>
      <c r="S2432">
        <v>50</v>
      </c>
      <c r="T2432">
        <v>6</v>
      </c>
      <c r="U2432">
        <v>100</v>
      </c>
      <c r="V2432" t="s">
        <v>16</v>
      </c>
    </row>
    <row r="2433" spans="1:22" x14ac:dyDescent="0.25">
      <c r="A2433" t="s">
        <v>1262</v>
      </c>
      <c r="B2433" t="s">
        <v>373</v>
      </c>
      <c r="C2433" t="s">
        <v>1263</v>
      </c>
      <c r="D2433" t="s">
        <v>3188</v>
      </c>
      <c r="E2433" t="s">
        <v>3189</v>
      </c>
      <c r="F2433">
        <v>1993</v>
      </c>
      <c r="G2433">
        <v>1994</v>
      </c>
      <c r="H2433" t="s">
        <v>15</v>
      </c>
      <c r="I2433" t="s">
        <v>16</v>
      </c>
      <c r="J2433">
        <v>0</v>
      </c>
      <c r="K2433" t="s">
        <v>17</v>
      </c>
      <c r="L2433">
        <v>0</v>
      </c>
      <c r="M2433">
        <v>0</v>
      </c>
      <c r="N2433">
        <v>28</v>
      </c>
      <c r="O2433">
        <v>25</v>
      </c>
      <c r="P2433">
        <v>25</v>
      </c>
      <c r="Q2433">
        <v>0</v>
      </c>
      <c r="R2433">
        <v>2</v>
      </c>
      <c r="S2433">
        <v>50</v>
      </c>
      <c r="T2433">
        <v>35</v>
      </c>
      <c r="U2433">
        <v>100</v>
      </c>
      <c r="V2433" t="s">
        <v>16</v>
      </c>
    </row>
    <row r="2434" spans="1:22" x14ac:dyDescent="0.25">
      <c r="A2434" t="s">
        <v>1262</v>
      </c>
      <c r="B2434" t="s">
        <v>373</v>
      </c>
      <c r="C2434" t="s">
        <v>1263</v>
      </c>
      <c r="D2434" t="s">
        <v>3188</v>
      </c>
      <c r="E2434" t="s">
        <v>3189</v>
      </c>
      <c r="F2434">
        <v>1993</v>
      </c>
      <c r="G2434">
        <v>1994</v>
      </c>
      <c r="H2434" t="s">
        <v>15</v>
      </c>
      <c r="I2434" t="s">
        <v>16</v>
      </c>
      <c r="J2434">
        <v>0</v>
      </c>
      <c r="K2434" t="s">
        <v>17</v>
      </c>
      <c r="L2434">
        <v>0</v>
      </c>
      <c r="M2434">
        <v>0</v>
      </c>
      <c r="N2434">
        <v>28</v>
      </c>
      <c r="O2434">
        <v>30</v>
      </c>
      <c r="P2434">
        <v>30</v>
      </c>
      <c r="Q2434">
        <v>0</v>
      </c>
      <c r="R2434">
        <v>2</v>
      </c>
      <c r="S2434">
        <v>50</v>
      </c>
      <c r="T2434">
        <v>77</v>
      </c>
      <c r="U2434">
        <v>100</v>
      </c>
      <c r="V2434" t="s">
        <v>16</v>
      </c>
    </row>
    <row r="2435" spans="1:22" x14ac:dyDescent="0.25">
      <c r="A2435" t="s">
        <v>1262</v>
      </c>
      <c r="B2435" t="s">
        <v>373</v>
      </c>
      <c r="C2435" t="s">
        <v>1263</v>
      </c>
      <c r="D2435" t="s">
        <v>3188</v>
      </c>
      <c r="E2435" t="s">
        <v>3189</v>
      </c>
      <c r="F2435">
        <v>1993</v>
      </c>
      <c r="G2435">
        <v>1994</v>
      </c>
      <c r="H2435" t="s">
        <v>15</v>
      </c>
      <c r="I2435">
        <v>5</v>
      </c>
      <c r="J2435">
        <v>22</v>
      </c>
      <c r="K2435" t="s">
        <v>17</v>
      </c>
      <c r="L2435">
        <v>0</v>
      </c>
      <c r="M2435">
        <v>0</v>
      </c>
      <c r="N2435">
        <v>28</v>
      </c>
      <c r="O2435">
        <v>10</v>
      </c>
      <c r="P2435">
        <v>10</v>
      </c>
      <c r="Q2435">
        <v>0</v>
      </c>
      <c r="R2435">
        <v>2</v>
      </c>
      <c r="S2435">
        <v>50</v>
      </c>
      <c r="T2435">
        <v>0</v>
      </c>
      <c r="U2435">
        <v>100</v>
      </c>
      <c r="V2435" t="s">
        <v>16</v>
      </c>
    </row>
    <row r="2436" spans="1:22" x14ac:dyDescent="0.25">
      <c r="A2436" t="s">
        <v>1262</v>
      </c>
      <c r="B2436" t="s">
        <v>373</v>
      </c>
      <c r="C2436" t="s">
        <v>1263</v>
      </c>
      <c r="D2436" t="s">
        <v>3188</v>
      </c>
      <c r="E2436" t="s">
        <v>3189</v>
      </c>
      <c r="F2436">
        <v>1993</v>
      </c>
      <c r="G2436">
        <v>1994</v>
      </c>
      <c r="H2436" t="s">
        <v>15</v>
      </c>
      <c r="I2436">
        <v>5</v>
      </c>
      <c r="J2436">
        <v>22</v>
      </c>
      <c r="K2436" t="s">
        <v>17</v>
      </c>
      <c r="L2436">
        <v>0</v>
      </c>
      <c r="M2436">
        <v>0</v>
      </c>
      <c r="N2436">
        <v>28</v>
      </c>
      <c r="O2436">
        <v>15</v>
      </c>
      <c r="P2436">
        <v>15</v>
      </c>
      <c r="Q2436">
        <v>0</v>
      </c>
      <c r="R2436">
        <v>2</v>
      </c>
      <c r="S2436">
        <v>50</v>
      </c>
      <c r="T2436">
        <v>51</v>
      </c>
      <c r="U2436">
        <v>100</v>
      </c>
      <c r="V2436" t="s">
        <v>16</v>
      </c>
    </row>
    <row r="2437" spans="1:22" x14ac:dyDescent="0.25">
      <c r="A2437" t="s">
        <v>1262</v>
      </c>
      <c r="B2437" t="s">
        <v>373</v>
      </c>
      <c r="C2437" t="s">
        <v>1263</v>
      </c>
      <c r="D2437" t="s">
        <v>3188</v>
      </c>
      <c r="E2437" t="s">
        <v>3189</v>
      </c>
      <c r="F2437">
        <v>1993</v>
      </c>
      <c r="G2437">
        <v>1994</v>
      </c>
      <c r="H2437" t="s">
        <v>15</v>
      </c>
      <c r="I2437">
        <v>5</v>
      </c>
      <c r="J2437">
        <v>22</v>
      </c>
      <c r="K2437" t="s">
        <v>17</v>
      </c>
      <c r="L2437">
        <v>0</v>
      </c>
      <c r="M2437">
        <v>0</v>
      </c>
      <c r="N2437">
        <v>28</v>
      </c>
      <c r="O2437">
        <v>20</v>
      </c>
      <c r="P2437">
        <v>20</v>
      </c>
      <c r="Q2437">
        <v>0</v>
      </c>
      <c r="R2437">
        <v>2</v>
      </c>
      <c r="S2437">
        <v>50</v>
      </c>
      <c r="T2437">
        <v>93</v>
      </c>
      <c r="U2437">
        <v>100</v>
      </c>
      <c r="V2437" t="s">
        <v>16</v>
      </c>
    </row>
    <row r="2438" spans="1:22" x14ac:dyDescent="0.25">
      <c r="A2438" t="s">
        <v>1262</v>
      </c>
      <c r="B2438" t="s">
        <v>373</v>
      </c>
      <c r="C2438" t="s">
        <v>1263</v>
      </c>
      <c r="D2438" t="s">
        <v>3188</v>
      </c>
      <c r="E2438" t="s">
        <v>3189</v>
      </c>
      <c r="F2438">
        <v>1993</v>
      </c>
      <c r="G2438">
        <v>1994</v>
      </c>
      <c r="H2438" t="s">
        <v>15</v>
      </c>
      <c r="I2438">
        <v>5</v>
      </c>
      <c r="J2438">
        <v>22</v>
      </c>
      <c r="K2438" t="s">
        <v>17</v>
      </c>
      <c r="L2438">
        <v>0</v>
      </c>
      <c r="M2438">
        <v>0</v>
      </c>
      <c r="N2438">
        <v>28</v>
      </c>
      <c r="O2438">
        <v>25</v>
      </c>
      <c r="P2438">
        <v>25</v>
      </c>
      <c r="Q2438">
        <v>0</v>
      </c>
      <c r="R2438">
        <v>2</v>
      </c>
      <c r="S2438">
        <v>50</v>
      </c>
      <c r="T2438">
        <v>99</v>
      </c>
      <c r="U2438">
        <v>100</v>
      </c>
      <c r="V2438" t="s">
        <v>16</v>
      </c>
    </row>
    <row r="2439" spans="1:22" x14ac:dyDescent="0.25">
      <c r="A2439" t="s">
        <v>1262</v>
      </c>
      <c r="B2439" t="s">
        <v>373</v>
      </c>
      <c r="C2439" t="s">
        <v>1263</v>
      </c>
      <c r="D2439" t="s">
        <v>3188</v>
      </c>
      <c r="E2439" t="s">
        <v>3189</v>
      </c>
      <c r="F2439">
        <v>1993</v>
      </c>
      <c r="G2439">
        <v>1994</v>
      </c>
      <c r="H2439" t="s">
        <v>15</v>
      </c>
      <c r="I2439">
        <v>5</v>
      </c>
      <c r="J2439">
        <v>22</v>
      </c>
      <c r="K2439" t="s">
        <v>17</v>
      </c>
      <c r="L2439">
        <v>0</v>
      </c>
      <c r="M2439">
        <v>0</v>
      </c>
      <c r="N2439">
        <v>28</v>
      </c>
      <c r="O2439">
        <v>30</v>
      </c>
      <c r="P2439">
        <v>30</v>
      </c>
      <c r="Q2439">
        <v>0</v>
      </c>
      <c r="R2439">
        <v>2</v>
      </c>
      <c r="S2439">
        <v>50</v>
      </c>
      <c r="T2439">
        <v>97</v>
      </c>
      <c r="U2439">
        <v>100</v>
      </c>
      <c r="V2439" t="s">
        <v>16</v>
      </c>
    </row>
    <row r="2440" spans="1:22" x14ac:dyDescent="0.25">
      <c r="A2440" t="s">
        <v>1262</v>
      </c>
      <c r="B2440" t="s">
        <v>373</v>
      </c>
      <c r="C2440" t="s">
        <v>1263</v>
      </c>
      <c r="D2440" t="s">
        <v>3188</v>
      </c>
      <c r="E2440" t="s">
        <v>3189</v>
      </c>
      <c r="F2440">
        <v>1993</v>
      </c>
      <c r="G2440">
        <v>1994</v>
      </c>
      <c r="H2440" t="s">
        <v>15</v>
      </c>
      <c r="I2440" t="s">
        <v>16</v>
      </c>
      <c r="J2440">
        <v>0</v>
      </c>
      <c r="K2440" t="s">
        <v>17</v>
      </c>
      <c r="L2440">
        <v>0</v>
      </c>
      <c r="M2440">
        <v>0</v>
      </c>
      <c r="N2440">
        <v>28</v>
      </c>
      <c r="O2440">
        <v>12</v>
      </c>
      <c r="P2440">
        <v>12</v>
      </c>
      <c r="Q2440">
        <v>18</v>
      </c>
      <c r="R2440">
        <v>2</v>
      </c>
      <c r="S2440">
        <v>50</v>
      </c>
      <c r="T2440">
        <v>35</v>
      </c>
      <c r="U2440">
        <v>100</v>
      </c>
      <c r="V2440" t="s">
        <v>16</v>
      </c>
    </row>
    <row r="2441" spans="1:22" x14ac:dyDescent="0.25">
      <c r="A2441" t="s">
        <v>1262</v>
      </c>
      <c r="B2441" t="s">
        <v>373</v>
      </c>
      <c r="C2441" t="s">
        <v>1263</v>
      </c>
      <c r="D2441" t="s">
        <v>3188</v>
      </c>
      <c r="E2441" t="s">
        <v>3189</v>
      </c>
      <c r="F2441">
        <v>1993</v>
      </c>
      <c r="G2441">
        <v>1994</v>
      </c>
      <c r="H2441" t="s">
        <v>15</v>
      </c>
      <c r="I2441">
        <v>5</v>
      </c>
      <c r="J2441">
        <v>42</v>
      </c>
      <c r="K2441" t="s">
        <v>17</v>
      </c>
      <c r="L2441">
        <v>0</v>
      </c>
      <c r="M2441">
        <v>0</v>
      </c>
      <c r="N2441">
        <v>28</v>
      </c>
      <c r="O2441">
        <v>12</v>
      </c>
      <c r="P2441">
        <v>12</v>
      </c>
      <c r="Q2441">
        <v>18</v>
      </c>
      <c r="R2441">
        <v>2</v>
      </c>
      <c r="S2441">
        <v>50</v>
      </c>
      <c r="T2441">
        <v>97</v>
      </c>
      <c r="U2441">
        <v>100</v>
      </c>
      <c r="V2441" t="s">
        <v>16</v>
      </c>
    </row>
    <row r="2442" spans="1:22" x14ac:dyDescent="0.25">
      <c r="A2442" t="s">
        <v>1264</v>
      </c>
      <c r="B2442" t="s">
        <v>1135</v>
      </c>
      <c r="C2442" t="s">
        <v>1265</v>
      </c>
      <c r="D2442" t="s">
        <v>3190</v>
      </c>
      <c r="E2442" t="s">
        <v>3191</v>
      </c>
      <c r="F2442">
        <v>1994</v>
      </c>
      <c r="G2442">
        <v>1995</v>
      </c>
      <c r="H2442" t="s">
        <v>15</v>
      </c>
      <c r="I2442" t="s">
        <v>16</v>
      </c>
      <c r="J2442">
        <v>0</v>
      </c>
      <c r="K2442" t="s">
        <v>17</v>
      </c>
      <c r="L2442">
        <v>0</v>
      </c>
      <c r="M2442">
        <v>0</v>
      </c>
      <c r="N2442">
        <v>40</v>
      </c>
      <c r="O2442">
        <v>5</v>
      </c>
      <c r="P2442">
        <v>5</v>
      </c>
      <c r="Q2442">
        <v>0</v>
      </c>
      <c r="R2442">
        <v>2</v>
      </c>
      <c r="S2442">
        <v>30</v>
      </c>
      <c r="T2442">
        <v>0</v>
      </c>
      <c r="U2442" t="s">
        <v>16</v>
      </c>
      <c r="V2442" t="s">
        <v>16</v>
      </c>
    </row>
    <row r="2443" spans="1:22" x14ac:dyDescent="0.25">
      <c r="A2443" t="s">
        <v>1264</v>
      </c>
      <c r="B2443" t="s">
        <v>1135</v>
      </c>
      <c r="C2443" t="s">
        <v>1265</v>
      </c>
      <c r="D2443" t="s">
        <v>3190</v>
      </c>
      <c r="E2443" t="s">
        <v>3191</v>
      </c>
      <c r="F2443">
        <v>1994</v>
      </c>
      <c r="G2443">
        <v>1995</v>
      </c>
      <c r="H2443" t="s">
        <v>15</v>
      </c>
      <c r="I2443" t="s">
        <v>16</v>
      </c>
      <c r="J2443">
        <v>0</v>
      </c>
      <c r="K2443" t="s">
        <v>17</v>
      </c>
      <c r="L2443">
        <v>0</v>
      </c>
      <c r="M2443">
        <v>0</v>
      </c>
      <c r="N2443">
        <v>40</v>
      </c>
      <c r="O2443">
        <v>20</v>
      </c>
      <c r="P2443">
        <v>20</v>
      </c>
      <c r="Q2443">
        <v>0</v>
      </c>
      <c r="R2443">
        <v>2</v>
      </c>
      <c r="S2443">
        <v>30</v>
      </c>
      <c r="T2443">
        <v>100</v>
      </c>
      <c r="U2443" t="s">
        <v>16</v>
      </c>
      <c r="V2443" t="s">
        <v>16</v>
      </c>
    </row>
    <row r="2444" spans="1:22" x14ac:dyDescent="0.25">
      <c r="A2444" t="s">
        <v>1264</v>
      </c>
      <c r="B2444" t="s">
        <v>1135</v>
      </c>
      <c r="C2444" t="s">
        <v>1265</v>
      </c>
      <c r="D2444" t="s">
        <v>3190</v>
      </c>
      <c r="E2444" t="s">
        <v>3191</v>
      </c>
      <c r="F2444">
        <v>1994</v>
      </c>
      <c r="G2444">
        <v>1995</v>
      </c>
      <c r="H2444" t="s">
        <v>15</v>
      </c>
      <c r="I2444" t="s">
        <v>16</v>
      </c>
      <c r="J2444">
        <v>0</v>
      </c>
      <c r="K2444" t="s">
        <v>17</v>
      </c>
      <c r="L2444">
        <v>0</v>
      </c>
      <c r="M2444">
        <v>0</v>
      </c>
      <c r="N2444">
        <v>40</v>
      </c>
      <c r="O2444">
        <v>30</v>
      </c>
      <c r="P2444">
        <v>30</v>
      </c>
      <c r="Q2444">
        <v>0</v>
      </c>
      <c r="R2444">
        <v>2</v>
      </c>
      <c r="S2444">
        <v>30</v>
      </c>
      <c r="T2444">
        <v>0</v>
      </c>
      <c r="U2444" t="s">
        <v>16</v>
      </c>
      <c r="V2444" t="s">
        <v>16</v>
      </c>
    </row>
    <row r="2445" spans="1:22" x14ac:dyDescent="0.25">
      <c r="A2445" t="s">
        <v>1266</v>
      </c>
      <c r="B2445" t="s">
        <v>1236</v>
      </c>
      <c r="C2445" t="s">
        <v>1267</v>
      </c>
      <c r="D2445" t="s">
        <v>3192</v>
      </c>
      <c r="E2445" t="s">
        <v>3193</v>
      </c>
      <c r="F2445">
        <v>1992</v>
      </c>
      <c r="G2445">
        <v>1993</v>
      </c>
      <c r="H2445" t="s">
        <v>17</v>
      </c>
      <c r="I2445" t="s">
        <v>16</v>
      </c>
      <c r="J2445">
        <v>0</v>
      </c>
      <c r="K2445" t="s">
        <v>15</v>
      </c>
      <c r="L2445">
        <v>0</v>
      </c>
      <c r="M2445">
        <v>0</v>
      </c>
      <c r="N2445">
        <v>28</v>
      </c>
      <c r="O2445">
        <v>30</v>
      </c>
      <c r="P2445">
        <v>20</v>
      </c>
      <c r="Q2445">
        <v>8</v>
      </c>
      <c r="R2445">
        <v>1</v>
      </c>
      <c r="S2445">
        <v>60</v>
      </c>
      <c r="T2445">
        <v>95.2</v>
      </c>
      <c r="U2445" t="s">
        <v>16</v>
      </c>
      <c r="V2445" t="s">
        <v>16</v>
      </c>
    </row>
    <row r="2446" spans="1:22" x14ac:dyDescent="0.25">
      <c r="A2446" t="s">
        <v>1268</v>
      </c>
      <c r="B2446" t="s">
        <v>1269</v>
      </c>
      <c r="C2446" t="s">
        <v>1270</v>
      </c>
      <c r="D2446" t="s">
        <v>3194</v>
      </c>
      <c r="E2446" t="s">
        <v>3195</v>
      </c>
      <c r="F2446">
        <v>1988</v>
      </c>
      <c r="G2446">
        <v>1988</v>
      </c>
      <c r="H2446" t="s">
        <v>15</v>
      </c>
      <c r="I2446" t="s">
        <v>16</v>
      </c>
      <c r="J2446">
        <v>0</v>
      </c>
      <c r="K2446" t="s">
        <v>17</v>
      </c>
      <c r="L2446">
        <v>0</v>
      </c>
      <c r="M2446">
        <v>0</v>
      </c>
      <c r="N2446">
        <v>365</v>
      </c>
      <c r="O2446">
        <v>2</v>
      </c>
      <c r="P2446">
        <v>2</v>
      </c>
      <c r="Q2446">
        <v>8</v>
      </c>
      <c r="R2446">
        <v>1</v>
      </c>
      <c r="S2446">
        <v>25</v>
      </c>
      <c r="T2446">
        <v>13</v>
      </c>
      <c r="U2446" t="s">
        <v>16</v>
      </c>
      <c r="V2446" t="s">
        <v>16</v>
      </c>
    </row>
    <row r="2447" spans="1:22" x14ac:dyDescent="0.25">
      <c r="A2447" t="s">
        <v>1268</v>
      </c>
      <c r="B2447" t="s">
        <v>1269</v>
      </c>
      <c r="C2447" t="s">
        <v>1270</v>
      </c>
      <c r="D2447" t="s">
        <v>3194</v>
      </c>
      <c r="E2447" t="s">
        <v>3195</v>
      </c>
      <c r="F2447">
        <v>1988</v>
      </c>
      <c r="G2447">
        <v>1988</v>
      </c>
      <c r="H2447" t="s">
        <v>15</v>
      </c>
      <c r="I2447" t="s">
        <v>16</v>
      </c>
      <c r="J2447">
        <v>0</v>
      </c>
      <c r="K2447" t="s">
        <v>17</v>
      </c>
      <c r="L2447">
        <v>0</v>
      </c>
      <c r="M2447">
        <v>0</v>
      </c>
      <c r="N2447">
        <v>365</v>
      </c>
      <c r="O2447">
        <v>4</v>
      </c>
      <c r="P2447">
        <v>4</v>
      </c>
      <c r="Q2447">
        <v>8</v>
      </c>
      <c r="R2447">
        <v>1</v>
      </c>
      <c r="S2447">
        <v>25</v>
      </c>
      <c r="T2447">
        <v>85</v>
      </c>
      <c r="U2447" t="s">
        <v>16</v>
      </c>
      <c r="V2447" t="s">
        <v>16</v>
      </c>
    </row>
    <row r="2448" spans="1:22" x14ac:dyDescent="0.25">
      <c r="A2448" t="s">
        <v>1268</v>
      </c>
      <c r="B2448" t="s">
        <v>1269</v>
      </c>
      <c r="C2448" t="s">
        <v>1270</v>
      </c>
      <c r="D2448" t="s">
        <v>3194</v>
      </c>
      <c r="E2448" t="s">
        <v>3195</v>
      </c>
      <c r="F2448">
        <v>1988</v>
      </c>
      <c r="G2448">
        <v>1988</v>
      </c>
      <c r="H2448" t="s">
        <v>15</v>
      </c>
      <c r="I2448" t="s">
        <v>16</v>
      </c>
      <c r="J2448">
        <v>0</v>
      </c>
      <c r="K2448" t="s">
        <v>17</v>
      </c>
      <c r="L2448">
        <v>0</v>
      </c>
      <c r="M2448">
        <v>0</v>
      </c>
      <c r="N2448">
        <v>365</v>
      </c>
      <c r="O2448">
        <v>6</v>
      </c>
      <c r="P2448">
        <v>6</v>
      </c>
      <c r="Q2448">
        <v>8</v>
      </c>
      <c r="R2448">
        <v>1</v>
      </c>
      <c r="S2448">
        <v>25</v>
      </c>
      <c r="T2448">
        <v>71</v>
      </c>
      <c r="U2448" t="s">
        <v>16</v>
      </c>
      <c r="V2448" t="s">
        <v>16</v>
      </c>
    </row>
    <row r="2449" spans="1:22" x14ac:dyDescent="0.25">
      <c r="A2449" t="s">
        <v>1268</v>
      </c>
      <c r="B2449" t="s">
        <v>1269</v>
      </c>
      <c r="C2449" t="s">
        <v>1270</v>
      </c>
      <c r="D2449" t="s">
        <v>3194</v>
      </c>
      <c r="E2449" t="s">
        <v>3195</v>
      </c>
      <c r="F2449">
        <v>1988</v>
      </c>
      <c r="G2449">
        <v>1988</v>
      </c>
      <c r="H2449" t="s">
        <v>15</v>
      </c>
      <c r="I2449" t="s">
        <v>16</v>
      </c>
      <c r="J2449">
        <v>0</v>
      </c>
      <c r="K2449" t="s">
        <v>17</v>
      </c>
      <c r="L2449">
        <v>0</v>
      </c>
      <c r="M2449">
        <v>0</v>
      </c>
      <c r="N2449">
        <v>365</v>
      </c>
      <c r="O2449">
        <v>8</v>
      </c>
      <c r="P2449">
        <v>8</v>
      </c>
      <c r="Q2449">
        <v>8</v>
      </c>
      <c r="R2449">
        <v>1</v>
      </c>
      <c r="S2449">
        <v>25</v>
      </c>
      <c r="T2449">
        <v>47</v>
      </c>
      <c r="U2449" t="s">
        <v>16</v>
      </c>
      <c r="V2449" t="s">
        <v>16</v>
      </c>
    </row>
    <row r="2450" spans="1:22" x14ac:dyDescent="0.25">
      <c r="A2450" t="s">
        <v>1268</v>
      </c>
      <c r="B2450" t="s">
        <v>1269</v>
      </c>
      <c r="C2450" t="s">
        <v>1270</v>
      </c>
      <c r="D2450" t="s">
        <v>3194</v>
      </c>
      <c r="E2450" t="s">
        <v>3195</v>
      </c>
      <c r="F2450">
        <v>1988</v>
      </c>
      <c r="G2450">
        <v>1988</v>
      </c>
      <c r="H2450" t="s">
        <v>15</v>
      </c>
      <c r="I2450" t="s">
        <v>16</v>
      </c>
      <c r="J2450">
        <v>0</v>
      </c>
      <c r="K2450" t="s">
        <v>17</v>
      </c>
      <c r="L2450">
        <v>0</v>
      </c>
      <c r="M2450">
        <v>0</v>
      </c>
      <c r="N2450">
        <v>365</v>
      </c>
      <c r="O2450">
        <v>10</v>
      </c>
      <c r="P2450">
        <v>10</v>
      </c>
      <c r="Q2450">
        <v>8</v>
      </c>
      <c r="R2450">
        <v>1</v>
      </c>
      <c r="S2450">
        <v>25</v>
      </c>
      <c r="T2450">
        <v>10</v>
      </c>
      <c r="U2450" t="s">
        <v>16</v>
      </c>
      <c r="V2450" t="s">
        <v>16</v>
      </c>
    </row>
    <row r="2451" spans="1:22" x14ac:dyDescent="0.25">
      <c r="A2451" t="s">
        <v>1268</v>
      </c>
      <c r="B2451" t="s">
        <v>1269</v>
      </c>
      <c r="C2451" t="s">
        <v>1270</v>
      </c>
      <c r="D2451" t="s">
        <v>3194</v>
      </c>
      <c r="E2451" t="s">
        <v>3195</v>
      </c>
      <c r="F2451">
        <v>1988</v>
      </c>
      <c r="G2451">
        <v>1988</v>
      </c>
      <c r="H2451" t="s">
        <v>15</v>
      </c>
      <c r="I2451" t="s">
        <v>16</v>
      </c>
      <c r="J2451">
        <v>0</v>
      </c>
      <c r="K2451" t="s">
        <v>17</v>
      </c>
      <c r="L2451">
        <v>0</v>
      </c>
      <c r="M2451">
        <v>0</v>
      </c>
      <c r="N2451">
        <v>365</v>
      </c>
      <c r="O2451">
        <v>12</v>
      </c>
      <c r="P2451">
        <v>12</v>
      </c>
      <c r="Q2451">
        <v>8</v>
      </c>
      <c r="R2451">
        <v>1</v>
      </c>
      <c r="S2451">
        <v>25</v>
      </c>
      <c r="T2451">
        <v>3</v>
      </c>
      <c r="U2451" t="s">
        <v>16</v>
      </c>
      <c r="V2451" t="s">
        <v>16</v>
      </c>
    </row>
    <row r="2452" spans="1:22" x14ac:dyDescent="0.25">
      <c r="A2452" t="s">
        <v>1268</v>
      </c>
      <c r="B2452" t="s">
        <v>1269</v>
      </c>
      <c r="C2452" t="s">
        <v>1270</v>
      </c>
      <c r="D2452" t="s">
        <v>3194</v>
      </c>
      <c r="E2452" t="s">
        <v>3195</v>
      </c>
      <c r="F2452">
        <v>1988</v>
      </c>
      <c r="G2452">
        <v>1988</v>
      </c>
      <c r="H2452" t="s">
        <v>15</v>
      </c>
      <c r="I2452" t="s">
        <v>16</v>
      </c>
      <c r="J2452">
        <v>0</v>
      </c>
      <c r="K2452" t="s">
        <v>17</v>
      </c>
      <c r="L2452">
        <v>0</v>
      </c>
      <c r="M2452">
        <v>0</v>
      </c>
      <c r="N2452">
        <v>365</v>
      </c>
      <c r="O2452">
        <v>14</v>
      </c>
      <c r="P2452">
        <v>14</v>
      </c>
      <c r="Q2452">
        <v>8</v>
      </c>
      <c r="R2452">
        <v>1</v>
      </c>
      <c r="S2452">
        <v>25</v>
      </c>
      <c r="T2452">
        <v>5</v>
      </c>
      <c r="U2452" t="s">
        <v>16</v>
      </c>
      <c r="V2452" t="s">
        <v>16</v>
      </c>
    </row>
    <row r="2453" spans="1:22" x14ac:dyDescent="0.25">
      <c r="A2453" t="s">
        <v>1268</v>
      </c>
      <c r="B2453" t="s">
        <v>1269</v>
      </c>
      <c r="C2453" t="s">
        <v>1270</v>
      </c>
      <c r="D2453" t="s">
        <v>3194</v>
      </c>
      <c r="E2453" t="s">
        <v>3195</v>
      </c>
      <c r="F2453">
        <v>1988</v>
      </c>
      <c r="G2453">
        <v>1988</v>
      </c>
      <c r="H2453" t="s">
        <v>15</v>
      </c>
      <c r="I2453" t="s">
        <v>16</v>
      </c>
      <c r="J2453">
        <v>0</v>
      </c>
      <c r="K2453" t="s">
        <v>17</v>
      </c>
      <c r="L2453">
        <v>0</v>
      </c>
      <c r="M2453">
        <v>0</v>
      </c>
      <c r="N2453">
        <v>365</v>
      </c>
      <c r="O2453">
        <v>16</v>
      </c>
      <c r="P2453">
        <v>16</v>
      </c>
      <c r="Q2453">
        <v>8</v>
      </c>
      <c r="R2453">
        <v>1</v>
      </c>
      <c r="S2453">
        <v>25</v>
      </c>
      <c r="T2453">
        <v>0</v>
      </c>
      <c r="U2453" t="s">
        <v>16</v>
      </c>
      <c r="V2453" t="s">
        <v>16</v>
      </c>
    </row>
    <row r="2454" spans="1:22" x14ac:dyDescent="0.25">
      <c r="A2454" t="s">
        <v>1268</v>
      </c>
      <c r="B2454" t="s">
        <v>1269</v>
      </c>
      <c r="C2454" t="s">
        <v>1270</v>
      </c>
      <c r="D2454" t="s">
        <v>3194</v>
      </c>
      <c r="E2454" t="s">
        <v>3195</v>
      </c>
      <c r="F2454">
        <v>1988</v>
      </c>
      <c r="G2454">
        <v>1988</v>
      </c>
      <c r="H2454" t="s">
        <v>15</v>
      </c>
      <c r="I2454" t="s">
        <v>16</v>
      </c>
      <c r="J2454">
        <v>0</v>
      </c>
      <c r="K2454" t="s">
        <v>17</v>
      </c>
      <c r="L2454">
        <v>0</v>
      </c>
      <c r="M2454">
        <v>0</v>
      </c>
      <c r="N2454">
        <v>365</v>
      </c>
      <c r="O2454">
        <v>18</v>
      </c>
      <c r="P2454">
        <v>18</v>
      </c>
      <c r="Q2454">
        <v>8</v>
      </c>
      <c r="R2454">
        <v>1</v>
      </c>
      <c r="S2454">
        <v>25</v>
      </c>
      <c r="T2454">
        <v>0</v>
      </c>
      <c r="U2454" t="s">
        <v>16</v>
      </c>
      <c r="V2454" t="s">
        <v>16</v>
      </c>
    </row>
    <row r="2455" spans="1:22" x14ac:dyDescent="0.25">
      <c r="A2455" t="s">
        <v>1268</v>
      </c>
      <c r="B2455" t="s">
        <v>1269</v>
      </c>
      <c r="C2455" t="s">
        <v>1270</v>
      </c>
      <c r="D2455" t="s">
        <v>3194</v>
      </c>
      <c r="E2455" t="s">
        <v>3195</v>
      </c>
      <c r="F2455">
        <v>1988</v>
      </c>
      <c r="G2455">
        <v>1988</v>
      </c>
      <c r="H2455" t="s">
        <v>15</v>
      </c>
      <c r="I2455" t="s">
        <v>16</v>
      </c>
      <c r="J2455">
        <v>0</v>
      </c>
      <c r="K2455" t="s">
        <v>17</v>
      </c>
      <c r="L2455">
        <v>0</v>
      </c>
      <c r="M2455">
        <v>0</v>
      </c>
      <c r="N2455">
        <v>365</v>
      </c>
      <c r="O2455">
        <v>20</v>
      </c>
      <c r="P2455">
        <v>20</v>
      </c>
      <c r="Q2455">
        <v>8</v>
      </c>
      <c r="R2455">
        <v>1</v>
      </c>
      <c r="S2455">
        <v>25</v>
      </c>
      <c r="T2455">
        <v>0</v>
      </c>
      <c r="U2455" t="s">
        <v>16</v>
      </c>
      <c r="V2455" t="s">
        <v>16</v>
      </c>
    </row>
    <row r="2456" spans="1:22" x14ac:dyDescent="0.25">
      <c r="A2456" t="s">
        <v>1268</v>
      </c>
      <c r="B2456" t="s">
        <v>1269</v>
      </c>
      <c r="C2456" t="s">
        <v>1270</v>
      </c>
      <c r="D2456" t="s">
        <v>3194</v>
      </c>
      <c r="E2456" t="s">
        <v>3195</v>
      </c>
      <c r="F2456">
        <v>1988</v>
      </c>
      <c r="G2456">
        <v>1988</v>
      </c>
      <c r="H2456" t="s">
        <v>15</v>
      </c>
      <c r="I2456" t="s">
        <v>16</v>
      </c>
      <c r="J2456">
        <v>0</v>
      </c>
      <c r="K2456" t="s">
        <v>17</v>
      </c>
      <c r="L2456">
        <v>0</v>
      </c>
      <c r="M2456">
        <v>0</v>
      </c>
      <c r="N2456">
        <v>365</v>
      </c>
      <c r="O2456">
        <v>22</v>
      </c>
      <c r="P2456">
        <v>22</v>
      </c>
      <c r="Q2456">
        <v>8</v>
      </c>
      <c r="R2456">
        <v>1</v>
      </c>
      <c r="S2456">
        <v>25</v>
      </c>
      <c r="T2456">
        <v>0</v>
      </c>
      <c r="U2456" t="s">
        <v>16</v>
      </c>
      <c r="V2456" t="s">
        <v>16</v>
      </c>
    </row>
    <row r="2457" spans="1:22" x14ac:dyDescent="0.25">
      <c r="A2457" t="s">
        <v>1268</v>
      </c>
      <c r="B2457" t="s">
        <v>1269</v>
      </c>
      <c r="C2457" t="s">
        <v>1270</v>
      </c>
      <c r="D2457" t="s">
        <v>3194</v>
      </c>
      <c r="E2457" t="s">
        <v>3195</v>
      </c>
      <c r="F2457">
        <v>1988</v>
      </c>
      <c r="G2457">
        <v>1988</v>
      </c>
      <c r="H2457" t="s">
        <v>15</v>
      </c>
      <c r="I2457" t="s">
        <v>16</v>
      </c>
      <c r="J2457">
        <v>0</v>
      </c>
      <c r="K2457" t="s">
        <v>17</v>
      </c>
      <c r="L2457">
        <v>0</v>
      </c>
      <c r="M2457">
        <v>0</v>
      </c>
      <c r="N2457">
        <v>365</v>
      </c>
      <c r="O2457">
        <v>24</v>
      </c>
      <c r="P2457">
        <v>24</v>
      </c>
      <c r="Q2457">
        <v>8</v>
      </c>
      <c r="R2457">
        <v>1</v>
      </c>
      <c r="S2457">
        <v>25</v>
      </c>
      <c r="T2457">
        <v>0</v>
      </c>
      <c r="U2457" t="s">
        <v>16</v>
      </c>
      <c r="V2457" t="s">
        <v>16</v>
      </c>
    </row>
    <row r="2458" spans="1:22" x14ac:dyDescent="0.25">
      <c r="A2458" t="s">
        <v>1268</v>
      </c>
      <c r="B2458" t="s">
        <v>1269</v>
      </c>
      <c r="C2458" t="s">
        <v>1270</v>
      </c>
      <c r="D2458" t="s">
        <v>3194</v>
      </c>
      <c r="E2458" t="s">
        <v>3195</v>
      </c>
      <c r="F2458">
        <v>1988</v>
      </c>
      <c r="G2458">
        <v>1988</v>
      </c>
      <c r="H2458" t="s">
        <v>15</v>
      </c>
      <c r="I2458" t="s">
        <v>16</v>
      </c>
      <c r="J2458">
        <v>0</v>
      </c>
      <c r="K2458" t="s">
        <v>17</v>
      </c>
      <c r="L2458">
        <v>0</v>
      </c>
      <c r="M2458">
        <v>0</v>
      </c>
      <c r="N2458">
        <v>365</v>
      </c>
      <c r="O2458">
        <v>26</v>
      </c>
      <c r="P2458">
        <v>26</v>
      </c>
      <c r="Q2458">
        <v>8</v>
      </c>
      <c r="R2458">
        <v>1</v>
      </c>
      <c r="S2458">
        <v>25</v>
      </c>
      <c r="T2458">
        <v>0</v>
      </c>
      <c r="U2458" t="s">
        <v>16</v>
      </c>
      <c r="V2458" t="s">
        <v>16</v>
      </c>
    </row>
    <row r="2459" spans="1:22" x14ac:dyDescent="0.25">
      <c r="A2459" t="s">
        <v>1268</v>
      </c>
      <c r="B2459" t="s">
        <v>1269</v>
      </c>
      <c r="C2459" t="s">
        <v>1270</v>
      </c>
      <c r="D2459" t="s">
        <v>3194</v>
      </c>
      <c r="E2459" t="s">
        <v>3195</v>
      </c>
      <c r="F2459">
        <v>1988</v>
      </c>
      <c r="G2459">
        <v>1988</v>
      </c>
      <c r="H2459" t="s">
        <v>15</v>
      </c>
      <c r="I2459" t="s">
        <v>16</v>
      </c>
      <c r="J2459">
        <v>0</v>
      </c>
      <c r="K2459" t="s">
        <v>17</v>
      </c>
      <c r="L2459">
        <v>0</v>
      </c>
      <c r="M2459">
        <v>0</v>
      </c>
      <c r="N2459">
        <v>365</v>
      </c>
      <c r="O2459">
        <v>2</v>
      </c>
      <c r="P2459">
        <v>3</v>
      </c>
      <c r="Q2459">
        <v>0</v>
      </c>
      <c r="R2459">
        <v>1</v>
      </c>
      <c r="S2459">
        <v>25</v>
      </c>
      <c r="T2459">
        <v>85</v>
      </c>
      <c r="U2459" t="s">
        <v>16</v>
      </c>
      <c r="V2459" t="s">
        <v>16</v>
      </c>
    </row>
    <row r="2460" spans="1:22" x14ac:dyDescent="0.25">
      <c r="A2460" t="s">
        <v>1268</v>
      </c>
      <c r="B2460" t="s">
        <v>1269</v>
      </c>
      <c r="C2460" t="s">
        <v>1270</v>
      </c>
      <c r="D2460" t="s">
        <v>3194</v>
      </c>
      <c r="E2460" t="s">
        <v>3195</v>
      </c>
      <c r="F2460">
        <v>1988</v>
      </c>
      <c r="G2460">
        <v>1988</v>
      </c>
      <c r="H2460" t="s">
        <v>15</v>
      </c>
      <c r="I2460" t="s">
        <v>16</v>
      </c>
      <c r="J2460">
        <v>0</v>
      </c>
      <c r="K2460" t="s">
        <v>17</v>
      </c>
      <c r="L2460">
        <v>0</v>
      </c>
      <c r="M2460">
        <v>0</v>
      </c>
      <c r="N2460">
        <v>365</v>
      </c>
      <c r="O2460">
        <v>4</v>
      </c>
      <c r="P2460">
        <v>5</v>
      </c>
      <c r="Q2460">
        <v>0</v>
      </c>
      <c r="R2460">
        <v>1</v>
      </c>
      <c r="S2460">
        <v>25</v>
      </c>
      <c r="T2460">
        <v>96</v>
      </c>
      <c r="U2460" t="s">
        <v>16</v>
      </c>
      <c r="V2460" t="s">
        <v>16</v>
      </c>
    </row>
    <row r="2461" spans="1:22" x14ac:dyDescent="0.25">
      <c r="A2461" t="s">
        <v>1268</v>
      </c>
      <c r="B2461" t="s">
        <v>1269</v>
      </c>
      <c r="C2461" t="s">
        <v>1270</v>
      </c>
      <c r="D2461" t="s">
        <v>3194</v>
      </c>
      <c r="E2461" t="s">
        <v>3195</v>
      </c>
      <c r="F2461">
        <v>1988</v>
      </c>
      <c r="G2461">
        <v>1988</v>
      </c>
      <c r="H2461" t="s">
        <v>15</v>
      </c>
      <c r="I2461" t="s">
        <v>16</v>
      </c>
      <c r="J2461">
        <v>0</v>
      </c>
      <c r="K2461" t="s">
        <v>17</v>
      </c>
      <c r="L2461">
        <v>0</v>
      </c>
      <c r="M2461">
        <v>0</v>
      </c>
      <c r="N2461">
        <v>365</v>
      </c>
      <c r="O2461">
        <v>6</v>
      </c>
      <c r="P2461">
        <v>7</v>
      </c>
      <c r="Q2461">
        <v>0</v>
      </c>
      <c r="R2461">
        <v>1</v>
      </c>
      <c r="S2461">
        <v>25</v>
      </c>
      <c r="T2461">
        <v>86</v>
      </c>
      <c r="U2461" t="s">
        <v>16</v>
      </c>
      <c r="V2461" t="s">
        <v>16</v>
      </c>
    </row>
    <row r="2462" spans="1:22" x14ac:dyDescent="0.25">
      <c r="A2462" t="s">
        <v>1268</v>
      </c>
      <c r="B2462" t="s">
        <v>1269</v>
      </c>
      <c r="C2462" t="s">
        <v>1270</v>
      </c>
      <c r="D2462" t="s">
        <v>3194</v>
      </c>
      <c r="E2462" t="s">
        <v>3195</v>
      </c>
      <c r="F2462">
        <v>1988</v>
      </c>
      <c r="G2462">
        <v>1988</v>
      </c>
      <c r="H2462" t="s">
        <v>15</v>
      </c>
      <c r="I2462" t="s">
        <v>16</v>
      </c>
      <c r="J2462">
        <v>0</v>
      </c>
      <c r="K2462" t="s">
        <v>17</v>
      </c>
      <c r="L2462">
        <v>0</v>
      </c>
      <c r="M2462">
        <v>0</v>
      </c>
      <c r="N2462">
        <v>365</v>
      </c>
      <c r="O2462">
        <v>8</v>
      </c>
      <c r="P2462">
        <v>9</v>
      </c>
      <c r="Q2462">
        <v>0</v>
      </c>
      <c r="R2462">
        <v>1</v>
      </c>
      <c r="S2462">
        <v>25</v>
      </c>
      <c r="T2462">
        <v>51</v>
      </c>
      <c r="U2462" t="s">
        <v>16</v>
      </c>
      <c r="V2462" t="s">
        <v>16</v>
      </c>
    </row>
    <row r="2463" spans="1:22" x14ac:dyDescent="0.25">
      <c r="A2463" t="s">
        <v>1268</v>
      </c>
      <c r="B2463" t="s">
        <v>1269</v>
      </c>
      <c r="C2463" t="s">
        <v>1270</v>
      </c>
      <c r="D2463" t="s">
        <v>3194</v>
      </c>
      <c r="E2463" t="s">
        <v>3195</v>
      </c>
      <c r="F2463">
        <v>1988</v>
      </c>
      <c r="G2463">
        <v>1988</v>
      </c>
      <c r="H2463" t="s">
        <v>15</v>
      </c>
      <c r="I2463" t="s">
        <v>16</v>
      </c>
      <c r="J2463">
        <v>0</v>
      </c>
      <c r="K2463" t="s">
        <v>17</v>
      </c>
      <c r="L2463">
        <v>0</v>
      </c>
      <c r="M2463">
        <v>0</v>
      </c>
      <c r="N2463">
        <v>365</v>
      </c>
      <c r="O2463">
        <v>10</v>
      </c>
      <c r="P2463">
        <v>11</v>
      </c>
      <c r="Q2463">
        <v>0</v>
      </c>
      <c r="R2463">
        <v>1</v>
      </c>
      <c r="S2463">
        <v>25</v>
      </c>
      <c r="T2463">
        <v>29</v>
      </c>
      <c r="U2463" t="s">
        <v>16</v>
      </c>
      <c r="V2463" t="s">
        <v>16</v>
      </c>
    </row>
    <row r="2464" spans="1:22" x14ac:dyDescent="0.25">
      <c r="A2464" t="s">
        <v>1268</v>
      </c>
      <c r="B2464" t="s">
        <v>1269</v>
      </c>
      <c r="C2464" t="s">
        <v>1270</v>
      </c>
      <c r="D2464" t="s">
        <v>3194</v>
      </c>
      <c r="E2464" t="s">
        <v>3195</v>
      </c>
      <c r="F2464">
        <v>1988</v>
      </c>
      <c r="G2464">
        <v>1988</v>
      </c>
      <c r="H2464" t="s">
        <v>15</v>
      </c>
      <c r="I2464" t="s">
        <v>16</v>
      </c>
      <c r="J2464">
        <v>0</v>
      </c>
      <c r="K2464" t="s">
        <v>17</v>
      </c>
      <c r="L2464">
        <v>0</v>
      </c>
      <c r="M2464">
        <v>0</v>
      </c>
      <c r="N2464">
        <v>365</v>
      </c>
      <c r="O2464">
        <v>12</v>
      </c>
      <c r="P2464">
        <v>13</v>
      </c>
      <c r="Q2464">
        <v>0</v>
      </c>
      <c r="R2464">
        <v>1</v>
      </c>
      <c r="S2464">
        <v>25</v>
      </c>
      <c r="T2464">
        <v>3</v>
      </c>
      <c r="U2464" t="s">
        <v>16</v>
      </c>
      <c r="V2464" t="s">
        <v>16</v>
      </c>
    </row>
    <row r="2465" spans="1:22" x14ac:dyDescent="0.25">
      <c r="A2465" t="s">
        <v>1268</v>
      </c>
      <c r="B2465" t="s">
        <v>1269</v>
      </c>
      <c r="C2465" t="s">
        <v>1270</v>
      </c>
      <c r="D2465" t="s">
        <v>3194</v>
      </c>
      <c r="E2465" t="s">
        <v>3195</v>
      </c>
      <c r="F2465">
        <v>1988</v>
      </c>
      <c r="G2465">
        <v>1988</v>
      </c>
      <c r="H2465" t="s">
        <v>15</v>
      </c>
      <c r="I2465" t="s">
        <v>16</v>
      </c>
      <c r="J2465">
        <v>0</v>
      </c>
      <c r="K2465" t="s">
        <v>17</v>
      </c>
      <c r="L2465">
        <v>0</v>
      </c>
      <c r="M2465">
        <v>0</v>
      </c>
      <c r="N2465">
        <v>365</v>
      </c>
      <c r="O2465">
        <v>14</v>
      </c>
      <c r="P2465">
        <v>15</v>
      </c>
      <c r="Q2465">
        <v>0</v>
      </c>
      <c r="R2465">
        <v>1</v>
      </c>
      <c r="S2465">
        <v>25</v>
      </c>
      <c r="T2465">
        <v>11</v>
      </c>
      <c r="U2465" t="s">
        <v>16</v>
      </c>
      <c r="V2465" t="s">
        <v>16</v>
      </c>
    </row>
    <row r="2466" spans="1:22" x14ac:dyDescent="0.25">
      <c r="A2466" t="s">
        <v>1268</v>
      </c>
      <c r="B2466" t="s">
        <v>1269</v>
      </c>
      <c r="C2466" t="s">
        <v>1270</v>
      </c>
      <c r="D2466" t="s">
        <v>3194</v>
      </c>
      <c r="E2466" t="s">
        <v>3195</v>
      </c>
      <c r="F2466">
        <v>1988</v>
      </c>
      <c r="G2466">
        <v>1988</v>
      </c>
      <c r="H2466" t="s">
        <v>15</v>
      </c>
      <c r="I2466" t="s">
        <v>16</v>
      </c>
      <c r="J2466">
        <v>0</v>
      </c>
      <c r="K2466" t="s">
        <v>17</v>
      </c>
      <c r="L2466">
        <v>0</v>
      </c>
      <c r="M2466">
        <v>0</v>
      </c>
      <c r="N2466">
        <v>365</v>
      </c>
      <c r="O2466">
        <v>16</v>
      </c>
      <c r="P2466">
        <v>17</v>
      </c>
      <c r="Q2466">
        <v>0</v>
      </c>
      <c r="R2466">
        <v>1</v>
      </c>
      <c r="S2466">
        <v>25</v>
      </c>
      <c r="T2466">
        <v>0</v>
      </c>
      <c r="U2466" t="s">
        <v>16</v>
      </c>
      <c r="V2466" t="s">
        <v>16</v>
      </c>
    </row>
    <row r="2467" spans="1:22" x14ac:dyDescent="0.25">
      <c r="A2467" t="s">
        <v>1268</v>
      </c>
      <c r="B2467" t="s">
        <v>1269</v>
      </c>
      <c r="C2467" t="s">
        <v>1270</v>
      </c>
      <c r="D2467" t="s">
        <v>3194</v>
      </c>
      <c r="E2467" t="s">
        <v>3195</v>
      </c>
      <c r="F2467">
        <v>1988</v>
      </c>
      <c r="G2467">
        <v>1988</v>
      </c>
      <c r="H2467" t="s">
        <v>15</v>
      </c>
      <c r="I2467" t="s">
        <v>16</v>
      </c>
      <c r="J2467">
        <v>0</v>
      </c>
      <c r="K2467" t="s">
        <v>17</v>
      </c>
      <c r="L2467">
        <v>0</v>
      </c>
      <c r="M2467">
        <v>0</v>
      </c>
      <c r="N2467">
        <v>365</v>
      </c>
      <c r="O2467">
        <v>18</v>
      </c>
      <c r="P2467">
        <v>29</v>
      </c>
      <c r="Q2467">
        <v>0</v>
      </c>
      <c r="R2467">
        <v>1</v>
      </c>
      <c r="S2467">
        <v>25</v>
      </c>
      <c r="T2467">
        <v>0</v>
      </c>
      <c r="U2467" t="s">
        <v>16</v>
      </c>
      <c r="V2467" t="s">
        <v>16</v>
      </c>
    </row>
    <row r="2468" spans="1:22" x14ac:dyDescent="0.25">
      <c r="A2468" t="s">
        <v>1268</v>
      </c>
      <c r="B2468" t="s">
        <v>1269</v>
      </c>
      <c r="C2468" t="s">
        <v>1270</v>
      </c>
      <c r="D2468" t="s">
        <v>3194</v>
      </c>
      <c r="E2468" t="s">
        <v>3195</v>
      </c>
      <c r="F2468">
        <v>1988</v>
      </c>
      <c r="G2468">
        <v>1988</v>
      </c>
      <c r="H2468" t="s">
        <v>15</v>
      </c>
      <c r="I2468" t="s">
        <v>16</v>
      </c>
      <c r="J2468">
        <v>0</v>
      </c>
      <c r="K2468" t="s">
        <v>17</v>
      </c>
      <c r="L2468">
        <v>0</v>
      </c>
      <c r="M2468">
        <v>0</v>
      </c>
      <c r="N2468">
        <v>365</v>
      </c>
      <c r="O2468">
        <v>20</v>
      </c>
      <c r="P2468">
        <v>21</v>
      </c>
      <c r="Q2468">
        <v>0</v>
      </c>
      <c r="R2468">
        <v>1</v>
      </c>
      <c r="S2468">
        <v>25</v>
      </c>
      <c r="T2468">
        <v>0</v>
      </c>
      <c r="U2468" t="s">
        <v>16</v>
      </c>
      <c r="V2468" t="s">
        <v>16</v>
      </c>
    </row>
    <row r="2469" spans="1:22" x14ac:dyDescent="0.25">
      <c r="A2469" t="s">
        <v>1268</v>
      </c>
      <c r="B2469" t="s">
        <v>1269</v>
      </c>
      <c r="C2469" t="s">
        <v>1270</v>
      </c>
      <c r="D2469" t="s">
        <v>3194</v>
      </c>
      <c r="E2469" t="s">
        <v>3195</v>
      </c>
      <c r="F2469">
        <v>1988</v>
      </c>
      <c r="G2469">
        <v>1988</v>
      </c>
      <c r="H2469" t="s">
        <v>15</v>
      </c>
      <c r="I2469" t="s">
        <v>16</v>
      </c>
      <c r="J2469">
        <v>0</v>
      </c>
      <c r="K2469" t="s">
        <v>17</v>
      </c>
      <c r="L2469">
        <v>0</v>
      </c>
      <c r="M2469">
        <v>0</v>
      </c>
      <c r="N2469">
        <v>365</v>
      </c>
      <c r="O2469">
        <v>22</v>
      </c>
      <c r="P2469">
        <v>23</v>
      </c>
      <c r="Q2469">
        <v>0</v>
      </c>
      <c r="R2469">
        <v>1</v>
      </c>
      <c r="S2469">
        <v>25</v>
      </c>
      <c r="T2469">
        <v>0</v>
      </c>
      <c r="U2469" t="s">
        <v>16</v>
      </c>
      <c r="V2469" t="s">
        <v>16</v>
      </c>
    </row>
    <row r="2470" spans="1:22" x14ac:dyDescent="0.25">
      <c r="A2470" t="s">
        <v>1268</v>
      </c>
      <c r="B2470" t="s">
        <v>1269</v>
      </c>
      <c r="C2470" t="s">
        <v>1270</v>
      </c>
      <c r="D2470" t="s">
        <v>3194</v>
      </c>
      <c r="E2470" t="s">
        <v>3195</v>
      </c>
      <c r="F2470">
        <v>1988</v>
      </c>
      <c r="G2470">
        <v>1988</v>
      </c>
      <c r="H2470" t="s">
        <v>15</v>
      </c>
      <c r="I2470" t="s">
        <v>16</v>
      </c>
      <c r="J2470">
        <v>0</v>
      </c>
      <c r="K2470" t="s">
        <v>17</v>
      </c>
      <c r="L2470">
        <v>0</v>
      </c>
      <c r="M2470">
        <v>0</v>
      </c>
      <c r="N2470">
        <v>365</v>
      </c>
      <c r="O2470">
        <v>24</v>
      </c>
      <c r="P2470">
        <v>25</v>
      </c>
      <c r="Q2470">
        <v>0</v>
      </c>
      <c r="R2470">
        <v>1</v>
      </c>
      <c r="S2470">
        <v>25</v>
      </c>
      <c r="T2470">
        <v>0</v>
      </c>
      <c r="U2470" t="s">
        <v>16</v>
      </c>
      <c r="V2470" t="s">
        <v>16</v>
      </c>
    </row>
    <row r="2471" spans="1:22" x14ac:dyDescent="0.25">
      <c r="A2471" t="s">
        <v>1268</v>
      </c>
      <c r="B2471" t="s">
        <v>1269</v>
      </c>
      <c r="C2471" t="s">
        <v>1270</v>
      </c>
      <c r="D2471" t="s">
        <v>3194</v>
      </c>
      <c r="E2471" t="s">
        <v>3195</v>
      </c>
      <c r="F2471">
        <v>1988</v>
      </c>
      <c r="G2471">
        <v>1988</v>
      </c>
      <c r="H2471" t="s">
        <v>15</v>
      </c>
      <c r="I2471" t="s">
        <v>16</v>
      </c>
      <c r="J2471">
        <v>0</v>
      </c>
      <c r="K2471" t="s">
        <v>17</v>
      </c>
      <c r="L2471">
        <v>0</v>
      </c>
      <c r="M2471">
        <v>0</v>
      </c>
      <c r="N2471">
        <v>365</v>
      </c>
      <c r="O2471">
        <v>26</v>
      </c>
      <c r="P2471">
        <v>27</v>
      </c>
      <c r="Q2471">
        <v>0</v>
      </c>
      <c r="R2471">
        <v>1</v>
      </c>
      <c r="S2471">
        <v>25</v>
      </c>
      <c r="T2471">
        <v>0</v>
      </c>
      <c r="U2471" t="s">
        <v>16</v>
      </c>
      <c r="V2471" t="s">
        <v>16</v>
      </c>
    </row>
    <row r="2472" spans="1:22" x14ac:dyDescent="0.25">
      <c r="A2472" t="s">
        <v>1271</v>
      </c>
      <c r="B2472" t="s">
        <v>1272</v>
      </c>
      <c r="C2472" t="s">
        <v>1273</v>
      </c>
      <c r="D2472" t="s">
        <v>3196</v>
      </c>
      <c r="E2472" t="s">
        <v>3197</v>
      </c>
      <c r="F2472">
        <v>1986</v>
      </c>
      <c r="G2472">
        <v>1987</v>
      </c>
      <c r="H2472" t="s">
        <v>15</v>
      </c>
      <c r="I2472">
        <v>2</v>
      </c>
      <c r="J2472">
        <v>84</v>
      </c>
      <c r="K2472" t="s">
        <v>17</v>
      </c>
      <c r="L2472">
        <v>0</v>
      </c>
      <c r="M2472">
        <v>0</v>
      </c>
      <c r="N2472">
        <v>30</v>
      </c>
      <c r="O2472">
        <v>10</v>
      </c>
      <c r="P2472">
        <v>10</v>
      </c>
      <c r="Q2472">
        <v>16</v>
      </c>
      <c r="R2472">
        <v>2</v>
      </c>
      <c r="S2472">
        <v>25</v>
      </c>
      <c r="T2472">
        <v>25</v>
      </c>
      <c r="U2472" t="s">
        <v>16</v>
      </c>
      <c r="V2472" t="s">
        <v>16</v>
      </c>
    </row>
    <row r="2473" spans="1:22" x14ac:dyDescent="0.25">
      <c r="A2473" t="s">
        <v>1271</v>
      </c>
      <c r="B2473" t="s">
        <v>1272</v>
      </c>
      <c r="C2473" t="s">
        <v>1273</v>
      </c>
      <c r="D2473" t="s">
        <v>3196</v>
      </c>
      <c r="E2473" t="s">
        <v>3197</v>
      </c>
      <c r="F2473">
        <v>1986</v>
      </c>
      <c r="G2473">
        <v>1987</v>
      </c>
      <c r="H2473" t="s">
        <v>15</v>
      </c>
      <c r="I2473">
        <v>2</v>
      </c>
      <c r="J2473">
        <v>84</v>
      </c>
      <c r="K2473" t="s">
        <v>17</v>
      </c>
      <c r="L2473">
        <v>0</v>
      </c>
      <c r="M2473">
        <v>0</v>
      </c>
      <c r="N2473">
        <v>30</v>
      </c>
      <c r="O2473">
        <v>15</v>
      </c>
      <c r="P2473">
        <v>15</v>
      </c>
      <c r="Q2473">
        <v>16</v>
      </c>
      <c r="R2473">
        <v>2</v>
      </c>
      <c r="S2473">
        <v>25</v>
      </c>
      <c r="T2473">
        <v>100</v>
      </c>
      <c r="U2473" t="s">
        <v>16</v>
      </c>
      <c r="V2473" t="s">
        <v>16</v>
      </c>
    </row>
    <row r="2474" spans="1:22" x14ac:dyDescent="0.25">
      <c r="A2474" t="s">
        <v>1271</v>
      </c>
      <c r="B2474" t="s">
        <v>1272</v>
      </c>
      <c r="C2474" t="s">
        <v>1273</v>
      </c>
      <c r="D2474" t="s">
        <v>3196</v>
      </c>
      <c r="E2474" t="s">
        <v>3197</v>
      </c>
      <c r="F2474">
        <v>1986</v>
      </c>
      <c r="G2474">
        <v>1987</v>
      </c>
      <c r="H2474" t="s">
        <v>15</v>
      </c>
      <c r="I2474">
        <v>2</v>
      </c>
      <c r="J2474">
        <v>84</v>
      </c>
      <c r="K2474" t="s">
        <v>17</v>
      </c>
      <c r="L2474">
        <v>0</v>
      </c>
      <c r="M2474">
        <v>0</v>
      </c>
      <c r="N2474">
        <v>30</v>
      </c>
      <c r="O2474">
        <v>25</v>
      </c>
      <c r="P2474">
        <v>25</v>
      </c>
      <c r="Q2474">
        <v>16</v>
      </c>
      <c r="R2474">
        <v>2</v>
      </c>
      <c r="S2474">
        <v>25</v>
      </c>
      <c r="T2474">
        <v>90</v>
      </c>
      <c r="U2474" t="s">
        <v>16</v>
      </c>
      <c r="V2474" t="s">
        <v>16</v>
      </c>
    </row>
    <row r="2475" spans="1:22" x14ac:dyDescent="0.25">
      <c r="A2475" t="s">
        <v>1271</v>
      </c>
      <c r="B2475" t="s">
        <v>1272</v>
      </c>
      <c r="C2475" t="s">
        <v>1273</v>
      </c>
      <c r="D2475" t="s">
        <v>3196</v>
      </c>
      <c r="E2475" t="s">
        <v>3197</v>
      </c>
      <c r="F2475">
        <v>1986</v>
      </c>
      <c r="G2475">
        <v>1987</v>
      </c>
      <c r="H2475" t="s">
        <v>15</v>
      </c>
      <c r="I2475">
        <v>2</v>
      </c>
      <c r="J2475">
        <v>84</v>
      </c>
      <c r="K2475" t="s">
        <v>17</v>
      </c>
      <c r="L2475">
        <v>0</v>
      </c>
      <c r="M2475">
        <v>0</v>
      </c>
      <c r="N2475">
        <v>30</v>
      </c>
      <c r="O2475">
        <v>30</v>
      </c>
      <c r="P2475">
        <v>30</v>
      </c>
      <c r="Q2475">
        <v>16</v>
      </c>
      <c r="R2475">
        <v>2</v>
      </c>
      <c r="S2475">
        <v>25</v>
      </c>
      <c r="T2475">
        <v>80</v>
      </c>
      <c r="U2475" t="s">
        <v>16</v>
      </c>
      <c r="V2475" t="s">
        <v>16</v>
      </c>
    </row>
    <row r="2476" spans="1:22" x14ac:dyDescent="0.25">
      <c r="A2476" t="s">
        <v>1271</v>
      </c>
      <c r="B2476" t="s">
        <v>1272</v>
      </c>
      <c r="C2476" t="s">
        <v>1273</v>
      </c>
      <c r="D2476" t="s">
        <v>3196</v>
      </c>
      <c r="E2476" t="s">
        <v>3197</v>
      </c>
      <c r="F2476">
        <v>1986</v>
      </c>
      <c r="G2476">
        <v>1987</v>
      </c>
      <c r="H2476" t="s">
        <v>15</v>
      </c>
      <c r="I2476">
        <v>2</v>
      </c>
      <c r="J2476">
        <v>14</v>
      </c>
      <c r="K2476" t="s">
        <v>17</v>
      </c>
      <c r="L2476">
        <v>0</v>
      </c>
      <c r="M2476">
        <v>0</v>
      </c>
      <c r="N2476">
        <v>30</v>
      </c>
      <c r="O2476">
        <v>10</v>
      </c>
      <c r="P2476">
        <v>10</v>
      </c>
      <c r="Q2476">
        <v>16</v>
      </c>
      <c r="R2476">
        <v>2</v>
      </c>
      <c r="S2476">
        <v>25</v>
      </c>
      <c r="T2476">
        <v>0</v>
      </c>
      <c r="U2476" t="s">
        <v>16</v>
      </c>
      <c r="V2476" t="s">
        <v>16</v>
      </c>
    </row>
    <row r="2477" spans="1:22" x14ac:dyDescent="0.25">
      <c r="A2477" t="s">
        <v>1271</v>
      </c>
      <c r="B2477" t="s">
        <v>1272</v>
      </c>
      <c r="C2477" t="s">
        <v>1273</v>
      </c>
      <c r="D2477" t="s">
        <v>3196</v>
      </c>
      <c r="E2477" t="s">
        <v>3197</v>
      </c>
      <c r="F2477">
        <v>1986</v>
      </c>
      <c r="G2477">
        <v>1987</v>
      </c>
      <c r="H2477" t="s">
        <v>15</v>
      </c>
      <c r="I2477">
        <v>2</v>
      </c>
      <c r="J2477">
        <v>14</v>
      </c>
      <c r="K2477" t="s">
        <v>17</v>
      </c>
      <c r="L2477">
        <v>0</v>
      </c>
      <c r="M2477">
        <v>0</v>
      </c>
      <c r="N2477">
        <v>30</v>
      </c>
      <c r="O2477">
        <v>15</v>
      </c>
      <c r="P2477">
        <v>15</v>
      </c>
      <c r="Q2477">
        <v>16</v>
      </c>
      <c r="R2477">
        <v>2</v>
      </c>
      <c r="S2477">
        <v>25</v>
      </c>
      <c r="T2477">
        <v>0</v>
      </c>
      <c r="U2477" t="s">
        <v>16</v>
      </c>
      <c r="V2477" t="s">
        <v>16</v>
      </c>
    </row>
    <row r="2478" spans="1:22" x14ac:dyDescent="0.25">
      <c r="A2478" t="s">
        <v>1271</v>
      </c>
      <c r="B2478" t="s">
        <v>1272</v>
      </c>
      <c r="C2478" t="s">
        <v>1273</v>
      </c>
      <c r="D2478" t="s">
        <v>3196</v>
      </c>
      <c r="E2478" t="s">
        <v>3197</v>
      </c>
      <c r="F2478">
        <v>1986</v>
      </c>
      <c r="G2478">
        <v>1987</v>
      </c>
      <c r="H2478" t="s">
        <v>15</v>
      </c>
      <c r="I2478">
        <v>2</v>
      </c>
      <c r="J2478">
        <v>14</v>
      </c>
      <c r="K2478" t="s">
        <v>17</v>
      </c>
      <c r="L2478">
        <v>0</v>
      </c>
      <c r="M2478">
        <v>0</v>
      </c>
      <c r="N2478">
        <v>30</v>
      </c>
      <c r="O2478">
        <v>25</v>
      </c>
      <c r="P2478">
        <v>25</v>
      </c>
      <c r="Q2478">
        <v>16</v>
      </c>
      <c r="R2478">
        <v>2</v>
      </c>
      <c r="S2478">
        <v>25</v>
      </c>
      <c r="T2478">
        <v>5</v>
      </c>
      <c r="U2478" t="s">
        <v>16</v>
      </c>
      <c r="V2478" t="s">
        <v>16</v>
      </c>
    </row>
    <row r="2479" spans="1:22" x14ac:dyDescent="0.25">
      <c r="A2479" t="s">
        <v>1271</v>
      </c>
      <c r="B2479" t="s">
        <v>1272</v>
      </c>
      <c r="C2479" t="s">
        <v>1273</v>
      </c>
      <c r="D2479" t="s">
        <v>3196</v>
      </c>
      <c r="E2479" t="s">
        <v>3197</v>
      </c>
      <c r="F2479">
        <v>1986</v>
      </c>
      <c r="G2479">
        <v>1987</v>
      </c>
      <c r="H2479" t="s">
        <v>15</v>
      </c>
      <c r="I2479">
        <v>2</v>
      </c>
      <c r="J2479">
        <v>14</v>
      </c>
      <c r="K2479" t="s">
        <v>17</v>
      </c>
      <c r="L2479">
        <v>0</v>
      </c>
      <c r="M2479">
        <v>0</v>
      </c>
      <c r="N2479">
        <v>30</v>
      </c>
      <c r="O2479">
        <v>30</v>
      </c>
      <c r="P2479">
        <v>30</v>
      </c>
      <c r="Q2479">
        <v>16</v>
      </c>
      <c r="R2479">
        <v>2</v>
      </c>
      <c r="S2479">
        <v>25</v>
      </c>
      <c r="T2479">
        <v>10</v>
      </c>
      <c r="U2479" t="s">
        <v>16</v>
      </c>
      <c r="V2479" t="s">
        <v>16</v>
      </c>
    </row>
    <row r="2480" spans="1:22" x14ac:dyDescent="0.25">
      <c r="A2480" t="s">
        <v>1271</v>
      </c>
      <c r="B2480" t="s">
        <v>1272</v>
      </c>
      <c r="C2480" t="s">
        <v>1273</v>
      </c>
      <c r="D2480" t="s">
        <v>3196</v>
      </c>
      <c r="E2480" t="s">
        <v>3197</v>
      </c>
      <c r="F2480">
        <v>1986</v>
      </c>
      <c r="G2480">
        <v>1987</v>
      </c>
      <c r="H2480" t="s">
        <v>15</v>
      </c>
      <c r="I2480">
        <v>2</v>
      </c>
      <c r="J2480">
        <v>84</v>
      </c>
      <c r="K2480" t="s">
        <v>17</v>
      </c>
      <c r="L2480">
        <v>0</v>
      </c>
      <c r="M2480">
        <v>0</v>
      </c>
      <c r="N2480">
        <v>30</v>
      </c>
      <c r="O2480">
        <v>10</v>
      </c>
      <c r="P2480">
        <v>10</v>
      </c>
      <c r="Q2480">
        <v>0</v>
      </c>
      <c r="R2480">
        <v>2</v>
      </c>
      <c r="S2480">
        <v>25</v>
      </c>
      <c r="T2480">
        <v>25</v>
      </c>
      <c r="U2480" t="s">
        <v>16</v>
      </c>
      <c r="V2480" t="s">
        <v>16</v>
      </c>
    </row>
    <row r="2481" spans="1:22" x14ac:dyDescent="0.25">
      <c r="A2481" t="s">
        <v>1271</v>
      </c>
      <c r="B2481" t="s">
        <v>1272</v>
      </c>
      <c r="C2481" t="s">
        <v>1273</v>
      </c>
      <c r="D2481" t="s">
        <v>3196</v>
      </c>
      <c r="E2481" t="s">
        <v>3197</v>
      </c>
      <c r="F2481">
        <v>1986</v>
      </c>
      <c r="G2481">
        <v>1987</v>
      </c>
      <c r="H2481" t="s">
        <v>15</v>
      </c>
      <c r="I2481">
        <v>2</v>
      </c>
      <c r="J2481">
        <v>84</v>
      </c>
      <c r="K2481" t="s">
        <v>17</v>
      </c>
      <c r="L2481">
        <v>0</v>
      </c>
      <c r="M2481">
        <v>0</v>
      </c>
      <c r="N2481">
        <v>30</v>
      </c>
      <c r="O2481">
        <v>15</v>
      </c>
      <c r="P2481">
        <v>15</v>
      </c>
      <c r="Q2481">
        <v>0</v>
      </c>
      <c r="R2481">
        <v>2</v>
      </c>
      <c r="S2481">
        <v>25</v>
      </c>
      <c r="T2481">
        <v>100</v>
      </c>
      <c r="U2481" t="s">
        <v>16</v>
      </c>
      <c r="V2481" t="s">
        <v>16</v>
      </c>
    </row>
    <row r="2482" spans="1:22" x14ac:dyDescent="0.25">
      <c r="A2482" t="s">
        <v>1271</v>
      </c>
      <c r="B2482" t="s">
        <v>1272</v>
      </c>
      <c r="C2482" t="s">
        <v>1273</v>
      </c>
      <c r="D2482" t="s">
        <v>3196</v>
      </c>
      <c r="E2482" t="s">
        <v>3197</v>
      </c>
      <c r="F2482">
        <v>1986</v>
      </c>
      <c r="G2482">
        <v>1987</v>
      </c>
      <c r="H2482" t="s">
        <v>15</v>
      </c>
      <c r="I2482">
        <v>2</v>
      </c>
      <c r="J2482">
        <v>84</v>
      </c>
      <c r="K2482" t="s">
        <v>17</v>
      </c>
      <c r="L2482">
        <v>0</v>
      </c>
      <c r="M2482">
        <v>0</v>
      </c>
      <c r="N2482">
        <v>30</v>
      </c>
      <c r="O2482">
        <v>25</v>
      </c>
      <c r="P2482">
        <v>25</v>
      </c>
      <c r="Q2482">
        <v>0</v>
      </c>
      <c r="R2482">
        <v>2</v>
      </c>
      <c r="S2482">
        <v>25</v>
      </c>
      <c r="T2482">
        <v>90</v>
      </c>
      <c r="U2482" t="s">
        <v>16</v>
      </c>
      <c r="V2482" t="s">
        <v>16</v>
      </c>
    </row>
    <row r="2483" spans="1:22" x14ac:dyDescent="0.25">
      <c r="A2483" t="s">
        <v>1271</v>
      </c>
      <c r="B2483" t="s">
        <v>1272</v>
      </c>
      <c r="C2483" t="s">
        <v>1273</v>
      </c>
      <c r="D2483" t="s">
        <v>3196</v>
      </c>
      <c r="E2483" t="s">
        <v>3197</v>
      </c>
      <c r="F2483">
        <v>1986</v>
      </c>
      <c r="G2483">
        <v>1987</v>
      </c>
      <c r="H2483" t="s">
        <v>15</v>
      </c>
      <c r="I2483">
        <v>2</v>
      </c>
      <c r="J2483">
        <v>84</v>
      </c>
      <c r="K2483" t="s">
        <v>17</v>
      </c>
      <c r="L2483">
        <v>0</v>
      </c>
      <c r="M2483">
        <v>0</v>
      </c>
      <c r="N2483">
        <v>30</v>
      </c>
      <c r="O2483">
        <v>30</v>
      </c>
      <c r="P2483">
        <v>30</v>
      </c>
      <c r="Q2483">
        <v>0</v>
      </c>
      <c r="R2483">
        <v>2</v>
      </c>
      <c r="S2483">
        <v>25</v>
      </c>
      <c r="T2483">
        <v>80</v>
      </c>
      <c r="U2483" t="s">
        <v>16</v>
      </c>
      <c r="V2483" t="s">
        <v>16</v>
      </c>
    </row>
    <row r="2484" spans="1:22" x14ac:dyDescent="0.25">
      <c r="A2484" t="s">
        <v>1271</v>
      </c>
      <c r="B2484" t="s">
        <v>1272</v>
      </c>
      <c r="C2484" t="s">
        <v>1273</v>
      </c>
      <c r="D2484" t="s">
        <v>3196</v>
      </c>
      <c r="E2484" t="s">
        <v>3197</v>
      </c>
      <c r="F2484">
        <v>1986</v>
      </c>
      <c r="G2484">
        <v>1987</v>
      </c>
      <c r="H2484" t="s">
        <v>15</v>
      </c>
      <c r="I2484">
        <v>2</v>
      </c>
      <c r="J2484">
        <v>14</v>
      </c>
      <c r="K2484" t="s">
        <v>17</v>
      </c>
      <c r="L2484">
        <v>0</v>
      </c>
      <c r="M2484">
        <v>0</v>
      </c>
      <c r="N2484">
        <v>30</v>
      </c>
      <c r="O2484">
        <v>10</v>
      </c>
      <c r="P2484">
        <v>10</v>
      </c>
      <c r="Q2484">
        <v>0</v>
      </c>
      <c r="R2484">
        <v>2</v>
      </c>
      <c r="S2484">
        <v>25</v>
      </c>
      <c r="T2484">
        <v>0</v>
      </c>
      <c r="U2484" t="s">
        <v>16</v>
      </c>
      <c r="V2484" t="s">
        <v>16</v>
      </c>
    </row>
    <row r="2485" spans="1:22" x14ac:dyDescent="0.25">
      <c r="A2485" t="s">
        <v>1271</v>
      </c>
      <c r="B2485" t="s">
        <v>1272</v>
      </c>
      <c r="C2485" t="s">
        <v>1273</v>
      </c>
      <c r="D2485" t="s">
        <v>3196</v>
      </c>
      <c r="E2485" t="s">
        <v>3197</v>
      </c>
      <c r="F2485">
        <v>1986</v>
      </c>
      <c r="G2485">
        <v>1987</v>
      </c>
      <c r="H2485" t="s">
        <v>15</v>
      </c>
      <c r="I2485">
        <v>2</v>
      </c>
      <c r="J2485">
        <v>14</v>
      </c>
      <c r="K2485" t="s">
        <v>17</v>
      </c>
      <c r="L2485">
        <v>0</v>
      </c>
      <c r="M2485">
        <v>0</v>
      </c>
      <c r="N2485">
        <v>30</v>
      </c>
      <c r="O2485">
        <v>15</v>
      </c>
      <c r="P2485">
        <v>15</v>
      </c>
      <c r="Q2485">
        <v>0</v>
      </c>
      <c r="R2485">
        <v>2</v>
      </c>
      <c r="S2485">
        <v>25</v>
      </c>
      <c r="T2485">
        <v>0</v>
      </c>
      <c r="U2485" t="s">
        <v>16</v>
      </c>
      <c r="V2485" t="s">
        <v>16</v>
      </c>
    </row>
    <row r="2486" spans="1:22" x14ac:dyDescent="0.25">
      <c r="A2486" t="s">
        <v>1271</v>
      </c>
      <c r="B2486" t="s">
        <v>1272</v>
      </c>
      <c r="C2486" t="s">
        <v>1273</v>
      </c>
      <c r="D2486" t="s">
        <v>3196</v>
      </c>
      <c r="E2486" t="s">
        <v>3197</v>
      </c>
      <c r="F2486">
        <v>1986</v>
      </c>
      <c r="G2486">
        <v>1987</v>
      </c>
      <c r="H2486" t="s">
        <v>15</v>
      </c>
      <c r="I2486">
        <v>2</v>
      </c>
      <c r="J2486">
        <v>14</v>
      </c>
      <c r="K2486" t="s">
        <v>17</v>
      </c>
      <c r="L2486">
        <v>0</v>
      </c>
      <c r="M2486">
        <v>0</v>
      </c>
      <c r="N2486">
        <v>30</v>
      </c>
      <c r="O2486">
        <v>25</v>
      </c>
      <c r="P2486">
        <v>25</v>
      </c>
      <c r="Q2486">
        <v>0</v>
      </c>
      <c r="R2486">
        <v>2</v>
      </c>
      <c r="S2486">
        <v>25</v>
      </c>
      <c r="T2486">
        <v>5</v>
      </c>
      <c r="U2486" t="s">
        <v>16</v>
      </c>
      <c r="V2486" t="s">
        <v>16</v>
      </c>
    </row>
    <row r="2487" spans="1:22" x14ac:dyDescent="0.25">
      <c r="A2487" t="s">
        <v>1271</v>
      </c>
      <c r="B2487" t="s">
        <v>1272</v>
      </c>
      <c r="C2487" t="s">
        <v>1273</v>
      </c>
      <c r="D2487" t="s">
        <v>3196</v>
      </c>
      <c r="E2487" t="s">
        <v>3197</v>
      </c>
      <c r="F2487">
        <v>1986</v>
      </c>
      <c r="G2487">
        <v>1987</v>
      </c>
      <c r="H2487" t="s">
        <v>15</v>
      </c>
      <c r="I2487">
        <v>2</v>
      </c>
      <c r="J2487">
        <v>14</v>
      </c>
      <c r="K2487" t="s">
        <v>17</v>
      </c>
      <c r="L2487">
        <v>0</v>
      </c>
      <c r="M2487">
        <v>0</v>
      </c>
      <c r="N2487">
        <v>30</v>
      </c>
      <c r="O2487">
        <v>30</v>
      </c>
      <c r="P2487">
        <v>30</v>
      </c>
      <c r="Q2487">
        <v>0</v>
      </c>
      <c r="R2487">
        <v>2</v>
      </c>
      <c r="S2487">
        <v>25</v>
      </c>
      <c r="T2487">
        <v>10</v>
      </c>
      <c r="U2487" t="s">
        <v>16</v>
      </c>
      <c r="V2487" t="s">
        <v>16</v>
      </c>
    </row>
    <row r="2488" spans="1:22" x14ac:dyDescent="0.25">
      <c r="A2488" t="s">
        <v>1274</v>
      </c>
      <c r="B2488" t="s">
        <v>170</v>
      </c>
      <c r="C2488" t="s">
        <v>1275</v>
      </c>
      <c r="D2488" t="s">
        <v>3198</v>
      </c>
      <c r="E2488" t="s">
        <v>3199</v>
      </c>
      <c r="F2488">
        <v>1990</v>
      </c>
      <c r="G2488">
        <v>1990</v>
      </c>
      <c r="H2488" t="s">
        <v>15</v>
      </c>
      <c r="I2488" t="s">
        <v>16</v>
      </c>
      <c r="J2488">
        <v>0</v>
      </c>
      <c r="K2488" t="s">
        <v>17</v>
      </c>
      <c r="L2488">
        <v>0</v>
      </c>
      <c r="M2488">
        <v>0</v>
      </c>
      <c r="N2488">
        <v>40</v>
      </c>
      <c r="O2488">
        <v>20</v>
      </c>
      <c r="P2488">
        <v>15</v>
      </c>
      <c r="Q2488">
        <v>12</v>
      </c>
      <c r="R2488">
        <v>4</v>
      </c>
      <c r="S2488">
        <v>100</v>
      </c>
      <c r="T2488">
        <v>95</v>
      </c>
      <c r="U2488" t="s">
        <v>16</v>
      </c>
      <c r="V2488" t="s">
        <v>16</v>
      </c>
    </row>
    <row r="2489" spans="1:22" x14ac:dyDescent="0.25">
      <c r="A2489" t="s">
        <v>1274</v>
      </c>
      <c r="B2489" t="s">
        <v>170</v>
      </c>
      <c r="C2489" t="s">
        <v>1275</v>
      </c>
      <c r="D2489" t="s">
        <v>3198</v>
      </c>
      <c r="E2489" t="s">
        <v>3199</v>
      </c>
      <c r="F2489">
        <v>1990</v>
      </c>
      <c r="G2489">
        <v>1990</v>
      </c>
      <c r="H2489" t="s">
        <v>15</v>
      </c>
      <c r="I2489" t="s">
        <v>16</v>
      </c>
      <c r="J2489">
        <v>0</v>
      </c>
      <c r="K2489" t="s">
        <v>17</v>
      </c>
      <c r="L2489">
        <v>0</v>
      </c>
      <c r="M2489">
        <v>0</v>
      </c>
      <c r="N2489">
        <v>40</v>
      </c>
      <c r="O2489">
        <v>20</v>
      </c>
      <c r="P2489">
        <v>15</v>
      </c>
      <c r="Q2489">
        <v>0</v>
      </c>
      <c r="R2489">
        <v>4</v>
      </c>
      <c r="S2489">
        <v>100</v>
      </c>
      <c r="T2489">
        <v>98</v>
      </c>
      <c r="U2489" t="s">
        <v>16</v>
      </c>
      <c r="V2489" t="s">
        <v>16</v>
      </c>
    </row>
    <row r="2490" spans="1:22" x14ac:dyDescent="0.25">
      <c r="A2490" t="s">
        <v>1276</v>
      </c>
      <c r="B2490" t="s">
        <v>93</v>
      </c>
      <c r="C2490" t="s">
        <v>1270</v>
      </c>
      <c r="D2490" t="s">
        <v>3200</v>
      </c>
      <c r="E2490" t="s">
        <v>3201</v>
      </c>
      <c r="F2490">
        <v>1987</v>
      </c>
      <c r="G2490">
        <v>1987</v>
      </c>
      <c r="H2490" t="s">
        <v>17</v>
      </c>
      <c r="I2490" t="s">
        <v>16</v>
      </c>
      <c r="J2490">
        <v>0</v>
      </c>
      <c r="K2490" t="s">
        <v>17</v>
      </c>
      <c r="L2490">
        <v>0</v>
      </c>
      <c r="M2490">
        <v>0</v>
      </c>
      <c r="N2490">
        <v>78</v>
      </c>
      <c r="O2490">
        <v>16</v>
      </c>
      <c r="P2490">
        <v>16</v>
      </c>
      <c r="Q2490">
        <v>12</v>
      </c>
      <c r="R2490">
        <v>1</v>
      </c>
      <c r="S2490">
        <v>25</v>
      </c>
      <c r="T2490">
        <v>100</v>
      </c>
      <c r="U2490" t="s">
        <v>16</v>
      </c>
      <c r="V2490" t="s">
        <v>16</v>
      </c>
    </row>
    <row r="2491" spans="1:22" x14ac:dyDescent="0.25">
      <c r="A2491" t="s">
        <v>1276</v>
      </c>
      <c r="B2491" t="s">
        <v>93</v>
      </c>
      <c r="C2491" t="s">
        <v>1270</v>
      </c>
      <c r="D2491" t="s">
        <v>3200</v>
      </c>
      <c r="E2491" t="s">
        <v>3201</v>
      </c>
      <c r="F2491">
        <v>1987</v>
      </c>
      <c r="G2491">
        <v>1987</v>
      </c>
      <c r="H2491" t="s">
        <v>17</v>
      </c>
      <c r="I2491" t="s">
        <v>16</v>
      </c>
      <c r="J2491">
        <v>0</v>
      </c>
      <c r="K2491" t="s">
        <v>17</v>
      </c>
      <c r="L2491">
        <v>0</v>
      </c>
      <c r="M2491">
        <v>0</v>
      </c>
      <c r="N2491">
        <v>124</v>
      </c>
      <c r="O2491">
        <v>21</v>
      </c>
      <c r="P2491">
        <v>21</v>
      </c>
      <c r="Q2491">
        <v>12</v>
      </c>
      <c r="R2491">
        <v>1</v>
      </c>
      <c r="S2491">
        <v>25</v>
      </c>
      <c r="T2491">
        <v>94</v>
      </c>
      <c r="U2491" t="s">
        <v>16</v>
      </c>
      <c r="V2491" t="s">
        <v>16</v>
      </c>
    </row>
    <row r="2492" spans="1:22" x14ac:dyDescent="0.25">
      <c r="A2492" t="s">
        <v>1276</v>
      </c>
      <c r="B2492" t="s">
        <v>93</v>
      </c>
      <c r="C2492" t="s">
        <v>1270</v>
      </c>
      <c r="D2492" t="s">
        <v>3200</v>
      </c>
      <c r="E2492" t="s">
        <v>3201</v>
      </c>
      <c r="F2492">
        <v>1987</v>
      </c>
      <c r="G2492">
        <v>1987</v>
      </c>
      <c r="H2492" t="s">
        <v>17</v>
      </c>
      <c r="I2492" t="s">
        <v>16</v>
      </c>
      <c r="J2492">
        <v>0</v>
      </c>
      <c r="K2492" t="s">
        <v>17</v>
      </c>
      <c r="L2492">
        <v>0</v>
      </c>
      <c r="M2492">
        <v>0</v>
      </c>
      <c r="N2492">
        <v>149</v>
      </c>
      <c r="O2492">
        <v>21</v>
      </c>
      <c r="P2492">
        <v>11</v>
      </c>
      <c r="Q2492">
        <v>12</v>
      </c>
      <c r="R2492">
        <v>1</v>
      </c>
      <c r="S2492">
        <v>25</v>
      </c>
      <c r="T2492">
        <v>96</v>
      </c>
      <c r="U2492" t="s">
        <v>16</v>
      </c>
      <c r="V2492" t="s">
        <v>16</v>
      </c>
    </row>
    <row r="2493" spans="1:22" x14ac:dyDescent="0.25">
      <c r="A2493" t="s">
        <v>1276</v>
      </c>
      <c r="B2493" t="s">
        <v>93</v>
      </c>
      <c r="C2493" t="s">
        <v>1270</v>
      </c>
      <c r="D2493" t="s">
        <v>3200</v>
      </c>
      <c r="E2493" t="s">
        <v>3201</v>
      </c>
      <c r="F2493">
        <v>1987</v>
      </c>
      <c r="G2493">
        <v>1987</v>
      </c>
      <c r="H2493" t="s">
        <v>17</v>
      </c>
      <c r="I2493" t="s">
        <v>16</v>
      </c>
      <c r="J2493">
        <v>0</v>
      </c>
      <c r="K2493" t="s">
        <v>17</v>
      </c>
      <c r="L2493">
        <v>0</v>
      </c>
      <c r="M2493">
        <v>0</v>
      </c>
      <c r="N2493">
        <v>146</v>
      </c>
      <c r="O2493">
        <v>26</v>
      </c>
      <c r="P2493">
        <v>16</v>
      </c>
      <c r="Q2493">
        <v>12</v>
      </c>
      <c r="R2493">
        <v>1</v>
      </c>
      <c r="S2493">
        <v>25</v>
      </c>
      <c r="T2493">
        <v>82</v>
      </c>
      <c r="U2493" t="s">
        <v>16</v>
      </c>
      <c r="V2493" t="s">
        <v>16</v>
      </c>
    </row>
    <row r="2494" spans="1:22" x14ac:dyDescent="0.25">
      <c r="A2494" t="s">
        <v>1276</v>
      </c>
      <c r="B2494" t="s">
        <v>93</v>
      </c>
      <c r="C2494" t="s">
        <v>1270</v>
      </c>
      <c r="D2494" t="s">
        <v>3200</v>
      </c>
      <c r="E2494" t="s">
        <v>3201</v>
      </c>
      <c r="F2494">
        <v>1987</v>
      </c>
      <c r="G2494">
        <v>1987</v>
      </c>
      <c r="H2494" t="s">
        <v>17</v>
      </c>
      <c r="I2494" t="s">
        <v>16</v>
      </c>
      <c r="J2494">
        <v>0</v>
      </c>
      <c r="K2494" t="s">
        <v>17</v>
      </c>
      <c r="L2494">
        <v>0</v>
      </c>
      <c r="M2494">
        <v>0</v>
      </c>
      <c r="N2494">
        <v>355</v>
      </c>
      <c r="O2494">
        <v>26</v>
      </c>
      <c r="P2494">
        <v>26</v>
      </c>
      <c r="Q2494">
        <v>12</v>
      </c>
      <c r="R2494">
        <v>1</v>
      </c>
      <c r="S2494">
        <v>25</v>
      </c>
      <c r="T2494">
        <v>96</v>
      </c>
      <c r="U2494" t="s">
        <v>16</v>
      </c>
      <c r="V2494" t="s">
        <v>16</v>
      </c>
    </row>
    <row r="2495" spans="1:22" x14ac:dyDescent="0.25">
      <c r="A2495" t="s">
        <v>1276</v>
      </c>
      <c r="B2495" t="s">
        <v>93</v>
      </c>
      <c r="C2495" t="s">
        <v>1270</v>
      </c>
      <c r="D2495" t="s">
        <v>3200</v>
      </c>
      <c r="E2495" t="s">
        <v>3201</v>
      </c>
      <c r="F2495">
        <v>1987</v>
      </c>
      <c r="G2495">
        <v>1987</v>
      </c>
      <c r="H2495" t="s">
        <v>17</v>
      </c>
      <c r="I2495" t="s">
        <v>16</v>
      </c>
      <c r="J2495">
        <v>0</v>
      </c>
      <c r="K2495" t="s">
        <v>17</v>
      </c>
      <c r="L2495">
        <v>0</v>
      </c>
      <c r="M2495">
        <v>0</v>
      </c>
      <c r="N2495">
        <v>355</v>
      </c>
      <c r="O2495">
        <v>33</v>
      </c>
      <c r="P2495">
        <v>19</v>
      </c>
      <c r="Q2495">
        <v>12</v>
      </c>
      <c r="R2495">
        <v>1</v>
      </c>
      <c r="S2495">
        <v>25</v>
      </c>
      <c r="T2495">
        <v>86</v>
      </c>
      <c r="U2495" t="s">
        <v>16</v>
      </c>
      <c r="V2495" t="s">
        <v>16</v>
      </c>
    </row>
    <row r="2496" spans="1:22" x14ac:dyDescent="0.25">
      <c r="A2496" t="s">
        <v>1276</v>
      </c>
      <c r="B2496" t="s">
        <v>628</v>
      </c>
      <c r="C2496" t="s">
        <v>906</v>
      </c>
      <c r="D2496" t="s">
        <v>3202</v>
      </c>
      <c r="E2496" t="s">
        <v>3203</v>
      </c>
      <c r="F2496">
        <v>1987</v>
      </c>
      <c r="G2496">
        <v>1987</v>
      </c>
      <c r="H2496" t="s">
        <v>17</v>
      </c>
      <c r="I2496">
        <v>2</v>
      </c>
      <c r="J2496">
        <v>100</v>
      </c>
      <c r="K2496" t="s">
        <v>17</v>
      </c>
      <c r="L2496">
        <v>0</v>
      </c>
      <c r="M2496">
        <v>0</v>
      </c>
      <c r="N2496" t="s">
        <v>16</v>
      </c>
      <c r="O2496">
        <v>2</v>
      </c>
      <c r="P2496">
        <v>2</v>
      </c>
      <c r="Q2496">
        <v>0</v>
      </c>
      <c r="R2496">
        <v>1</v>
      </c>
      <c r="S2496">
        <v>25</v>
      </c>
      <c r="T2496">
        <v>98</v>
      </c>
      <c r="U2496" t="s">
        <v>16</v>
      </c>
      <c r="V2496" t="s">
        <v>16</v>
      </c>
    </row>
    <row r="2497" spans="1:22" x14ac:dyDescent="0.25">
      <c r="A2497" t="s">
        <v>1276</v>
      </c>
      <c r="B2497" t="s">
        <v>628</v>
      </c>
      <c r="C2497" t="s">
        <v>906</v>
      </c>
      <c r="D2497" t="s">
        <v>3202</v>
      </c>
      <c r="E2497" t="s">
        <v>3203</v>
      </c>
      <c r="F2497">
        <v>1987</v>
      </c>
      <c r="G2497">
        <v>1987</v>
      </c>
      <c r="H2497" t="s">
        <v>17</v>
      </c>
      <c r="I2497">
        <v>2</v>
      </c>
      <c r="J2497">
        <v>100</v>
      </c>
      <c r="K2497" t="s">
        <v>17</v>
      </c>
      <c r="L2497">
        <v>0</v>
      </c>
      <c r="M2497">
        <v>0</v>
      </c>
      <c r="N2497" t="s">
        <v>16</v>
      </c>
      <c r="O2497">
        <v>5</v>
      </c>
      <c r="P2497">
        <v>5</v>
      </c>
      <c r="Q2497">
        <v>0</v>
      </c>
      <c r="R2497">
        <v>1</v>
      </c>
      <c r="S2497">
        <v>25</v>
      </c>
      <c r="T2497">
        <v>99</v>
      </c>
      <c r="U2497" t="s">
        <v>16</v>
      </c>
      <c r="V2497" t="s">
        <v>16</v>
      </c>
    </row>
    <row r="2498" spans="1:22" x14ac:dyDescent="0.25">
      <c r="A2498" t="s">
        <v>1276</v>
      </c>
      <c r="B2498" t="s">
        <v>628</v>
      </c>
      <c r="C2498" t="s">
        <v>906</v>
      </c>
      <c r="D2498" t="s">
        <v>3202</v>
      </c>
      <c r="E2498" t="s">
        <v>3203</v>
      </c>
      <c r="F2498">
        <v>1987</v>
      </c>
      <c r="G2498">
        <v>1987</v>
      </c>
      <c r="H2498" t="s">
        <v>17</v>
      </c>
      <c r="I2498">
        <v>2</v>
      </c>
      <c r="J2498">
        <v>100</v>
      </c>
      <c r="K2498" t="s">
        <v>17</v>
      </c>
      <c r="L2498">
        <v>0</v>
      </c>
      <c r="M2498">
        <v>0</v>
      </c>
      <c r="N2498" t="s">
        <v>16</v>
      </c>
      <c r="O2498">
        <v>12</v>
      </c>
      <c r="P2498">
        <v>12</v>
      </c>
      <c r="Q2498">
        <v>0</v>
      </c>
      <c r="R2498">
        <v>1</v>
      </c>
      <c r="S2498">
        <v>25</v>
      </c>
      <c r="T2498">
        <v>97</v>
      </c>
      <c r="U2498" t="s">
        <v>16</v>
      </c>
      <c r="V2498" t="s">
        <v>16</v>
      </c>
    </row>
    <row r="2499" spans="1:22" x14ac:dyDescent="0.25">
      <c r="A2499" t="s">
        <v>1276</v>
      </c>
      <c r="B2499" t="s">
        <v>628</v>
      </c>
      <c r="C2499" t="s">
        <v>906</v>
      </c>
      <c r="D2499" t="s">
        <v>3202</v>
      </c>
      <c r="E2499" t="s">
        <v>3203</v>
      </c>
      <c r="F2499">
        <v>1987</v>
      </c>
      <c r="G2499">
        <v>1987</v>
      </c>
      <c r="H2499" t="s">
        <v>17</v>
      </c>
      <c r="I2499">
        <v>2</v>
      </c>
      <c r="J2499">
        <v>100</v>
      </c>
      <c r="K2499" t="s">
        <v>17</v>
      </c>
      <c r="L2499">
        <v>0</v>
      </c>
      <c r="M2499">
        <v>0</v>
      </c>
      <c r="N2499" t="s">
        <v>16</v>
      </c>
      <c r="O2499">
        <v>16</v>
      </c>
      <c r="P2499">
        <v>16</v>
      </c>
      <c r="Q2499">
        <v>0</v>
      </c>
      <c r="R2499">
        <v>1</v>
      </c>
      <c r="S2499">
        <v>25</v>
      </c>
      <c r="T2499">
        <v>100</v>
      </c>
      <c r="U2499" t="s">
        <v>16</v>
      </c>
      <c r="V2499" t="s">
        <v>16</v>
      </c>
    </row>
    <row r="2500" spans="1:22" x14ac:dyDescent="0.25">
      <c r="A2500" t="s">
        <v>1276</v>
      </c>
      <c r="B2500" t="s">
        <v>628</v>
      </c>
      <c r="C2500" t="s">
        <v>906</v>
      </c>
      <c r="D2500" t="s">
        <v>3202</v>
      </c>
      <c r="E2500" t="s">
        <v>3203</v>
      </c>
      <c r="F2500">
        <v>1987</v>
      </c>
      <c r="G2500">
        <v>1987</v>
      </c>
      <c r="H2500" t="s">
        <v>17</v>
      </c>
      <c r="I2500">
        <v>2</v>
      </c>
      <c r="J2500">
        <v>100</v>
      </c>
      <c r="K2500" t="s">
        <v>17</v>
      </c>
      <c r="L2500">
        <v>0</v>
      </c>
      <c r="M2500">
        <v>0</v>
      </c>
      <c r="N2500" t="s">
        <v>16</v>
      </c>
      <c r="O2500">
        <v>22</v>
      </c>
      <c r="P2500">
        <v>22</v>
      </c>
      <c r="Q2500">
        <v>0</v>
      </c>
      <c r="R2500">
        <v>1</v>
      </c>
      <c r="S2500">
        <v>25</v>
      </c>
      <c r="T2500">
        <v>97</v>
      </c>
      <c r="U2500" t="s">
        <v>16</v>
      </c>
      <c r="V2500" t="s">
        <v>16</v>
      </c>
    </row>
    <row r="2501" spans="1:22" x14ac:dyDescent="0.25">
      <c r="A2501" t="s">
        <v>1276</v>
      </c>
      <c r="B2501" t="s">
        <v>628</v>
      </c>
      <c r="C2501" t="s">
        <v>906</v>
      </c>
      <c r="D2501" t="s">
        <v>3202</v>
      </c>
      <c r="E2501" t="s">
        <v>3203</v>
      </c>
      <c r="F2501">
        <v>1987</v>
      </c>
      <c r="G2501">
        <v>1987</v>
      </c>
      <c r="H2501" t="s">
        <v>17</v>
      </c>
      <c r="I2501">
        <v>2</v>
      </c>
      <c r="J2501">
        <v>100</v>
      </c>
      <c r="K2501" t="s">
        <v>17</v>
      </c>
      <c r="L2501">
        <v>0</v>
      </c>
      <c r="M2501">
        <v>0</v>
      </c>
      <c r="N2501" t="s">
        <v>16</v>
      </c>
      <c r="O2501">
        <v>26</v>
      </c>
      <c r="P2501">
        <v>26</v>
      </c>
      <c r="Q2501">
        <v>0</v>
      </c>
      <c r="R2501">
        <v>1</v>
      </c>
      <c r="S2501">
        <v>25</v>
      </c>
      <c r="T2501">
        <v>99</v>
      </c>
      <c r="U2501" t="s">
        <v>16</v>
      </c>
      <c r="V2501" t="s">
        <v>16</v>
      </c>
    </row>
    <row r="2502" spans="1:22" x14ac:dyDescent="0.25">
      <c r="A2502" t="s">
        <v>1276</v>
      </c>
      <c r="B2502" t="s">
        <v>628</v>
      </c>
      <c r="C2502" t="s">
        <v>906</v>
      </c>
      <c r="D2502" t="s">
        <v>3202</v>
      </c>
      <c r="E2502" t="s">
        <v>3203</v>
      </c>
      <c r="F2502">
        <v>1987</v>
      </c>
      <c r="G2502">
        <v>1987</v>
      </c>
      <c r="H2502" t="s">
        <v>17</v>
      </c>
      <c r="I2502">
        <v>2</v>
      </c>
      <c r="J2502">
        <v>100</v>
      </c>
      <c r="K2502" t="s">
        <v>17</v>
      </c>
      <c r="L2502">
        <v>0</v>
      </c>
      <c r="M2502">
        <v>0</v>
      </c>
      <c r="N2502" t="s">
        <v>16</v>
      </c>
      <c r="O2502">
        <v>29</v>
      </c>
      <c r="P2502">
        <v>29</v>
      </c>
      <c r="Q2502">
        <v>0</v>
      </c>
      <c r="R2502">
        <v>1</v>
      </c>
      <c r="S2502">
        <v>25</v>
      </c>
      <c r="T2502">
        <v>95</v>
      </c>
      <c r="U2502" t="s">
        <v>16</v>
      </c>
      <c r="V2502" t="s">
        <v>16</v>
      </c>
    </row>
    <row r="2503" spans="1:22" x14ac:dyDescent="0.25">
      <c r="A2503" t="s">
        <v>1276</v>
      </c>
      <c r="B2503" t="s">
        <v>628</v>
      </c>
      <c r="C2503" t="s">
        <v>906</v>
      </c>
      <c r="D2503" t="s">
        <v>3202</v>
      </c>
      <c r="E2503" t="s">
        <v>3203</v>
      </c>
      <c r="F2503">
        <v>1987</v>
      </c>
      <c r="G2503">
        <v>1987</v>
      </c>
      <c r="H2503" t="s">
        <v>17</v>
      </c>
      <c r="I2503">
        <v>2</v>
      </c>
      <c r="J2503">
        <v>100</v>
      </c>
      <c r="K2503" t="s">
        <v>17</v>
      </c>
      <c r="L2503">
        <v>0</v>
      </c>
      <c r="M2503">
        <v>0</v>
      </c>
      <c r="N2503" t="s">
        <v>16</v>
      </c>
      <c r="O2503">
        <v>32</v>
      </c>
      <c r="P2503">
        <v>32</v>
      </c>
      <c r="Q2503">
        <v>0</v>
      </c>
      <c r="R2503">
        <v>1</v>
      </c>
      <c r="S2503">
        <v>25</v>
      </c>
      <c r="T2503">
        <v>90</v>
      </c>
      <c r="U2503" t="s">
        <v>16</v>
      </c>
      <c r="V2503" t="s">
        <v>16</v>
      </c>
    </row>
    <row r="2504" spans="1:22" x14ac:dyDescent="0.25">
      <c r="A2504" t="s">
        <v>1276</v>
      </c>
      <c r="B2504" t="s">
        <v>628</v>
      </c>
      <c r="C2504" t="s">
        <v>906</v>
      </c>
      <c r="D2504" t="s">
        <v>3202</v>
      </c>
      <c r="E2504" t="s">
        <v>3203</v>
      </c>
      <c r="F2504">
        <v>1987</v>
      </c>
      <c r="G2504">
        <v>1987</v>
      </c>
      <c r="H2504" t="s">
        <v>17</v>
      </c>
      <c r="I2504">
        <v>2</v>
      </c>
      <c r="J2504">
        <v>100</v>
      </c>
      <c r="K2504" t="s">
        <v>17</v>
      </c>
      <c r="L2504">
        <v>0</v>
      </c>
      <c r="M2504">
        <v>0</v>
      </c>
      <c r="N2504" t="s">
        <v>16</v>
      </c>
      <c r="O2504">
        <v>26</v>
      </c>
      <c r="P2504">
        <v>26</v>
      </c>
      <c r="Q2504">
        <v>0</v>
      </c>
      <c r="R2504">
        <v>1</v>
      </c>
      <c r="S2504">
        <v>25</v>
      </c>
      <c r="T2504">
        <v>90</v>
      </c>
      <c r="U2504" t="s">
        <v>16</v>
      </c>
      <c r="V2504" t="s">
        <v>16</v>
      </c>
    </row>
    <row r="2505" spans="1:22" x14ac:dyDescent="0.25">
      <c r="A2505" t="s">
        <v>1276</v>
      </c>
      <c r="B2505" t="s">
        <v>628</v>
      </c>
      <c r="C2505" t="s">
        <v>906</v>
      </c>
      <c r="D2505" t="s">
        <v>3202</v>
      </c>
      <c r="E2505" t="s">
        <v>3203</v>
      </c>
      <c r="F2505">
        <v>1987</v>
      </c>
      <c r="G2505">
        <v>1987</v>
      </c>
      <c r="H2505" t="s">
        <v>17</v>
      </c>
      <c r="I2505">
        <v>2</v>
      </c>
      <c r="J2505">
        <v>100</v>
      </c>
      <c r="K2505" t="s">
        <v>17</v>
      </c>
      <c r="L2505">
        <v>0</v>
      </c>
      <c r="M2505">
        <v>0</v>
      </c>
      <c r="N2505" t="s">
        <v>16</v>
      </c>
      <c r="O2505">
        <v>43</v>
      </c>
      <c r="P2505">
        <v>43</v>
      </c>
      <c r="Q2505">
        <v>0</v>
      </c>
      <c r="R2505">
        <v>1</v>
      </c>
      <c r="S2505">
        <v>25</v>
      </c>
      <c r="T2505">
        <v>10</v>
      </c>
      <c r="U2505" t="s">
        <v>16</v>
      </c>
      <c r="V2505" t="s">
        <v>16</v>
      </c>
    </row>
    <row r="2506" spans="1:22" x14ac:dyDescent="0.25">
      <c r="A2506" t="s">
        <v>1277</v>
      </c>
      <c r="B2506" t="s">
        <v>551</v>
      </c>
      <c r="C2506" t="s">
        <v>1278</v>
      </c>
      <c r="D2506" t="s">
        <v>3204</v>
      </c>
      <c r="E2506" t="s">
        <v>3205</v>
      </c>
      <c r="F2506">
        <v>1987</v>
      </c>
      <c r="G2506">
        <v>1987</v>
      </c>
      <c r="H2506" t="s">
        <v>17</v>
      </c>
      <c r="I2506" t="s">
        <v>16</v>
      </c>
      <c r="J2506">
        <v>0</v>
      </c>
      <c r="K2506" t="s">
        <v>17</v>
      </c>
      <c r="L2506">
        <v>0</v>
      </c>
      <c r="M2506">
        <v>0</v>
      </c>
      <c r="N2506">
        <v>20</v>
      </c>
      <c r="O2506">
        <v>20</v>
      </c>
      <c r="P2506">
        <v>20</v>
      </c>
      <c r="Q2506" t="s">
        <v>16</v>
      </c>
      <c r="R2506">
        <v>2</v>
      </c>
      <c r="S2506">
        <v>10</v>
      </c>
      <c r="T2506">
        <v>0</v>
      </c>
      <c r="U2506" t="s">
        <v>16</v>
      </c>
      <c r="V2506" t="s">
        <v>16</v>
      </c>
    </row>
    <row r="2507" spans="1:22" x14ac:dyDescent="0.25">
      <c r="A2507" t="s">
        <v>1277</v>
      </c>
      <c r="B2507" t="s">
        <v>551</v>
      </c>
      <c r="C2507" t="s">
        <v>1278</v>
      </c>
      <c r="D2507" t="s">
        <v>3204</v>
      </c>
      <c r="E2507" t="s">
        <v>3205</v>
      </c>
      <c r="F2507">
        <v>1987</v>
      </c>
      <c r="G2507">
        <v>1987</v>
      </c>
      <c r="H2507" t="s">
        <v>17</v>
      </c>
      <c r="I2507">
        <v>5</v>
      </c>
      <c r="J2507">
        <v>120</v>
      </c>
      <c r="K2507" t="s">
        <v>17</v>
      </c>
      <c r="L2507">
        <v>0</v>
      </c>
      <c r="M2507">
        <v>0</v>
      </c>
      <c r="N2507">
        <v>20</v>
      </c>
      <c r="O2507">
        <v>20</v>
      </c>
      <c r="P2507">
        <v>20</v>
      </c>
      <c r="Q2507" t="s">
        <v>16</v>
      </c>
      <c r="R2507">
        <v>2</v>
      </c>
      <c r="S2507">
        <v>10</v>
      </c>
      <c r="T2507">
        <v>75</v>
      </c>
      <c r="U2507" t="s">
        <v>16</v>
      </c>
      <c r="V2507" t="s">
        <v>16</v>
      </c>
    </row>
    <row r="2508" spans="1:22" x14ac:dyDescent="0.25">
      <c r="A2508" t="s">
        <v>1279</v>
      </c>
      <c r="B2508" t="s">
        <v>904</v>
      </c>
      <c r="C2508" t="s">
        <v>1280</v>
      </c>
      <c r="D2508" t="s">
        <v>3206</v>
      </c>
      <c r="E2508" t="s">
        <v>3207</v>
      </c>
      <c r="F2508">
        <v>1988</v>
      </c>
      <c r="G2508">
        <v>1988</v>
      </c>
      <c r="H2508" t="s">
        <v>15</v>
      </c>
      <c r="I2508" t="s">
        <v>16</v>
      </c>
      <c r="J2508">
        <v>0</v>
      </c>
      <c r="K2508" t="s">
        <v>17</v>
      </c>
      <c r="L2508">
        <v>0</v>
      </c>
      <c r="M2508">
        <v>0</v>
      </c>
      <c r="N2508">
        <v>150</v>
      </c>
      <c r="O2508">
        <v>5</v>
      </c>
      <c r="P2508">
        <v>5</v>
      </c>
      <c r="Q2508" t="s">
        <v>16</v>
      </c>
      <c r="R2508">
        <v>3</v>
      </c>
      <c r="S2508">
        <v>100</v>
      </c>
      <c r="T2508">
        <v>100</v>
      </c>
      <c r="U2508" t="s">
        <v>16</v>
      </c>
      <c r="V2508" t="s">
        <v>16</v>
      </c>
    </row>
    <row r="2509" spans="1:22" x14ac:dyDescent="0.25">
      <c r="A2509" t="s">
        <v>1279</v>
      </c>
      <c r="B2509" t="s">
        <v>904</v>
      </c>
      <c r="C2509" t="s">
        <v>1280</v>
      </c>
      <c r="D2509" t="s">
        <v>3206</v>
      </c>
      <c r="E2509" t="s">
        <v>3207</v>
      </c>
      <c r="F2509">
        <v>1988</v>
      </c>
      <c r="G2509">
        <v>1988</v>
      </c>
      <c r="H2509" t="s">
        <v>15</v>
      </c>
      <c r="I2509" t="s">
        <v>16</v>
      </c>
      <c r="J2509">
        <v>0</v>
      </c>
      <c r="K2509" t="s">
        <v>17</v>
      </c>
      <c r="L2509">
        <v>0</v>
      </c>
      <c r="M2509">
        <v>0</v>
      </c>
      <c r="N2509">
        <v>150</v>
      </c>
      <c r="O2509">
        <v>20</v>
      </c>
      <c r="P2509">
        <v>20</v>
      </c>
      <c r="Q2509" t="s">
        <v>16</v>
      </c>
      <c r="R2509">
        <v>3</v>
      </c>
      <c r="S2509">
        <v>100</v>
      </c>
      <c r="T2509">
        <v>38</v>
      </c>
      <c r="U2509" t="s">
        <v>16</v>
      </c>
      <c r="V2509" t="s">
        <v>16</v>
      </c>
    </row>
    <row r="2510" spans="1:22" x14ac:dyDescent="0.25">
      <c r="A2510" t="s">
        <v>1279</v>
      </c>
      <c r="B2510" t="s">
        <v>833</v>
      </c>
      <c r="C2510" t="s">
        <v>1280</v>
      </c>
      <c r="D2510" t="s">
        <v>3206</v>
      </c>
      <c r="E2510" t="s">
        <v>3207</v>
      </c>
      <c r="F2510">
        <v>1988</v>
      </c>
      <c r="G2510">
        <v>1988</v>
      </c>
      <c r="H2510" t="s">
        <v>15</v>
      </c>
      <c r="I2510" t="s">
        <v>16</v>
      </c>
      <c r="J2510">
        <v>0</v>
      </c>
      <c r="K2510" t="s">
        <v>17</v>
      </c>
      <c r="L2510">
        <v>0</v>
      </c>
      <c r="M2510">
        <v>0</v>
      </c>
      <c r="N2510">
        <v>150</v>
      </c>
      <c r="O2510">
        <v>5</v>
      </c>
      <c r="P2510">
        <v>5</v>
      </c>
      <c r="Q2510" t="s">
        <v>16</v>
      </c>
      <c r="R2510">
        <v>3</v>
      </c>
      <c r="S2510">
        <v>100</v>
      </c>
      <c r="T2510">
        <v>100</v>
      </c>
      <c r="U2510" t="s">
        <v>16</v>
      </c>
      <c r="V2510" t="s">
        <v>16</v>
      </c>
    </row>
    <row r="2511" spans="1:22" x14ac:dyDescent="0.25">
      <c r="A2511" t="s">
        <v>1281</v>
      </c>
      <c r="B2511" t="s">
        <v>709</v>
      </c>
      <c r="C2511" t="s">
        <v>1284</v>
      </c>
      <c r="D2511" t="s">
        <v>3208</v>
      </c>
      <c r="E2511" t="s">
        <v>3209</v>
      </c>
      <c r="F2511">
        <v>1988</v>
      </c>
      <c r="G2511">
        <v>1988</v>
      </c>
      <c r="H2511" t="s">
        <v>15</v>
      </c>
      <c r="I2511" t="s">
        <v>16</v>
      </c>
      <c r="J2511">
        <v>0</v>
      </c>
      <c r="K2511" t="s">
        <v>17</v>
      </c>
      <c r="L2511">
        <v>0</v>
      </c>
      <c r="M2511">
        <v>0</v>
      </c>
      <c r="N2511">
        <v>14</v>
      </c>
      <c r="O2511">
        <v>15</v>
      </c>
      <c r="P2511">
        <v>15</v>
      </c>
      <c r="Q2511">
        <v>24</v>
      </c>
      <c r="R2511">
        <v>2</v>
      </c>
      <c r="S2511">
        <v>50</v>
      </c>
      <c r="T2511">
        <v>93</v>
      </c>
      <c r="U2511" t="s">
        <v>16</v>
      </c>
      <c r="V2511" t="s">
        <v>16</v>
      </c>
    </row>
    <row r="2512" spans="1:22" x14ac:dyDescent="0.25">
      <c r="A2512" t="s">
        <v>1281</v>
      </c>
      <c r="B2512" t="s">
        <v>944</v>
      </c>
      <c r="C2512" t="s">
        <v>1284</v>
      </c>
      <c r="D2512" t="s">
        <v>3208</v>
      </c>
      <c r="E2512" t="s">
        <v>3209</v>
      </c>
      <c r="F2512">
        <v>1988</v>
      </c>
      <c r="G2512">
        <v>1988</v>
      </c>
      <c r="H2512" t="s">
        <v>15</v>
      </c>
      <c r="I2512" t="s">
        <v>16</v>
      </c>
      <c r="J2512">
        <v>0</v>
      </c>
      <c r="K2512" t="s">
        <v>17</v>
      </c>
      <c r="L2512">
        <v>0</v>
      </c>
      <c r="M2512">
        <v>0</v>
      </c>
      <c r="N2512">
        <v>14</v>
      </c>
      <c r="O2512">
        <v>15</v>
      </c>
      <c r="P2512">
        <v>15</v>
      </c>
      <c r="Q2512">
        <v>24</v>
      </c>
      <c r="R2512">
        <v>2</v>
      </c>
      <c r="S2512">
        <v>50</v>
      </c>
      <c r="T2512">
        <v>82</v>
      </c>
      <c r="U2512" t="s">
        <v>16</v>
      </c>
      <c r="V2512" t="s">
        <v>16</v>
      </c>
    </row>
    <row r="2513" spans="1:22" x14ac:dyDescent="0.25">
      <c r="A2513" t="s">
        <v>1281</v>
      </c>
      <c r="B2513" t="s">
        <v>1282</v>
      </c>
      <c r="C2513" t="s">
        <v>1284</v>
      </c>
      <c r="D2513" t="s">
        <v>3208</v>
      </c>
      <c r="E2513" t="s">
        <v>3209</v>
      </c>
      <c r="F2513">
        <v>1988</v>
      </c>
      <c r="G2513">
        <v>1988</v>
      </c>
      <c r="H2513" t="s">
        <v>15</v>
      </c>
      <c r="I2513" t="s">
        <v>16</v>
      </c>
      <c r="J2513">
        <v>0</v>
      </c>
      <c r="K2513" t="s">
        <v>17</v>
      </c>
      <c r="L2513">
        <v>0</v>
      </c>
      <c r="M2513">
        <v>0</v>
      </c>
      <c r="N2513">
        <v>14</v>
      </c>
      <c r="O2513">
        <v>15</v>
      </c>
      <c r="P2513">
        <v>15</v>
      </c>
      <c r="Q2513">
        <v>24</v>
      </c>
      <c r="R2513">
        <v>2</v>
      </c>
      <c r="S2513">
        <v>50</v>
      </c>
      <c r="T2513">
        <v>64</v>
      </c>
      <c r="U2513" t="s">
        <v>16</v>
      </c>
      <c r="V2513" t="s">
        <v>16</v>
      </c>
    </row>
    <row r="2514" spans="1:22" x14ac:dyDescent="0.25">
      <c r="A2514" t="s">
        <v>1281</v>
      </c>
      <c r="B2514" t="s">
        <v>51</v>
      </c>
      <c r="C2514" t="s">
        <v>1284</v>
      </c>
      <c r="D2514" t="s">
        <v>3208</v>
      </c>
      <c r="E2514" t="s">
        <v>3209</v>
      </c>
      <c r="F2514">
        <v>1988</v>
      </c>
      <c r="G2514">
        <v>1988</v>
      </c>
      <c r="H2514" t="s">
        <v>15</v>
      </c>
      <c r="I2514" t="s">
        <v>16</v>
      </c>
      <c r="J2514">
        <v>0</v>
      </c>
      <c r="K2514" t="s">
        <v>17</v>
      </c>
      <c r="L2514">
        <v>0</v>
      </c>
      <c r="M2514">
        <v>0</v>
      </c>
      <c r="N2514">
        <v>14</v>
      </c>
      <c r="O2514">
        <v>15</v>
      </c>
      <c r="P2514">
        <v>15</v>
      </c>
      <c r="Q2514">
        <v>24</v>
      </c>
      <c r="R2514">
        <v>2</v>
      </c>
      <c r="S2514">
        <v>50</v>
      </c>
      <c r="T2514">
        <v>100</v>
      </c>
      <c r="U2514" t="s">
        <v>16</v>
      </c>
      <c r="V2514" t="s">
        <v>16</v>
      </c>
    </row>
    <row r="2515" spans="1:22" x14ac:dyDescent="0.25">
      <c r="A2515" t="s">
        <v>1281</v>
      </c>
      <c r="B2515" t="s">
        <v>425</v>
      </c>
      <c r="C2515" t="s">
        <v>1284</v>
      </c>
      <c r="D2515" t="s">
        <v>3208</v>
      </c>
      <c r="E2515" t="s">
        <v>3209</v>
      </c>
      <c r="F2515">
        <v>1988</v>
      </c>
      <c r="G2515">
        <v>1988</v>
      </c>
      <c r="H2515" t="s">
        <v>15</v>
      </c>
      <c r="I2515" t="s">
        <v>16</v>
      </c>
      <c r="J2515">
        <v>0</v>
      </c>
      <c r="K2515" t="s">
        <v>17</v>
      </c>
      <c r="L2515">
        <v>0</v>
      </c>
      <c r="M2515">
        <v>0</v>
      </c>
      <c r="N2515">
        <v>14</v>
      </c>
      <c r="O2515">
        <v>15</v>
      </c>
      <c r="P2515">
        <v>15</v>
      </c>
      <c r="Q2515">
        <v>24</v>
      </c>
      <c r="R2515">
        <v>2</v>
      </c>
      <c r="S2515">
        <v>50</v>
      </c>
      <c r="T2515">
        <v>54</v>
      </c>
      <c r="U2515" t="s">
        <v>16</v>
      </c>
      <c r="V2515" t="s">
        <v>16</v>
      </c>
    </row>
    <row r="2516" spans="1:22" x14ac:dyDescent="0.25">
      <c r="A2516" t="s">
        <v>1281</v>
      </c>
      <c r="B2516" t="s">
        <v>1108</v>
      </c>
      <c r="C2516" t="s">
        <v>1284</v>
      </c>
      <c r="D2516" t="s">
        <v>3208</v>
      </c>
      <c r="E2516" t="s">
        <v>3209</v>
      </c>
      <c r="F2516">
        <v>1988</v>
      </c>
      <c r="G2516">
        <v>1988</v>
      </c>
      <c r="H2516" t="s">
        <v>15</v>
      </c>
      <c r="I2516" t="s">
        <v>16</v>
      </c>
      <c r="J2516">
        <v>0</v>
      </c>
      <c r="K2516" t="s">
        <v>17</v>
      </c>
      <c r="L2516">
        <v>0</v>
      </c>
      <c r="M2516">
        <v>0</v>
      </c>
      <c r="N2516">
        <v>14</v>
      </c>
      <c r="O2516">
        <v>15</v>
      </c>
      <c r="P2516">
        <v>15</v>
      </c>
      <c r="Q2516">
        <v>24</v>
      </c>
      <c r="R2516">
        <v>2</v>
      </c>
      <c r="S2516">
        <v>50</v>
      </c>
      <c r="T2516">
        <v>90</v>
      </c>
      <c r="U2516" t="s">
        <v>16</v>
      </c>
      <c r="V2516" t="s">
        <v>16</v>
      </c>
    </row>
    <row r="2517" spans="1:22" x14ac:dyDescent="0.25">
      <c r="A2517" t="s">
        <v>1281</v>
      </c>
      <c r="B2517" t="s">
        <v>508</v>
      </c>
      <c r="C2517" t="s">
        <v>1284</v>
      </c>
      <c r="D2517" t="s">
        <v>3208</v>
      </c>
      <c r="E2517" t="s">
        <v>3209</v>
      </c>
      <c r="F2517">
        <v>1988</v>
      </c>
      <c r="G2517">
        <v>1988</v>
      </c>
      <c r="H2517" t="s">
        <v>15</v>
      </c>
      <c r="I2517" t="s">
        <v>16</v>
      </c>
      <c r="J2517">
        <v>0</v>
      </c>
      <c r="K2517" t="s">
        <v>17</v>
      </c>
      <c r="L2517">
        <v>0</v>
      </c>
      <c r="M2517">
        <v>0</v>
      </c>
      <c r="N2517">
        <v>14</v>
      </c>
      <c r="O2517">
        <v>15</v>
      </c>
      <c r="P2517">
        <v>15</v>
      </c>
      <c r="Q2517">
        <v>24</v>
      </c>
      <c r="R2517">
        <v>2</v>
      </c>
      <c r="S2517">
        <v>50</v>
      </c>
      <c r="T2517">
        <v>93</v>
      </c>
      <c r="U2517" t="s">
        <v>16</v>
      </c>
      <c r="V2517" t="s">
        <v>16</v>
      </c>
    </row>
    <row r="2518" spans="1:22" x14ac:dyDescent="0.25">
      <c r="A2518" t="s">
        <v>1281</v>
      </c>
      <c r="B2518" t="s">
        <v>61</v>
      </c>
      <c r="C2518" t="s">
        <v>1284</v>
      </c>
      <c r="D2518" t="s">
        <v>3208</v>
      </c>
      <c r="E2518" t="s">
        <v>3209</v>
      </c>
      <c r="F2518">
        <v>1988</v>
      </c>
      <c r="G2518">
        <v>1988</v>
      </c>
      <c r="H2518" t="s">
        <v>15</v>
      </c>
      <c r="I2518" t="s">
        <v>16</v>
      </c>
      <c r="J2518">
        <v>0</v>
      </c>
      <c r="K2518" t="s">
        <v>17</v>
      </c>
      <c r="L2518">
        <v>0</v>
      </c>
      <c r="M2518">
        <v>0</v>
      </c>
      <c r="N2518">
        <v>14</v>
      </c>
      <c r="O2518">
        <v>15</v>
      </c>
      <c r="P2518">
        <v>15</v>
      </c>
      <c r="Q2518">
        <v>24</v>
      </c>
      <c r="R2518">
        <v>2</v>
      </c>
      <c r="S2518">
        <v>50</v>
      </c>
      <c r="T2518">
        <v>92</v>
      </c>
      <c r="U2518" t="s">
        <v>16</v>
      </c>
      <c r="V2518" t="s">
        <v>16</v>
      </c>
    </row>
    <row r="2519" spans="1:22" x14ac:dyDescent="0.25">
      <c r="A2519" t="s">
        <v>1281</v>
      </c>
      <c r="B2519" t="s">
        <v>1283</v>
      </c>
      <c r="C2519" t="s">
        <v>1284</v>
      </c>
      <c r="D2519" t="s">
        <v>3208</v>
      </c>
      <c r="E2519" t="s">
        <v>3209</v>
      </c>
      <c r="F2519">
        <v>1988</v>
      </c>
      <c r="G2519">
        <v>1988</v>
      </c>
      <c r="H2519" t="s">
        <v>15</v>
      </c>
      <c r="I2519" t="s">
        <v>16</v>
      </c>
      <c r="J2519">
        <v>0</v>
      </c>
      <c r="K2519" t="s">
        <v>17</v>
      </c>
      <c r="L2519">
        <v>0</v>
      </c>
      <c r="M2519">
        <v>0</v>
      </c>
      <c r="N2519">
        <v>14</v>
      </c>
      <c r="O2519">
        <v>15</v>
      </c>
      <c r="P2519">
        <v>15</v>
      </c>
      <c r="Q2519">
        <v>24</v>
      </c>
      <c r="R2519">
        <v>2</v>
      </c>
      <c r="S2519">
        <v>50</v>
      </c>
      <c r="T2519">
        <v>1</v>
      </c>
      <c r="U2519" t="s">
        <v>16</v>
      </c>
      <c r="V2519" t="s">
        <v>16</v>
      </c>
    </row>
    <row r="2520" spans="1:22" x14ac:dyDescent="0.25">
      <c r="A2520" t="s">
        <v>1281</v>
      </c>
      <c r="B2520" t="s">
        <v>709</v>
      </c>
      <c r="C2520" t="s">
        <v>1284</v>
      </c>
      <c r="D2520" t="s">
        <v>3208</v>
      </c>
      <c r="E2520" t="s">
        <v>3209</v>
      </c>
      <c r="F2520">
        <v>1988</v>
      </c>
      <c r="G2520">
        <v>1988</v>
      </c>
      <c r="H2520" t="s">
        <v>15</v>
      </c>
      <c r="I2520" t="s">
        <v>16</v>
      </c>
      <c r="J2520">
        <v>0</v>
      </c>
      <c r="K2520" t="s">
        <v>17</v>
      </c>
      <c r="L2520">
        <v>0</v>
      </c>
      <c r="M2520">
        <v>0</v>
      </c>
      <c r="N2520">
        <v>14</v>
      </c>
      <c r="O2520">
        <v>20</v>
      </c>
      <c r="P2520">
        <v>10</v>
      </c>
      <c r="Q2520">
        <v>24</v>
      </c>
      <c r="R2520">
        <v>2</v>
      </c>
      <c r="S2520">
        <v>50</v>
      </c>
      <c r="T2520">
        <v>93</v>
      </c>
      <c r="U2520" t="s">
        <v>16</v>
      </c>
      <c r="V2520" t="s">
        <v>16</v>
      </c>
    </row>
    <row r="2521" spans="1:22" x14ac:dyDescent="0.25">
      <c r="A2521" t="s">
        <v>1281</v>
      </c>
      <c r="B2521" t="s">
        <v>944</v>
      </c>
      <c r="C2521" t="s">
        <v>1284</v>
      </c>
      <c r="D2521" t="s">
        <v>3208</v>
      </c>
      <c r="E2521" t="s">
        <v>3209</v>
      </c>
      <c r="F2521">
        <v>1988</v>
      </c>
      <c r="G2521">
        <v>1988</v>
      </c>
      <c r="H2521" t="s">
        <v>15</v>
      </c>
      <c r="I2521" t="s">
        <v>16</v>
      </c>
      <c r="J2521">
        <v>0</v>
      </c>
      <c r="K2521" t="s">
        <v>17</v>
      </c>
      <c r="L2521">
        <v>0</v>
      </c>
      <c r="M2521">
        <v>0</v>
      </c>
      <c r="N2521">
        <v>14</v>
      </c>
      <c r="O2521">
        <v>20</v>
      </c>
      <c r="P2521">
        <v>10</v>
      </c>
      <c r="Q2521">
        <v>24</v>
      </c>
      <c r="R2521">
        <v>2</v>
      </c>
      <c r="S2521">
        <v>50</v>
      </c>
      <c r="T2521">
        <v>85</v>
      </c>
      <c r="U2521" t="s">
        <v>16</v>
      </c>
      <c r="V2521" t="s">
        <v>16</v>
      </c>
    </row>
    <row r="2522" spans="1:22" x14ac:dyDescent="0.25">
      <c r="A2522" t="s">
        <v>1281</v>
      </c>
      <c r="B2522" t="s">
        <v>1282</v>
      </c>
      <c r="C2522" t="s">
        <v>1284</v>
      </c>
      <c r="D2522" t="s">
        <v>3208</v>
      </c>
      <c r="E2522" t="s">
        <v>3209</v>
      </c>
      <c r="F2522">
        <v>1988</v>
      </c>
      <c r="G2522">
        <v>1988</v>
      </c>
      <c r="H2522" t="s">
        <v>15</v>
      </c>
      <c r="I2522" t="s">
        <v>16</v>
      </c>
      <c r="J2522">
        <v>0</v>
      </c>
      <c r="K2522" t="s">
        <v>17</v>
      </c>
      <c r="L2522">
        <v>0</v>
      </c>
      <c r="M2522">
        <v>0</v>
      </c>
      <c r="N2522">
        <v>14</v>
      </c>
      <c r="O2522">
        <v>20</v>
      </c>
      <c r="P2522">
        <v>10</v>
      </c>
      <c r="Q2522">
        <v>24</v>
      </c>
      <c r="R2522">
        <v>2</v>
      </c>
      <c r="S2522">
        <v>50</v>
      </c>
      <c r="T2522">
        <v>99</v>
      </c>
      <c r="U2522" t="s">
        <v>16</v>
      </c>
      <c r="V2522" t="s">
        <v>16</v>
      </c>
    </row>
    <row r="2523" spans="1:22" x14ac:dyDescent="0.25">
      <c r="A2523" t="s">
        <v>1281</v>
      </c>
      <c r="B2523" t="s">
        <v>51</v>
      </c>
      <c r="C2523" t="s">
        <v>1284</v>
      </c>
      <c r="D2523" t="s">
        <v>3208</v>
      </c>
      <c r="E2523" t="s">
        <v>3209</v>
      </c>
      <c r="F2523">
        <v>1988</v>
      </c>
      <c r="G2523">
        <v>1988</v>
      </c>
      <c r="H2523" t="s">
        <v>15</v>
      </c>
      <c r="I2523" t="s">
        <v>16</v>
      </c>
      <c r="J2523">
        <v>0</v>
      </c>
      <c r="K2523" t="s">
        <v>17</v>
      </c>
      <c r="L2523">
        <v>0</v>
      </c>
      <c r="M2523">
        <v>0</v>
      </c>
      <c r="N2523">
        <v>14</v>
      </c>
      <c r="O2523">
        <v>20</v>
      </c>
      <c r="P2523">
        <v>10</v>
      </c>
      <c r="Q2523">
        <v>24</v>
      </c>
      <c r="R2523">
        <v>2</v>
      </c>
      <c r="S2523">
        <v>50</v>
      </c>
      <c r="T2523">
        <v>100</v>
      </c>
      <c r="U2523" t="s">
        <v>16</v>
      </c>
      <c r="V2523" t="s">
        <v>16</v>
      </c>
    </row>
    <row r="2524" spans="1:22" x14ac:dyDescent="0.25">
      <c r="A2524" t="s">
        <v>1281</v>
      </c>
      <c r="B2524" t="s">
        <v>425</v>
      </c>
      <c r="C2524" t="s">
        <v>1284</v>
      </c>
      <c r="D2524" t="s">
        <v>3208</v>
      </c>
      <c r="E2524" t="s">
        <v>3209</v>
      </c>
      <c r="F2524">
        <v>1988</v>
      </c>
      <c r="G2524">
        <v>1988</v>
      </c>
      <c r="H2524" t="s">
        <v>15</v>
      </c>
      <c r="I2524" t="s">
        <v>16</v>
      </c>
      <c r="J2524">
        <v>0</v>
      </c>
      <c r="K2524" t="s">
        <v>17</v>
      </c>
      <c r="L2524">
        <v>0</v>
      </c>
      <c r="M2524">
        <v>0</v>
      </c>
      <c r="N2524">
        <v>14</v>
      </c>
      <c r="O2524">
        <v>20</v>
      </c>
      <c r="P2524">
        <v>10</v>
      </c>
      <c r="Q2524">
        <v>24</v>
      </c>
      <c r="R2524">
        <v>2</v>
      </c>
      <c r="S2524">
        <v>50</v>
      </c>
      <c r="T2524">
        <v>39</v>
      </c>
      <c r="U2524" t="s">
        <v>16</v>
      </c>
      <c r="V2524" t="s">
        <v>16</v>
      </c>
    </row>
    <row r="2525" spans="1:22" x14ac:dyDescent="0.25">
      <c r="A2525" t="s">
        <v>1281</v>
      </c>
      <c r="B2525" t="s">
        <v>1108</v>
      </c>
      <c r="C2525" t="s">
        <v>1284</v>
      </c>
      <c r="D2525" t="s">
        <v>3208</v>
      </c>
      <c r="E2525" t="s">
        <v>3209</v>
      </c>
      <c r="F2525">
        <v>1988</v>
      </c>
      <c r="G2525">
        <v>1988</v>
      </c>
      <c r="H2525" t="s">
        <v>15</v>
      </c>
      <c r="I2525" t="s">
        <v>16</v>
      </c>
      <c r="J2525">
        <v>0</v>
      </c>
      <c r="K2525" t="s">
        <v>17</v>
      </c>
      <c r="L2525">
        <v>0</v>
      </c>
      <c r="M2525">
        <v>0</v>
      </c>
      <c r="N2525">
        <v>14</v>
      </c>
      <c r="O2525">
        <v>20</v>
      </c>
      <c r="P2525">
        <v>10</v>
      </c>
      <c r="Q2525">
        <v>24</v>
      </c>
      <c r="R2525">
        <v>2</v>
      </c>
      <c r="S2525">
        <v>50</v>
      </c>
      <c r="T2525">
        <v>95</v>
      </c>
      <c r="U2525" t="s">
        <v>16</v>
      </c>
      <c r="V2525" t="s">
        <v>16</v>
      </c>
    </row>
    <row r="2526" spans="1:22" x14ac:dyDescent="0.25">
      <c r="A2526" t="s">
        <v>1281</v>
      </c>
      <c r="B2526" t="s">
        <v>508</v>
      </c>
      <c r="C2526" t="s">
        <v>1284</v>
      </c>
      <c r="D2526" t="s">
        <v>3208</v>
      </c>
      <c r="E2526" t="s">
        <v>3209</v>
      </c>
      <c r="F2526">
        <v>1988</v>
      </c>
      <c r="G2526">
        <v>1988</v>
      </c>
      <c r="H2526" t="s">
        <v>15</v>
      </c>
      <c r="I2526" t="s">
        <v>16</v>
      </c>
      <c r="J2526">
        <v>0</v>
      </c>
      <c r="K2526" t="s">
        <v>17</v>
      </c>
      <c r="L2526">
        <v>0</v>
      </c>
      <c r="M2526">
        <v>0</v>
      </c>
      <c r="N2526">
        <v>14</v>
      </c>
      <c r="O2526">
        <v>20</v>
      </c>
      <c r="P2526">
        <v>10</v>
      </c>
      <c r="Q2526">
        <v>24</v>
      </c>
      <c r="R2526">
        <v>2</v>
      </c>
      <c r="S2526">
        <v>50</v>
      </c>
      <c r="T2526">
        <v>97</v>
      </c>
      <c r="U2526" t="s">
        <v>16</v>
      </c>
      <c r="V2526" t="s">
        <v>16</v>
      </c>
    </row>
    <row r="2527" spans="1:22" x14ac:dyDescent="0.25">
      <c r="A2527" t="s">
        <v>1281</v>
      </c>
      <c r="B2527" t="s">
        <v>61</v>
      </c>
      <c r="C2527" t="s">
        <v>1284</v>
      </c>
      <c r="D2527" t="s">
        <v>3208</v>
      </c>
      <c r="E2527" t="s">
        <v>3209</v>
      </c>
      <c r="F2527">
        <v>1988</v>
      </c>
      <c r="G2527">
        <v>1988</v>
      </c>
      <c r="H2527" t="s">
        <v>15</v>
      </c>
      <c r="I2527" t="s">
        <v>16</v>
      </c>
      <c r="J2527">
        <v>0</v>
      </c>
      <c r="K2527" t="s">
        <v>17</v>
      </c>
      <c r="L2527">
        <v>0</v>
      </c>
      <c r="M2527">
        <v>0</v>
      </c>
      <c r="N2527">
        <v>14</v>
      </c>
      <c r="O2527">
        <v>20</v>
      </c>
      <c r="P2527">
        <v>10</v>
      </c>
      <c r="Q2527">
        <v>24</v>
      </c>
      <c r="R2527">
        <v>2</v>
      </c>
      <c r="S2527">
        <v>50</v>
      </c>
      <c r="T2527">
        <v>97</v>
      </c>
      <c r="U2527" t="s">
        <v>16</v>
      </c>
      <c r="V2527" t="s">
        <v>16</v>
      </c>
    </row>
    <row r="2528" spans="1:22" x14ac:dyDescent="0.25">
      <c r="A2528" t="s">
        <v>1281</v>
      </c>
      <c r="B2528" t="s">
        <v>1283</v>
      </c>
      <c r="C2528" t="s">
        <v>1284</v>
      </c>
      <c r="D2528" t="s">
        <v>3208</v>
      </c>
      <c r="E2528" t="s">
        <v>3209</v>
      </c>
      <c r="F2528">
        <v>1988</v>
      </c>
      <c r="G2528">
        <v>1988</v>
      </c>
      <c r="H2528" t="s">
        <v>15</v>
      </c>
      <c r="I2528" t="s">
        <v>16</v>
      </c>
      <c r="J2528">
        <v>0</v>
      </c>
      <c r="K2528" t="s">
        <v>17</v>
      </c>
      <c r="L2528">
        <v>0</v>
      </c>
      <c r="M2528">
        <v>0</v>
      </c>
      <c r="N2528">
        <v>14</v>
      </c>
      <c r="O2528">
        <v>20</v>
      </c>
      <c r="P2528">
        <v>10</v>
      </c>
      <c r="Q2528">
        <v>24</v>
      </c>
      <c r="R2528">
        <v>2</v>
      </c>
      <c r="S2528">
        <v>50</v>
      </c>
      <c r="T2528">
        <v>86</v>
      </c>
      <c r="U2528" t="s">
        <v>16</v>
      </c>
      <c r="V2528" t="s">
        <v>16</v>
      </c>
    </row>
    <row r="2529" spans="1:22" x14ac:dyDescent="0.25">
      <c r="A2529" t="s">
        <v>1281</v>
      </c>
      <c r="B2529" t="s">
        <v>709</v>
      </c>
      <c r="C2529" t="s">
        <v>1284</v>
      </c>
      <c r="D2529" t="s">
        <v>3208</v>
      </c>
      <c r="E2529" t="s">
        <v>3209</v>
      </c>
      <c r="F2529">
        <v>1988</v>
      </c>
      <c r="G2529">
        <v>1988</v>
      </c>
      <c r="H2529" t="s">
        <v>15</v>
      </c>
      <c r="I2529" t="s">
        <v>16</v>
      </c>
      <c r="J2529">
        <v>0</v>
      </c>
      <c r="K2529" t="s">
        <v>17</v>
      </c>
      <c r="L2529">
        <v>0</v>
      </c>
      <c r="M2529">
        <v>0</v>
      </c>
      <c r="N2529">
        <v>14</v>
      </c>
      <c r="O2529">
        <v>15</v>
      </c>
      <c r="P2529">
        <v>15</v>
      </c>
      <c r="Q2529">
        <v>12</v>
      </c>
      <c r="R2529">
        <v>2</v>
      </c>
      <c r="S2529">
        <v>50</v>
      </c>
      <c r="T2529">
        <v>91</v>
      </c>
      <c r="U2529" t="s">
        <v>16</v>
      </c>
      <c r="V2529" t="s">
        <v>16</v>
      </c>
    </row>
    <row r="2530" spans="1:22" x14ac:dyDescent="0.25">
      <c r="A2530" t="s">
        <v>1281</v>
      </c>
      <c r="B2530" t="s">
        <v>944</v>
      </c>
      <c r="C2530" t="s">
        <v>1284</v>
      </c>
      <c r="D2530" t="s">
        <v>3208</v>
      </c>
      <c r="E2530" t="s">
        <v>3209</v>
      </c>
      <c r="F2530">
        <v>1988</v>
      </c>
      <c r="G2530">
        <v>1988</v>
      </c>
      <c r="H2530" t="s">
        <v>15</v>
      </c>
      <c r="I2530" t="s">
        <v>16</v>
      </c>
      <c r="J2530">
        <v>0</v>
      </c>
      <c r="K2530" t="s">
        <v>17</v>
      </c>
      <c r="L2530">
        <v>0</v>
      </c>
      <c r="M2530">
        <v>0</v>
      </c>
      <c r="N2530">
        <v>14</v>
      </c>
      <c r="O2530">
        <v>15</v>
      </c>
      <c r="P2530">
        <v>15</v>
      </c>
      <c r="Q2530">
        <v>12</v>
      </c>
      <c r="R2530">
        <v>2</v>
      </c>
      <c r="S2530">
        <v>50</v>
      </c>
      <c r="T2530">
        <v>86</v>
      </c>
      <c r="U2530" t="s">
        <v>16</v>
      </c>
      <c r="V2530" t="s">
        <v>16</v>
      </c>
    </row>
    <row r="2531" spans="1:22" x14ac:dyDescent="0.25">
      <c r="A2531" t="s">
        <v>1281</v>
      </c>
      <c r="B2531" t="s">
        <v>1282</v>
      </c>
      <c r="C2531" t="s">
        <v>1284</v>
      </c>
      <c r="D2531" t="s">
        <v>3208</v>
      </c>
      <c r="E2531" t="s">
        <v>3209</v>
      </c>
      <c r="F2531">
        <v>1988</v>
      </c>
      <c r="G2531">
        <v>1988</v>
      </c>
      <c r="H2531" t="s">
        <v>15</v>
      </c>
      <c r="I2531" t="s">
        <v>16</v>
      </c>
      <c r="J2531">
        <v>0</v>
      </c>
      <c r="K2531" t="s">
        <v>17</v>
      </c>
      <c r="L2531">
        <v>0</v>
      </c>
      <c r="M2531">
        <v>0</v>
      </c>
      <c r="N2531">
        <v>14</v>
      </c>
      <c r="O2531">
        <v>15</v>
      </c>
      <c r="P2531">
        <v>15</v>
      </c>
      <c r="Q2531">
        <v>12</v>
      </c>
      <c r="R2531">
        <v>2</v>
      </c>
      <c r="S2531">
        <v>50</v>
      </c>
      <c r="T2531">
        <v>97</v>
      </c>
      <c r="U2531" t="s">
        <v>16</v>
      </c>
      <c r="V2531" t="s">
        <v>16</v>
      </c>
    </row>
    <row r="2532" spans="1:22" x14ac:dyDescent="0.25">
      <c r="A2532" t="s">
        <v>1281</v>
      </c>
      <c r="B2532" t="s">
        <v>51</v>
      </c>
      <c r="C2532" t="s">
        <v>1284</v>
      </c>
      <c r="D2532" t="s">
        <v>3208</v>
      </c>
      <c r="E2532" t="s">
        <v>3209</v>
      </c>
      <c r="F2532">
        <v>1988</v>
      </c>
      <c r="G2532">
        <v>1988</v>
      </c>
      <c r="H2532" t="s">
        <v>15</v>
      </c>
      <c r="I2532" t="s">
        <v>16</v>
      </c>
      <c r="J2532">
        <v>0</v>
      </c>
      <c r="K2532" t="s">
        <v>17</v>
      </c>
      <c r="L2532">
        <v>0</v>
      </c>
      <c r="M2532">
        <v>0</v>
      </c>
      <c r="N2532">
        <v>14</v>
      </c>
      <c r="O2532">
        <v>15</v>
      </c>
      <c r="P2532">
        <v>15</v>
      </c>
      <c r="Q2532">
        <v>12</v>
      </c>
      <c r="R2532">
        <v>2</v>
      </c>
      <c r="S2532">
        <v>50</v>
      </c>
      <c r="T2532">
        <v>99</v>
      </c>
      <c r="U2532" t="s">
        <v>16</v>
      </c>
      <c r="V2532" t="s">
        <v>16</v>
      </c>
    </row>
    <row r="2533" spans="1:22" x14ac:dyDescent="0.25">
      <c r="A2533" t="s">
        <v>1281</v>
      </c>
      <c r="B2533" t="s">
        <v>425</v>
      </c>
      <c r="C2533" t="s">
        <v>1284</v>
      </c>
      <c r="D2533" t="s">
        <v>3208</v>
      </c>
      <c r="E2533" t="s">
        <v>3209</v>
      </c>
      <c r="F2533">
        <v>1988</v>
      </c>
      <c r="G2533">
        <v>1988</v>
      </c>
      <c r="H2533" t="s">
        <v>15</v>
      </c>
      <c r="I2533" t="s">
        <v>16</v>
      </c>
      <c r="J2533">
        <v>0</v>
      </c>
      <c r="K2533" t="s">
        <v>17</v>
      </c>
      <c r="L2533">
        <v>0</v>
      </c>
      <c r="M2533">
        <v>0</v>
      </c>
      <c r="N2533">
        <v>14</v>
      </c>
      <c r="O2533">
        <v>15</v>
      </c>
      <c r="P2533">
        <v>15</v>
      </c>
      <c r="Q2533">
        <v>12</v>
      </c>
      <c r="R2533">
        <v>2</v>
      </c>
      <c r="S2533">
        <v>50</v>
      </c>
      <c r="T2533">
        <v>36</v>
      </c>
      <c r="U2533" t="s">
        <v>16</v>
      </c>
      <c r="V2533" t="s">
        <v>16</v>
      </c>
    </row>
    <row r="2534" spans="1:22" x14ac:dyDescent="0.25">
      <c r="A2534" t="s">
        <v>1281</v>
      </c>
      <c r="B2534" t="s">
        <v>1108</v>
      </c>
      <c r="C2534" t="s">
        <v>1284</v>
      </c>
      <c r="D2534" t="s">
        <v>3208</v>
      </c>
      <c r="E2534" t="s">
        <v>3209</v>
      </c>
      <c r="F2534">
        <v>1988</v>
      </c>
      <c r="G2534">
        <v>1988</v>
      </c>
      <c r="H2534" t="s">
        <v>15</v>
      </c>
      <c r="I2534" t="s">
        <v>16</v>
      </c>
      <c r="J2534">
        <v>0</v>
      </c>
      <c r="K2534" t="s">
        <v>17</v>
      </c>
      <c r="L2534">
        <v>0</v>
      </c>
      <c r="M2534">
        <v>0</v>
      </c>
      <c r="N2534">
        <v>14</v>
      </c>
      <c r="O2534">
        <v>15</v>
      </c>
      <c r="P2534">
        <v>15</v>
      </c>
      <c r="Q2534">
        <v>12</v>
      </c>
      <c r="R2534">
        <v>2</v>
      </c>
      <c r="S2534">
        <v>50</v>
      </c>
      <c r="T2534">
        <v>94</v>
      </c>
      <c r="U2534" t="s">
        <v>16</v>
      </c>
      <c r="V2534" t="s">
        <v>16</v>
      </c>
    </row>
    <row r="2535" spans="1:22" x14ac:dyDescent="0.25">
      <c r="A2535" t="s">
        <v>1281</v>
      </c>
      <c r="B2535" t="s">
        <v>508</v>
      </c>
      <c r="C2535" t="s">
        <v>1284</v>
      </c>
      <c r="D2535" t="s">
        <v>3208</v>
      </c>
      <c r="E2535" t="s">
        <v>3209</v>
      </c>
      <c r="F2535">
        <v>1988</v>
      </c>
      <c r="G2535">
        <v>1988</v>
      </c>
      <c r="H2535" t="s">
        <v>15</v>
      </c>
      <c r="I2535" t="s">
        <v>16</v>
      </c>
      <c r="J2535">
        <v>0</v>
      </c>
      <c r="K2535" t="s">
        <v>17</v>
      </c>
      <c r="L2535">
        <v>0</v>
      </c>
      <c r="M2535">
        <v>0</v>
      </c>
      <c r="N2535">
        <v>14</v>
      </c>
      <c r="O2535">
        <v>15</v>
      </c>
      <c r="P2535">
        <v>15</v>
      </c>
      <c r="Q2535">
        <v>12</v>
      </c>
      <c r="R2535">
        <v>2</v>
      </c>
      <c r="S2535">
        <v>50</v>
      </c>
      <c r="T2535">
        <v>97</v>
      </c>
      <c r="U2535" t="s">
        <v>16</v>
      </c>
      <c r="V2535" t="s">
        <v>16</v>
      </c>
    </row>
    <row r="2536" spans="1:22" x14ac:dyDescent="0.25">
      <c r="A2536" t="s">
        <v>1281</v>
      </c>
      <c r="B2536" t="s">
        <v>61</v>
      </c>
      <c r="C2536" t="s">
        <v>1284</v>
      </c>
      <c r="D2536" t="s">
        <v>3208</v>
      </c>
      <c r="E2536" t="s">
        <v>3209</v>
      </c>
      <c r="F2536">
        <v>1988</v>
      </c>
      <c r="G2536">
        <v>1988</v>
      </c>
      <c r="H2536" t="s">
        <v>15</v>
      </c>
      <c r="I2536" t="s">
        <v>16</v>
      </c>
      <c r="J2536">
        <v>0</v>
      </c>
      <c r="K2536" t="s">
        <v>17</v>
      </c>
      <c r="L2536">
        <v>0</v>
      </c>
      <c r="M2536">
        <v>0</v>
      </c>
      <c r="N2536">
        <v>14</v>
      </c>
      <c r="O2536">
        <v>15</v>
      </c>
      <c r="P2536">
        <v>15</v>
      </c>
      <c r="Q2536">
        <v>12</v>
      </c>
      <c r="R2536">
        <v>2</v>
      </c>
      <c r="S2536">
        <v>50</v>
      </c>
      <c r="T2536">
        <v>95</v>
      </c>
      <c r="U2536" t="s">
        <v>16</v>
      </c>
      <c r="V2536" t="s">
        <v>16</v>
      </c>
    </row>
    <row r="2537" spans="1:22" x14ac:dyDescent="0.25">
      <c r="A2537" t="s">
        <v>1281</v>
      </c>
      <c r="B2537" t="s">
        <v>1283</v>
      </c>
      <c r="C2537" t="s">
        <v>1284</v>
      </c>
      <c r="D2537" t="s">
        <v>3208</v>
      </c>
      <c r="E2537" t="s">
        <v>3209</v>
      </c>
      <c r="F2537">
        <v>1988</v>
      </c>
      <c r="G2537">
        <v>1988</v>
      </c>
      <c r="H2537" t="s">
        <v>15</v>
      </c>
      <c r="I2537" t="s">
        <v>16</v>
      </c>
      <c r="J2537">
        <v>0</v>
      </c>
      <c r="K2537" t="s">
        <v>17</v>
      </c>
      <c r="L2537">
        <v>0</v>
      </c>
      <c r="M2537">
        <v>0</v>
      </c>
      <c r="N2537">
        <v>14</v>
      </c>
      <c r="O2537">
        <v>15</v>
      </c>
      <c r="P2537">
        <v>15</v>
      </c>
      <c r="Q2537">
        <v>12</v>
      </c>
      <c r="R2537">
        <v>2</v>
      </c>
      <c r="S2537">
        <v>50</v>
      </c>
      <c r="T2537">
        <v>20</v>
      </c>
      <c r="U2537" t="s">
        <v>16</v>
      </c>
      <c r="V2537" t="s">
        <v>16</v>
      </c>
    </row>
    <row r="2538" spans="1:22" x14ac:dyDescent="0.25">
      <c r="A2538" t="s">
        <v>1281</v>
      </c>
      <c r="B2538" t="s">
        <v>709</v>
      </c>
      <c r="C2538" t="s">
        <v>1284</v>
      </c>
      <c r="D2538" t="s">
        <v>3208</v>
      </c>
      <c r="E2538" t="s">
        <v>3209</v>
      </c>
      <c r="F2538">
        <v>1988</v>
      </c>
      <c r="G2538">
        <v>1988</v>
      </c>
      <c r="H2538" t="s">
        <v>15</v>
      </c>
      <c r="I2538" t="s">
        <v>16</v>
      </c>
      <c r="J2538">
        <v>0</v>
      </c>
      <c r="K2538" t="s">
        <v>17</v>
      </c>
      <c r="L2538">
        <v>0</v>
      </c>
      <c r="M2538">
        <v>0</v>
      </c>
      <c r="N2538">
        <v>14</v>
      </c>
      <c r="O2538">
        <v>15</v>
      </c>
      <c r="P2538">
        <v>15</v>
      </c>
      <c r="Q2538">
        <v>0</v>
      </c>
      <c r="R2538">
        <v>2</v>
      </c>
      <c r="S2538">
        <v>50</v>
      </c>
      <c r="T2538">
        <v>87</v>
      </c>
      <c r="U2538" t="s">
        <v>16</v>
      </c>
      <c r="V2538" t="s">
        <v>16</v>
      </c>
    </row>
    <row r="2539" spans="1:22" x14ac:dyDescent="0.25">
      <c r="A2539" t="s">
        <v>1281</v>
      </c>
      <c r="B2539" t="s">
        <v>944</v>
      </c>
      <c r="C2539" t="s">
        <v>1284</v>
      </c>
      <c r="D2539" t="s">
        <v>3208</v>
      </c>
      <c r="E2539" t="s">
        <v>3209</v>
      </c>
      <c r="F2539">
        <v>1988</v>
      </c>
      <c r="G2539">
        <v>1988</v>
      </c>
      <c r="H2539" t="s">
        <v>15</v>
      </c>
      <c r="I2539" t="s">
        <v>16</v>
      </c>
      <c r="J2539">
        <v>0</v>
      </c>
      <c r="K2539" t="s">
        <v>17</v>
      </c>
      <c r="L2539">
        <v>0</v>
      </c>
      <c r="M2539">
        <v>0</v>
      </c>
      <c r="N2539">
        <v>14</v>
      </c>
      <c r="O2539">
        <v>15</v>
      </c>
      <c r="P2539">
        <v>15</v>
      </c>
      <c r="Q2539">
        <v>0</v>
      </c>
      <c r="R2539">
        <v>2</v>
      </c>
      <c r="S2539">
        <v>50</v>
      </c>
      <c r="T2539">
        <v>64</v>
      </c>
      <c r="U2539" t="s">
        <v>16</v>
      </c>
      <c r="V2539" t="s">
        <v>16</v>
      </c>
    </row>
    <row r="2540" spans="1:22" x14ac:dyDescent="0.25">
      <c r="A2540" t="s">
        <v>1281</v>
      </c>
      <c r="B2540" t="s">
        <v>1282</v>
      </c>
      <c r="C2540" t="s">
        <v>1284</v>
      </c>
      <c r="D2540" t="s">
        <v>3208</v>
      </c>
      <c r="E2540" t="s">
        <v>3209</v>
      </c>
      <c r="F2540">
        <v>1988</v>
      </c>
      <c r="G2540">
        <v>1988</v>
      </c>
      <c r="H2540" t="s">
        <v>15</v>
      </c>
      <c r="I2540" t="s">
        <v>16</v>
      </c>
      <c r="J2540">
        <v>0</v>
      </c>
      <c r="K2540" t="s">
        <v>17</v>
      </c>
      <c r="L2540">
        <v>0</v>
      </c>
      <c r="M2540">
        <v>0</v>
      </c>
      <c r="N2540">
        <v>14</v>
      </c>
      <c r="O2540">
        <v>15</v>
      </c>
      <c r="P2540">
        <v>15</v>
      </c>
      <c r="Q2540">
        <v>0</v>
      </c>
      <c r="R2540">
        <v>2</v>
      </c>
      <c r="S2540">
        <v>50</v>
      </c>
      <c r="T2540">
        <v>81</v>
      </c>
      <c r="U2540" t="s">
        <v>16</v>
      </c>
      <c r="V2540" t="s">
        <v>16</v>
      </c>
    </row>
    <row r="2541" spans="1:22" x14ac:dyDescent="0.25">
      <c r="A2541" t="s">
        <v>1281</v>
      </c>
      <c r="B2541" t="s">
        <v>51</v>
      </c>
      <c r="C2541" t="s">
        <v>1284</v>
      </c>
      <c r="D2541" t="s">
        <v>3208</v>
      </c>
      <c r="E2541" t="s">
        <v>3209</v>
      </c>
      <c r="F2541">
        <v>1988</v>
      </c>
      <c r="G2541">
        <v>1988</v>
      </c>
      <c r="H2541" t="s">
        <v>15</v>
      </c>
      <c r="I2541" t="s">
        <v>16</v>
      </c>
      <c r="J2541">
        <v>0</v>
      </c>
      <c r="K2541" t="s">
        <v>17</v>
      </c>
      <c r="L2541">
        <v>0</v>
      </c>
      <c r="M2541">
        <v>0</v>
      </c>
      <c r="N2541">
        <v>14</v>
      </c>
      <c r="O2541">
        <v>15</v>
      </c>
      <c r="P2541">
        <v>15</v>
      </c>
      <c r="Q2541">
        <v>0</v>
      </c>
      <c r="R2541">
        <v>2</v>
      </c>
      <c r="S2541">
        <v>50</v>
      </c>
      <c r="T2541">
        <v>13</v>
      </c>
      <c r="U2541" t="s">
        <v>16</v>
      </c>
      <c r="V2541" t="s">
        <v>16</v>
      </c>
    </row>
    <row r="2542" spans="1:22" x14ac:dyDescent="0.25">
      <c r="A2542" t="s">
        <v>1281</v>
      </c>
      <c r="B2542" t="s">
        <v>425</v>
      </c>
      <c r="C2542" t="s">
        <v>1284</v>
      </c>
      <c r="D2542" t="s">
        <v>3208</v>
      </c>
      <c r="E2542" t="s">
        <v>3209</v>
      </c>
      <c r="F2542">
        <v>1988</v>
      </c>
      <c r="G2542">
        <v>1988</v>
      </c>
      <c r="H2542" t="s">
        <v>15</v>
      </c>
      <c r="I2542" t="s">
        <v>16</v>
      </c>
      <c r="J2542">
        <v>0</v>
      </c>
      <c r="K2542" t="s">
        <v>17</v>
      </c>
      <c r="L2542">
        <v>0</v>
      </c>
      <c r="M2542">
        <v>0</v>
      </c>
      <c r="N2542">
        <v>14</v>
      </c>
      <c r="O2542">
        <v>15</v>
      </c>
      <c r="P2542">
        <v>15</v>
      </c>
      <c r="Q2542">
        <v>0</v>
      </c>
      <c r="R2542">
        <v>2</v>
      </c>
      <c r="S2542">
        <v>50</v>
      </c>
      <c r="T2542">
        <v>16</v>
      </c>
      <c r="U2542" t="s">
        <v>16</v>
      </c>
      <c r="V2542" t="s">
        <v>16</v>
      </c>
    </row>
    <row r="2543" spans="1:22" x14ac:dyDescent="0.25">
      <c r="A2543" t="s">
        <v>1281</v>
      </c>
      <c r="B2543" t="s">
        <v>1108</v>
      </c>
      <c r="C2543" t="s">
        <v>1284</v>
      </c>
      <c r="D2543" t="s">
        <v>3208</v>
      </c>
      <c r="E2543" t="s">
        <v>3209</v>
      </c>
      <c r="F2543">
        <v>1988</v>
      </c>
      <c r="G2543">
        <v>1988</v>
      </c>
      <c r="H2543" t="s">
        <v>15</v>
      </c>
      <c r="I2543" t="s">
        <v>16</v>
      </c>
      <c r="J2543">
        <v>0</v>
      </c>
      <c r="K2543" t="s">
        <v>17</v>
      </c>
      <c r="L2543">
        <v>0</v>
      </c>
      <c r="M2543">
        <v>0</v>
      </c>
      <c r="N2543">
        <v>14</v>
      </c>
      <c r="O2543">
        <v>15</v>
      </c>
      <c r="P2543">
        <v>15</v>
      </c>
      <c r="Q2543">
        <v>0</v>
      </c>
      <c r="R2543">
        <v>2</v>
      </c>
      <c r="S2543">
        <v>50</v>
      </c>
      <c r="T2543">
        <v>49</v>
      </c>
      <c r="U2543" t="s">
        <v>16</v>
      </c>
      <c r="V2543" t="s">
        <v>16</v>
      </c>
    </row>
    <row r="2544" spans="1:22" x14ac:dyDescent="0.25">
      <c r="A2544" t="s">
        <v>1281</v>
      </c>
      <c r="B2544" t="s">
        <v>508</v>
      </c>
      <c r="C2544" t="s">
        <v>1284</v>
      </c>
      <c r="D2544" t="s">
        <v>3208</v>
      </c>
      <c r="E2544" t="s">
        <v>3209</v>
      </c>
      <c r="F2544">
        <v>1988</v>
      </c>
      <c r="G2544">
        <v>1988</v>
      </c>
      <c r="H2544" t="s">
        <v>15</v>
      </c>
      <c r="I2544" t="s">
        <v>16</v>
      </c>
      <c r="J2544">
        <v>0</v>
      </c>
      <c r="K2544" t="s">
        <v>17</v>
      </c>
      <c r="L2544">
        <v>0</v>
      </c>
      <c r="M2544">
        <v>0</v>
      </c>
      <c r="N2544">
        <v>14</v>
      </c>
      <c r="O2544">
        <v>15</v>
      </c>
      <c r="P2544">
        <v>15</v>
      </c>
      <c r="Q2544">
        <v>0</v>
      </c>
      <c r="R2544">
        <v>2</v>
      </c>
      <c r="S2544">
        <v>50</v>
      </c>
      <c r="T2544">
        <v>36</v>
      </c>
      <c r="U2544" t="s">
        <v>16</v>
      </c>
      <c r="V2544" t="s">
        <v>16</v>
      </c>
    </row>
    <row r="2545" spans="1:22" x14ac:dyDescent="0.25">
      <c r="A2545" t="s">
        <v>1281</v>
      </c>
      <c r="B2545" t="s">
        <v>61</v>
      </c>
      <c r="C2545" t="s">
        <v>1284</v>
      </c>
      <c r="D2545" t="s">
        <v>3208</v>
      </c>
      <c r="E2545" t="s">
        <v>3209</v>
      </c>
      <c r="F2545">
        <v>1988</v>
      </c>
      <c r="G2545">
        <v>1988</v>
      </c>
      <c r="H2545" t="s">
        <v>15</v>
      </c>
      <c r="I2545" t="s">
        <v>16</v>
      </c>
      <c r="J2545">
        <v>0</v>
      </c>
      <c r="K2545" t="s">
        <v>17</v>
      </c>
      <c r="L2545">
        <v>0</v>
      </c>
      <c r="M2545">
        <v>0</v>
      </c>
      <c r="N2545">
        <v>14</v>
      </c>
      <c r="O2545">
        <v>15</v>
      </c>
      <c r="P2545">
        <v>15</v>
      </c>
      <c r="Q2545">
        <v>0</v>
      </c>
      <c r="R2545">
        <v>2</v>
      </c>
      <c r="S2545">
        <v>50</v>
      </c>
      <c r="T2545">
        <v>32</v>
      </c>
      <c r="U2545" t="s">
        <v>16</v>
      </c>
      <c r="V2545" t="s">
        <v>16</v>
      </c>
    </row>
    <row r="2546" spans="1:22" x14ac:dyDescent="0.25">
      <c r="A2546" t="s">
        <v>1281</v>
      </c>
      <c r="B2546" t="s">
        <v>1283</v>
      </c>
      <c r="C2546" t="s">
        <v>1284</v>
      </c>
      <c r="D2546" t="s">
        <v>3208</v>
      </c>
      <c r="E2546" t="s">
        <v>3209</v>
      </c>
      <c r="F2546">
        <v>1988</v>
      </c>
      <c r="G2546">
        <v>1988</v>
      </c>
      <c r="H2546" t="s">
        <v>15</v>
      </c>
      <c r="I2546" t="s">
        <v>16</v>
      </c>
      <c r="J2546">
        <v>0</v>
      </c>
      <c r="K2546" t="s">
        <v>17</v>
      </c>
      <c r="L2546">
        <v>0</v>
      </c>
      <c r="M2546">
        <v>0</v>
      </c>
      <c r="N2546">
        <v>14</v>
      </c>
      <c r="O2546">
        <v>15</v>
      </c>
      <c r="P2546">
        <v>15</v>
      </c>
      <c r="Q2546">
        <v>0</v>
      </c>
      <c r="R2546">
        <v>2</v>
      </c>
      <c r="S2546">
        <v>50</v>
      </c>
      <c r="T2546">
        <v>1</v>
      </c>
      <c r="U2546" t="s">
        <v>16</v>
      </c>
      <c r="V2546" t="s">
        <v>16</v>
      </c>
    </row>
    <row r="2547" spans="1:22" x14ac:dyDescent="0.25">
      <c r="A2547" t="s">
        <v>1285</v>
      </c>
      <c r="B2547" t="s">
        <v>1</v>
      </c>
      <c r="C2547" t="s">
        <v>1287</v>
      </c>
      <c r="D2547" t="s">
        <v>3210</v>
      </c>
      <c r="E2547" t="s">
        <v>3211</v>
      </c>
      <c r="F2547">
        <v>1985</v>
      </c>
      <c r="G2547">
        <v>1985</v>
      </c>
      <c r="H2547" t="s">
        <v>15</v>
      </c>
      <c r="I2547" t="s">
        <v>16</v>
      </c>
      <c r="J2547">
        <v>0</v>
      </c>
      <c r="K2547" t="s">
        <v>17</v>
      </c>
      <c r="L2547">
        <v>0</v>
      </c>
      <c r="M2547">
        <v>0</v>
      </c>
      <c r="N2547">
        <v>37</v>
      </c>
      <c r="O2547">
        <v>15</v>
      </c>
      <c r="P2547">
        <v>15</v>
      </c>
      <c r="Q2547">
        <v>12</v>
      </c>
      <c r="R2547">
        <v>4</v>
      </c>
      <c r="S2547">
        <v>50</v>
      </c>
      <c r="T2547">
        <v>2</v>
      </c>
      <c r="U2547" t="s">
        <v>16</v>
      </c>
      <c r="V2547" t="s">
        <v>16</v>
      </c>
    </row>
    <row r="2548" spans="1:22" x14ac:dyDescent="0.25">
      <c r="A2548" t="s">
        <v>1285</v>
      </c>
      <c r="B2548" t="s">
        <v>1</v>
      </c>
      <c r="C2548" t="s">
        <v>1287</v>
      </c>
      <c r="D2548" t="s">
        <v>3210</v>
      </c>
      <c r="E2548" t="s">
        <v>3211</v>
      </c>
      <c r="F2548">
        <v>1985</v>
      </c>
      <c r="G2548">
        <v>1985</v>
      </c>
      <c r="H2548" t="s">
        <v>15</v>
      </c>
      <c r="I2548" t="s">
        <v>16</v>
      </c>
      <c r="J2548">
        <v>0</v>
      </c>
      <c r="K2548" t="s">
        <v>17</v>
      </c>
      <c r="L2548">
        <v>0</v>
      </c>
      <c r="M2548">
        <v>0</v>
      </c>
      <c r="N2548">
        <v>37</v>
      </c>
      <c r="O2548">
        <v>25</v>
      </c>
      <c r="P2548">
        <v>25</v>
      </c>
      <c r="Q2548">
        <v>12</v>
      </c>
      <c r="R2548">
        <v>4</v>
      </c>
      <c r="S2548">
        <v>50</v>
      </c>
      <c r="T2548">
        <v>53</v>
      </c>
      <c r="U2548" t="s">
        <v>16</v>
      </c>
      <c r="V2548" t="s">
        <v>16</v>
      </c>
    </row>
    <row r="2549" spans="1:22" x14ac:dyDescent="0.25">
      <c r="A2549" t="s">
        <v>1285</v>
      </c>
      <c r="B2549" t="s">
        <v>1</v>
      </c>
      <c r="C2549" t="s">
        <v>1287</v>
      </c>
      <c r="D2549" t="s">
        <v>3210</v>
      </c>
      <c r="E2549" t="s">
        <v>3211</v>
      </c>
      <c r="F2549">
        <v>1985</v>
      </c>
      <c r="G2549">
        <v>1985</v>
      </c>
      <c r="H2549" t="s">
        <v>15</v>
      </c>
      <c r="I2549">
        <v>4</v>
      </c>
      <c r="J2549">
        <v>53</v>
      </c>
      <c r="K2549" t="s">
        <v>17</v>
      </c>
      <c r="L2549">
        <v>0</v>
      </c>
      <c r="M2549">
        <v>0</v>
      </c>
      <c r="N2549">
        <v>37</v>
      </c>
      <c r="O2549">
        <v>15</v>
      </c>
      <c r="P2549">
        <v>15</v>
      </c>
      <c r="Q2549">
        <v>12</v>
      </c>
      <c r="R2549">
        <v>4</v>
      </c>
      <c r="S2549">
        <v>50</v>
      </c>
      <c r="T2549">
        <v>89</v>
      </c>
      <c r="U2549" t="s">
        <v>16</v>
      </c>
      <c r="V2549" t="s">
        <v>16</v>
      </c>
    </row>
    <row r="2550" spans="1:22" x14ac:dyDescent="0.25">
      <c r="A2550" t="s">
        <v>1285</v>
      </c>
      <c r="B2550" t="s">
        <v>1286</v>
      </c>
      <c r="C2550" t="s">
        <v>1288</v>
      </c>
      <c r="D2550" t="s">
        <v>3212</v>
      </c>
      <c r="E2550" t="s">
        <v>3213</v>
      </c>
      <c r="F2550">
        <v>1985</v>
      </c>
      <c r="G2550">
        <v>1985</v>
      </c>
      <c r="H2550" t="s">
        <v>15</v>
      </c>
      <c r="I2550">
        <v>4</v>
      </c>
      <c r="J2550">
        <v>53</v>
      </c>
      <c r="K2550" t="s">
        <v>17</v>
      </c>
      <c r="L2550">
        <v>0</v>
      </c>
      <c r="M2550">
        <v>0</v>
      </c>
      <c r="N2550">
        <v>37</v>
      </c>
      <c r="O2550">
        <v>15</v>
      </c>
      <c r="P2550">
        <v>15</v>
      </c>
      <c r="Q2550">
        <v>12</v>
      </c>
      <c r="R2550">
        <v>4</v>
      </c>
      <c r="S2550">
        <v>50</v>
      </c>
      <c r="T2550">
        <v>94</v>
      </c>
      <c r="U2550" t="s">
        <v>16</v>
      </c>
      <c r="V2550" t="s">
        <v>16</v>
      </c>
    </row>
    <row r="2551" spans="1:22" x14ac:dyDescent="0.25">
      <c r="A2551" t="s">
        <v>1285</v>
      </c>
      <c r="B2551" t="s">
        <v>1</v>
      </c>
      <c r="C2551" t="s">
        <v>1287</v>
      </c>
      <c r="D2551" t="s">
        <v>3210</v>
      </c>
      <c r="E2551" t="s">
        <v>3211</v>
      </c>
      <c r="F2551">
        <v>1985</v>
      </c>
      <c r="G2551">
        <v>1985</v>
      </c>
      <c r="H2551" t="s">
        <v>15</v>
      </c>
      <c r="I2551">
        <v>4</v>
      </c>
      <c r="J2551">
        <v>53</v>
      </c>
      <c r="K2551" t="s">
        <v>17</v>
      </c>
      <c r="L2551">
        <v>0</v>
      </c>
      <c r="M2551">
        <v>0</v>
      </c>
      <c r="N2551">
        <v>37</v>
      </c>
      <c r="O2551">
        <v>25</v>
      </c>
      <c r="P2551">
        <v>25</v>
      </c>
      <c r="Q2551">
        <v>12</v>
      </c>
      <c r="R2551">
        <v>4</v>
      </c>
      <c r="S2551">
        <v>50</v>
      </c>
      <c r="T2551">
        <v>96</v>
      </c>
      <c r="U2551" t="s">
        <v>16</v>
      </c>
      <c r="V2551" t="s">
        <v>16</v>
      </c>
    </row>
    <row r="2552" spans="1:22" x14ac:dyDescent="0.25">
      <c r="A2552" t="s">
        <v>1285</v>
      </c>
      <c r="B2552" t="s">
        <v>1286</v>
      </c>
      <c r="C2552" t="s">
        <v>1288</v>
      </c>
      <c r="D2552" t="s">
        <v>3212</v>
      </c>
      <c r="E2552" t="s">
        <v>3213</v>
      </c>
      <c r="F2552">
        <v>1985</v>
      </c>
      <c r="G2552">
        <v>1985</v>
      </c>
      <c r="H2552" t="s">
        <v>15</v>
      </c>
      <c r="I2552">
        <v>4</v>
      </c>
      <c r="J2552">
        <v>53</v>
      </c>
      <c r="K2552" t="s">
        <v>17</v>
      </c>
      <c r="L2552">
        <v>0</v>
      </c>
      <c r="M2552">
        <v>0</v>
      </c>
      <c r="N2552">
        <v>37</v>
      </c>
      <c r="O2552">
        <v>25</v>
      </c>
      <c r="P2552">
        <v>25</v>
      </c>
      <c r="Q2552">
        <v>12</v>
      </c>
      <c r="R2552">
        <v>4</v>
      </c>
      <c r="S2552">
        <v>50</v>
      </c>
      <c r="T2552">
        <v>98</v>
      </c>
      <c r="U2552" t="s">
        <v>16</v>
      </c>
      <c r="V2552" t="s">
        <v>16</v>
      </c>
    </row>
    <row r="2553" spans="1:22" x14ac:dyDescent="0.25">
      <c r="A2553" t="s">
        <v>1289</v>
      </c>
      <c r="B2553" t="s">
        <v>1059</v>
      </c>
      <c r="C2553" t="s">
        <v>1290</v>
      </c>
      <c r="D2553" t="s">
        <v>3214</v>
      </c>
      <c r="E2553" t="s">
        <v>3215</v>
      </c>
      <c r="F2553">
        <v>1984</v>
      </c>
      <c r="G2553">
        <v>1984</v>
      </c>
      <c r="H2553" t="s">
        <v>17</v>
      </c>
      <c r="I2553">
        <v>3</v>
      </c>
      <c r="J2553">
        <v>84</v>
      </c>
      <c r="K2553" t="s">
        <v>17</v>
      </c>
      <c r="L2553">
        <v>0</v>
      </c>
      <c r="M2553">
        <v>0</v>
      </c>
      <c r="N2553">
        <v>21</v>
      </c>
      <c r="O2553">
        <v>25</v>
      </c>
      <c r="P2553">
        <v>10</v>
      </c>
      <c r="Q2553">
        <v>16</v>
      </c>
      <c r="R2553">
        <v>8</v>
      </c>
      <c r="S2553">
        <v>25</v>
      </c>
      <c r="T2553">
        <v>67</v>
      </c>
      <c r="U2553" t="s">
        <v>16</v>
      </c>
      <c r="V2553" t="s">
        <v>16</v>
      </c>
    </row>
    <row r="2554" spans="1:22" x14ac:dyDescent="0.25">
      <c r="A2554" t="s">
        <v>1291</v>
      </c>
      <c r="B2554" t="s">
        <v>248</v>
      </c>
      <c r="C2554" t="s">
        <v>1292</v>
      </c>
      <c r="D2554" t="s">
        <v>3216</v>
      </c>
      <c r="E2554" t="s">
        <v>3217</v>
      </c>
      <c r="F2554">
        <v>1985</v>
      </c>
      <c r="G2554">
        <v>1985</v>
      </c>
      <c r="H2554" t="s">
        <v>15</v>
      </c>
      <c r="I2554" t="s">
        <v>16</v>
      </c>
      <c r="J2554">
        <v>0</v>
      </c>
      <c r="K2554" t="s">
        <v>17</v>
      </c>
      <c r="L2554">
        <v>0</v>
      </c>
      <c r="M2554">
        <v>0</v>
      </c>
      <c r="N2554">
        <v>21</v>
      </c>
      <c r="O2554">
        <v>6</v>
      </c>
      <c r="P2554">
        <v>6</v>
      </c>
      <c r="Q2554">
        <v>8</v>
      </c>
      <c r="R2554">
        <v>1</v>
      </c>
      <c r="S2554">
        <v>50</v>
      </c>
      <c r="T2554">
        <v>0</v>
      </c>
      <c r="U2554" t="s">
        <v>16</v>
      </c>
      <c r="V2554" t="s">
        <v>16</v>
      </c>
    </row>
    <row r="2555" spans="1:22" x14ac:dyDescent="0.25">
      <c r="A2555" t="s">
        <v>1291</v>
      </c>
      <c r="B2555" t="s">
        <v>248</v>
      </c>
      <c r="C2555" t="s">
        <v>1292</v>
      </c>
      <c r="D2555" t="s">
        <v>3216</v>
      </c>
      <c r="E2555" t="s">
        <v>3217</v>
      </c>
      <c r="F2555">
        <v>1985</v>
      </c>
      <c r="G2555">
        <v>1985</v>
      </c>
      <c r="H2555" t="s">
        <v>15</v>
      </c>
      <c r="I2555" t="s">
        <v>16</v>
      </c>
      <c r="J2555">
        <v>0</v>
      </c>
      <c r="K2555" t="s">
        <v>17</v>
      </c>
      <c r="L2555">
        <v>0</v>
      </c>
      <c r="M2555">
        <v>0</v>
      </c>
      <c r="N2555">
        <v>21</v>
      </c>
      <c r="O2555">
        <v>8</v>
      </c>
      <c r="P2555">
        <v>8</v>
      </c>
      <c r="Q2555">
        <v>8</v>
      </c>
      <c r="R2555">
        <v>1</v>
      </c>
      <c r="S2555">
        <v>50</v>
      </c>
      <c r="T2555">
        <v>10</v>
      </c>
      <c r="U2555" t="s">
        <v>16</v>
      </c>
      <c r="V2555" t="s">
        <v>16</v>
      </c>
    </row>
    <row r="2556" spans="1:22" x14ac:dyDescent="0.25">
      <c r="A2556" t="s">
        <v>1291</v>
      </c>
      <c r="B2556" t="s">
        <v>248</v>
      </c>
      <c r="C2556" t="s">
        <v>1292</v>
      </c>
      <c r="D2556" t="s">
        <v>3216</v>
      </c>
      <c r="E2556" t="s">
        <v>3217</v>
      </c>
      <c r="F2556">
        <v>1985</v>
      </c>
      <c r="G2556">
        <v>1985</v>
      </c>
      <c r="H2556" t="s">
        <v>15</v>
      </c>
      <c r="I2556" t="s">
        <v>16</v>
      </c>
      <c r="J2556">
        <v>0</v>
      </c>
      <c r="K2556" t="s">
        <v>17</v>
      </c>
      <c r="L2556">
        <v>0</v>
      </c>
      <c r="M2556">
        <v>0</v>
      </c>
      <c r="N2556">
        <v>21</v>
      </c>
      <c r="O2556">
        <v>13</v>
      </c>
      <c r="P2556">
        <v>13</v>
      </c>
      <c r="Q2556">
        <v>8</v>
      </c>
      <c r="R2556">
        <v>1</v>
      </c>
      <c r="S2556">
        <v>50</v>
      </c>
      <c r="T2556">
        <v>56</v>
      </c>
      <c r="U2556" t="s">
        <v>16</v>
      </c>
      <c r="V2556" t="s">
        <v>16</v>
      </c>
    </row>
    <row r="2557" spans="1:22" x14ac:dyDescent="0.25">
      <c r="A2557" t="s">
        <v>1291</v>
      </c>
      <c r="B2557" t="s">
        <v>248</v>
      </c>
      <c r="C2557" t="s">
        <v>1292</v>
      </c>
      <c r="D2557" t="s">
        <v>3216</v>
      </c>
      <c r="E2557" t="s">
        <v>3217</v>
      </c>
      <c r="F2557">
        <v>1985</v>
      </c>
      <c r="G2557">
        <v>1985</v>
      </c>
      <c r="H2557" t="s">
        <v>15</v>
      </c>
      <c r="I2557" t="s">
        <v>16</v>
      </c>
      <c r="J2557">
        <v>0</v>
      </c>
      <c r="K2557" t="s">
        <v>17</v>
      </c>
      <c r="L2557">
        <v>0</v>
      </c>
      <c r="M2557">
        <v>0</v>
      </c>
      <c r="N2557">
        <v>21</v>
      </c>
      <c r="O2557">
        <v>27</v>
      </c>
      <c r="P2557">
        <v>27</v>
      </c>
      <c r="Q2557">
        <v>8</v>
      </c>
      <c r="R2557">
        <v>1</v>
      </c>
      <c r="S2557">
        <v>50</v>
      </c>
      <c r="T2557">
        <v>11</v>
      </c>
      <c r="U2557" t="s">
        <v>16</v>
      </c>
      <c r="V2557" t="s">
        <v>16</v>
      </c>
    </row>
    <row r="2558" spans="1:22" x14ac:dyDescent="0.25">
      <c r="A2558" t="s">
        <v>1291</v>
      </c>
      <c r="B2558" t="s">
        <v>248</v>
      </c>
      <c r="C2558" t="s">
        <v>1292</v>
      </c>
      <c r="D2558" t="s">
        <v>3216</v>
      </c>
      <c r="E2558" t="s">
        <v>3217</v>
      </c>
      <c r="F2558">
        <v>1985</v>
      </c>
      <c r="G2558">
        <v>1985</v>
      </c>
      <c r="H2558" t="s">
        <v>15</v>
      </c>
      <c r="I2558" t="s">
        <v>16</v>
      </c>
      <c r="J2558">
        <v>0</v>
      </c>
      <c r="K2558" t="s">
        <v>17</v>
      </c>
      <c r="L2558">
        <v>0</v>
      </c>
      <c r="M2558">
        <v>0</v>
      </c>
      <c r="N2558">
        <v>21</v>
      </c>
      <c r="O2558">
        <v>29</v>
      </c>
      <c r="P2558">
        <v>29</v>
      </c>
      <c r="Q2558">
        <v>8</v>
      </c>
      <c r="R2558">
        <v>1</v>
      </c>
      <c r="S2558">
        <v>50</v>
      </c>
      <c r="T2558">
        <v>5</v>
      </c>
      <c r="U2558" t="s">
        <v>16</v>
      </c>
      <c r="V2558" t="s">
        <v>16</v>
      </c>
    </row>
    <row r="2559" spans="1:22" x14ac:dyDescent="0.25">
      <c r="A2559" t="s">
        <v>1291</v>
      </c>
      <c r="B2559" t="s">
        <v>248</v>
      </c>
      <c r="C2559" t="s">
        <v>1292</v>
      </c>
      <c r="D2559" t="s">
        <v>3216</v>
      </c>
      <c r="E2559" t="s">
        <v>3217</v>
      </c>
      <c r="F2559">
        <v>1985</v>
      </c>
      <c r="G2559">
        <v>1985</v>
      </c>
      <c r="H2559" t="s">
        <v>15</v>
      </c>
      <c r="I2559" t="s">
        <v>16</v>
      </c>
      <c r="J2559">
        <v>0</v>
      </c>
      <c r="K2559" t="s">
        <v>17</v>
      </c>
      <c r="L2559">
        <v>0</v>
      </c>
      <c r="M2559">
        <v>0</v>
      </c>
      <c r="N2559">
        <v>21</v>
      </c>
      <c r="O2559">
        <v>17</v>
      </c>
      <c r="P2559">
        <v>7</v>
      </c>
      <c r="Q2559">
        <v>8</v>
      </c>
      <c r="R2559">
        <v>1</v>
      </c>
      <c r="S2559">
        <v>50</v>
      </c>
      <c r="T2559">
        <v>90</v>
      </c>
      <c r="U2559" t="s">
        <v>16</v>
      </c>
      <c r="V2559" t="s">
        <v>16</v>
      </c>
    </row>
    <row r="2560" spans="1:22" x14ac:dyDescent="0.25">
      <c r="A2560" t="s">
        <v>1293</v>
      </c>
      <c r="B2560" t="s">
        <v>508</v>
      </c>
      <c r="C2560" t="s">
        <v>1294</v>
      </c>
      <c r="D2560" t="s">
        <v>3218</v>
      </c>
      <c r="E2560" t="s">
        <v>3219</v>
      </c>
      <c r="F2560">
        <v>1982</v>
      </c>
      <c r="G2560">
        <v>1982</v>
      </c>
      <c r="H2560" t="s">
        <v>15</v>
      </c>
      <c r="I2560" t="s">
        <v>16</v>
      </c>
      <c r="J2560">
        <v>0</v>
      </c>
      <c r="K2560" t="s">
        <v>17</v>
      </c>
      <c r="L2560">
        <v>0</v>
      </c>
      <c r="M2560">
        <v>0</v>
      </c>
      <c r="N2560">
        <v>28</v>
      </c>
      <c r="O2560">
        <v>5</v>
      </c>
      <c r="P2560">
        <v>5</v>
      </c>
      <c r="Q2560">
        <v>8</v>
      </c>
      <c r="R2560">
        <v>1</v>
      </c>
      <c r="S2560">
        <v>50</v>
      </c>
      <c r="T2560">
        <v>0</v>
      </c>
      <c r="U2560" t="s">
        <v>16</v>
      </c>
      <c r="V2560" t="s">
        <v>16</v>
      </c>
    </row>
    <row r="2561" spans="1:22" x14ac:dyDescent="0.25">
      <c r="A2561" t="s">
        <v>1293</v>
      </c>
      <c r="B2561" t="s">
        <v>508</v>
      </c>
      <c r="C2561" t="s">
        <v>1294</v>
      </c>
      <c r="D2561" t="s">
        <v>3218</v>
      </c>
      <c r="E2561" t="s">
        <v>3219</v>
      </c>
      <c r="F2561">
        <v>1982</v>
      </c>
      <c r="G2561">
        <v>1982</v>
      </c>
      <c r="H2561" t="s">
        <v>15</v>
      </c>
      <c r="I2561" t="s">
        <v>16</v>
      </c>
      <c r="J2561">
        <v>0</v>
      </c>
      <c r="K2561" t="s">
        <v>17</v>
      </c>
      <c r="L2561">
        <v>0</v>
      </c>
      <c r="M2561">
        <v>0</v>
      </c>
      <c r="N2561">
        <v>28</v>
      </c>
      <c r="O2561">
        <v>6.8</v>
      </c>
      <c r="P2561">
        <v>6.8</v>
      </c>
      <c r="Q2561">
        <v>8</v>
      </c>
      <c r="R2561">
        <v>1</v>
      </c>
      <c r="S2561">
        <v>50</v>
      </c>
      <c r="T2561">
        <v>36</v>
      </c>
      <c r="U2561" t="s">
        <v>16</v>
      </c>
      <c r="V2561" t="s">
        <v>16</v>
      </c>
    </row>
    <row r="2562" spans="1:22" x14ac:dyDescent="0.25">
      <c r="A2562" t="s">
        <v>1293</v>
      </c>
      <c r="B2562" t="s">
        <v>508</v>
      </c>
      <c r="C2562" t="s">
        <v>1294</v>
      </c>
      <c r="D2562" t="s">
        <v>3218</v>
      </c>
      <c r="E2562" t="s">
        <v>3219</v>
      </c>
      <c r="F2562">
        <v>1982</v>
      </c>
      <c r="G2562">
        <v>1982</v>
      </c>
      <c r="H2562" t="s">
        <v>15</v>
      </c>
      <c r="I2562" t="s">
        <v>16</v>
      </c>
      <c r="J2562">
        <v>0</v>
      </c>
      <c r="K2562" t="s">
        <v>17</v>
      </c>
      <c r="L2562">
        <v>0</v>
      </c>
      <c r="M2562">
        <v>0</v>
      </c>
      <c r="N2562">
        <v>28</v>
      </c>
      <c r="O2562">
        <v>8.6</v>
      </c>
      <c r="P2562">
        <v>8.6</v>
      </c>
      <c r="Q2562">
        <v>8</v>
      </c>
      <c r="R2562">
        <v>1</v>
      </c>
      <c r="S2562">
        <v>50</v>
      </c>
      <c r="T2562">
        <v>57</v>
      </c>
      <c r="U2562" t="s">
        <v>16</v>
      </c>
      <c r="V2562" t="s">
        <v>16</v>
      </c>
    </row>
    <row r="2563" spans="1:22" x14ac:dyDescent="0.25">
      <c r="A2563" t="s">
        <v>1293</v>
      </c>
      <c r="B2563" t="s">
        <v>508</v>
      </c>
      <c r="C2563" t="s">
        <v>1294</v>
      </c>
      <c r="D2563" t="s">
        <v>3218</v>
      </c>
      <c r="E2563" t="s">
        <v>3219</v>
      </c>
      <c r="F2563">
        <v>1982</v>
      </c>
      <c r="G2563">
        <v>1982</v>
      </c>
      <c r="H2563" t="s">
        <v>15</v>
      </c>
      <c r="I2563" t="s">
        <v>16</v>
      </c>
      <c r="J2563">
        <v>0</v>
      </c>
      <c r="K2563" t="s">
        <v>17</v>
      </c>
      <c r="L2563">
        <v>0</v>
      </c>
      <c r="M2563">
        <v>0</v>
      </c>
      <c r="N2563">
        <v>28</v>
      </c>
      <c r="O2563">
        <v>10.4</v>
      </c>
      <c r="P2563">
        <v>10.4</v>
      </c>
      <c r="Q2563">
        <v>8</v>
      </c>
      <c r="R2563">
        <v>1</v>
      </c>
      <c r="S2563">
        <v>50</v>
      </c>
      <c r="T2563">
        <v>70</v>
      </c>
      <c r="U2563" t="s">
        <v>16</v>
      </c>
      <c r="V2563" t="s">
        <v>16</v>
      </c>
    </row>
    <row r="2564" spans="1:22" x14ac:dyDescent="0.25">
      <c r="A2564" t="s">
        <v>1293</v>
      </c>
      <c r="B2564" t="s">
        <v>508</v>
      </c>
      <c r="C2564" t="s">
        <v>1294</v>
      </c>
      <c r="D2564" t="s">
        <v>3218</v>
      </c>
      <c r="E2564" t="s">
        <v>3219</v>
      </c>
      <c r="F2564">
        <v>1982</v>
      </c>
      <c r="G2564">
        <v>1982</v>
      </c>
      <c r="H2564" t="s">
        <v>15</v>
      </c>
      <c r="I2564" t="s">
        <v>16</v>
      </c>
      <c r="J2564">
        <v>0</v>
      </c>
      <c r="K2564" t="s">
        <v>17</v>
      </c>
      <c r="L2564">
        <v>0</v>
      </c>
      <c r="M2564">
        <v>0</v>
      </c>
      <c r="N2564">
        <v>28</v>
      </c>
      <c r="O2564">
        <v>12.200000000000001</v>
      </c>
      <c r="P2564">
        <v>12.200000000000001</v>
      </c>
      <c r="Q2564">
        <v>8</v>
      </c>
      <c r="R2564">
        <v>1</v>
      </c>
      <c r="S2564">
        <v>50</v>
      </c>
      <c r="T2564">
        <v>72</v>
      </c>
      <c r="U2564" t="s">
        <v>16</v>
      </c>
      <c r="V2564" t="s">
        <v>16</v>
      </c>
    </row>
    <row r="2565" spans="1:22" x14ac:dyDescent="0.25">
      <c r="A2565" t="s">
        <v>1293</v>
      </c>
      <c r="B2565" t="s">
        <v>508</v>
      </c>
      <c r="C2565" t="s">
        <v>1294</v>
      </c>
      <c r="D2565" t="s">
        <v>3218</v>
      </c>
      <c r="E2565" t="s">
        <v>3219</v>
      </c>
      <c r="F2565">
        <v>1982</v>
      </c>
      <c r="G2565">
        <v>1982</v>
      </c>
      <c r="H2565" t="s">
        <v>15</v>
      </c>
      <c r="I2565" t="s">
        <v>16</v>
      </c>
      <c r="J2565">
        <v>0</v>
      </c>
      <c r="K2565" t="s">
        <v>17</v>
      </c>
      <c r="L2565">
        <v>0</v>
      </c>
      <c r="M2565">
        <v>0</v>
      </c>
      <c r="N2565">
        <v>28</v>
      </c>
      <c r="O2565">
        <v>14.000000000000002</v>
      </c>
      <c r="P2565">
        <v>14.000000000000002</v>
      </c>
      <c r="Q2565">
        <v>8</v>
      </c>
      <c r="R2565">
        <v>1</v>
      </c>
      <c r="S2565">
        <v>50</v>
      </c>
      <c r="T2565">
        <v>47</v>
      </c>
      <c r="U2565" t="s">
        <v>16</v>
      </c>
      <c r="V2565" t="s">
        <v>16</v>
      </c>
    </row>
    <row r="2566" spans="1:22" x14ac:dyDescent="0.25">
      <c r="A2566" t="s">
        <v>1293</v>
      </c>
      <c r="B2566" t="s">
        <v>508</v>
      </c>
      <c r="C2566" t="s">
        <v>1294</v>
      </c>
      <c r="D2566" t="s">
        <v>3218</v>
      </c>
      <c r="E2566" t="s">
        <v>3219</v>
      </c>
      <c r="F2566">
        <v>1982</v>
      </c>
      <c r="G2566">
        <v>1982</v>
      </c>
      <c r="H2566" t="s">
        <v>15</v>
      </c>
      <c r="I2566" t="s">
        <v>16</v>
      </c>
      <c r="J2566">
        <v>0</v>
      </c>
      <c r="K2566" t="s">
        <v>17</v>
      </c>
      <c r="L2566">
        <v>0</v>
      </c>
      <c r="M2566">
        <v>0</v>
      </c>
      <c r="N2566">
        <v>28</v>
      </c>
      <c r="O2566">
        <v>15.800000000000002</v>
      </c>
      <c r="P2566">
        <v>15.800000000000002</v>
      </c>
      <c r="Q2566">
        <v>8</v>
      </c>
      <c r="R2566">
        <v>1</v>
      </c>
      <c r="S2566">
        <v>50</v>
      </c>
      <c r="T2566">
        <v>51</v>
      </c>
      <c r="U2566" t="s">
        <v>16</v>
      </c>
      <c r="V2566" t="s">
        <v>16</v>
      </c>
    </row>
    <row r="2567" spans="1:22" x14ac:dyDescent="0.25">
      <c r="A2567" t="s">
        <v>1293</v>
      </c>
      <c r="B2567" t="s">
        <v>508</v>
      </c>
      <c r="C2567" t="s">
        <v>1294</v>
      </c>
      <c r="D2567" t="s">
        <v>3218</v>
      </c>
      <c r="E2567" t="s">
        <v>3219</v>
      </c>
      <c r="F2567">
        <v>1982</v>
      </c>
      <c r="G2567">
        <v>1982</v>
      </c>
      <c r="H2567" t="s">
        <v>15</v>
      </c>
      <c r="I2567" t="s">
        <v>16</v>
      </c>
      <c r="J2567">
        <v>0</v>
      </c>
      <c r="K2567" t="s">
        <v>17</v>
      </c>
      <c r="L2567">
        <v>0</v>
      </c>
      <c r="M2567">
        <v>0</v>
      </c>
      <c r="N2567">
        <v>28</v>
      </c>
      <c r="O2567">
        <v>17.600000000000001</v>
      </c>
      <c r="P2567">
        <v>17.600000000000001</v>
      </c>
      <c r="Q2567">
        <v>8</v>
      </c>
      <c r="R2567">
        <v>1</v>
      </c>
      <c r="S2567">
        <v>50</v>
      </c>
      <c r="T2567">
        <v>43</v>
      </c>
      <c r="U2567" t="s">
        <v>16</v>
      </c>
      <c r="V2567" t="s">
        <v>16</v>
      </c>
    </row>
    <row r="2568" spans="1:22" x14ac:dyDescent="0.25">
      <c r="A2568" t="s">
        <v>1293</v>
      </c>
      <c r="B2568" t="s">
        <v>508</v>
      </c>
      <c r="C2568" t="s">
        <v>1294</v>
      </c>
      <c r="D2568" t="s">
        <v>3218</v>
      </c>
      <c r="E2568" t="s">
        <v>3219</v>
      </c>
      <c r="F2568">
        <v>1982</v>
      </c>
      <c r="G2568">
        <v>1982</v>
      </c>
      <c r="H2568" t="s">
        <v>15</v>
      </c>
      <c r="I2568" t="s">
        <v>16</v>
      </c>
      <c r="J2568">
        <v>0</v>
      </c>
      <c r="K2568" t="s">
        <v>17</v>
      </c>
      <c r="L2568">
        <v>0</v>
      </c>
      <c r="M2568">
        <v>0</v>
      </c>
      <c r="N2568">
        <v>28</v>
      </c>
      <c r="O2568">
        <v>19.400000000000002</v>
      </c>
      <c r="P2568">
        <v>19.400000000000002</v>
      </c>
      <c r="Q2568">
        <v>8</v>
      </c>
      <c r="R2568">
        <v>1</v>
      </c>
      <c r="S2568">
        <v>50</v>
      </c>
      <c r="T2568">
        <v>46</v>
      </c>
      <c r="U2568" t="s">
        <v>16</v>
      </c>
      <c r="V2568" t="s">
        <v>16</v>
      </c>
    </row>
    <row r="2569" spans="1:22" x14ac:dyDescent="0.25">
      <c r="A2569" t="s">
        <v>1293</v>
      </c>
      <c r="B2569" t="s">
        <v>508</v>
      </c>
      <c r="C2569" t="s">
        <v>1294</v>
      </c>
      <c r="D2569" t="s">
        <v>3218</v>
      </c>
      <c r="E2569" t="s">
        <v>3219</v>
      </c>
      <c r="F2569">
        <v>1982</v>
      </c>
      <c r="G2569">
        <v>1982</v>
      </c>
      <c r="H2569" t="s">
        <v>15</v>
      </c>
      <c r="I2569" t="s">
        <v>16</v>
      </c>
      <c r="J2569">
        <v>0</v>
      </c>
      <c r="K2569" t="s">
        <v>17</v>
      </c>
      <c r="L2569">
        <v>0</v>
      </c>
      <c r="M2569">
        <v>0</v>
      </c>
      <c r="N2569">
        <v>28</v>
      </c>
      <c r="O2569">
        <v>21.200000000000003</v>
      </c>
      <c r="P2569">
        <v>21.200000000000003</v>
      </c>
      <c r="Q2569">
        <v>8</v>
      </c>
      <c r="R2569">
        <v>1</v>
      </c>
      <c r="S2569">
        <v>50</v>
      </c>
      <c r="T2569">
        <v>38</v>
      </c>
      <c r="U2569" t="s">
        <v>16</v>
      </c>
      <c r="V2569" t="s">
        <v>16</v>
      </c>
    </row>
    <row r="2570" spans="1:22" x14ac:dyDescent="0.25">
      <c r="A2570" t="s">
        <v>1293</v>
      </c>
      <c r="B2570" t="s">
        <v>508</v>
      </c>
      <c r="C2570" t="s">
        <v>1294</v>
      </c>
      <c r="D2570" t="s">
        <v>3218</v>
      </c>
      <c r="E2570" t="s">
        <v>3219</v>
      </c>
      <c r="F2570">
        <v>1982</v>
      </c>
      <c r="G2570">
        <v>1982</v>
      </c>
      <c r="H2570" t="s">
        <v>15</v>
      </c>
      <c r="I2570" t="s">
        <v>16</v>
      </c>
      <c r="J2570">
        <v>0</v>
      </c>
      <c r="K2570" t="s">
        <v>17</v>
      </c>
      <c r="L2570">
        <v>0</v>
      </c>
      <c r="M2570">
        <v>0</v>
      </c>
      <c r="N2570">
        <v>28</v>
      </c>
      <c r="O2570">
        <v>23.000000000000004</v>
      </c>
      <c r="P2570">
        <v>23.000000000000004</v>
      </c>
      <c r="Q2570">
        <v>8</v>
      </c>
      <c r="R2570">
        <v>1</v>
      </c>
      <c r="S2570">
        <v>50</v>
      </c>
      <c r="T2570">
        <v>40</v>
      </c>
      <c r="U2570" t="s">
        <v>16</v>
      </c>
      <c r="V2570" t="s">
        <v>16</v>
      </c>
    </row>
    <row r="2571" spans="1:22" x14ac:dyDescent="0.25">
      <c r="A2571" t="s">
        <v>1293</v>
      </c>
      <c r="B2571" t="s">
        <v>508</v>
      </c>
      <c r="C2571" t="s">
        <v>1294</v>
      </c>
      <c r="D2571" t="s">
        <v>3218</v>
      </c>
      <c r="E2571" t="s">
        <v>3219</v>
      </c>
      <c r="F2571">
        <v>1982</v>
      </c>
      <c r="G2571">
        <v>1982</v>
      </c>
      <c r="H2571" t="s">
        <v>15</v>
      </c>
      <c r="I2571" t="s">
        <v>16</v>
      </c>
      <c r="J2571">
        <v>0</v>
      </c>
      <c r="K2571" t="s">
        <v>17</v>
      </c>
      <c r="L2571">
        <v>0</v>
      </c>
      <c r="M2571">
        <v>0</v>
      </c>
      <c r="N2571">
        <v>28</v>
      </c>
      <c r="O2571">
        <v>24.800000000000004</v>
      </c>
      <c r="P2571">
        <v>24.800000000000004</v>
      </c>
      <c r="Q2571">
        <v>8</v>
      </c>
      <c r="R2571">
        <v>1</v>
      </c>
      <c r="S2571">
        <v>50</v>
      </c>
      <c r="T2571">
        <v>10</v>
      </c>
      <c r="U2571" t="s">
        <v>16</v>
      </c>
      <c r="V2571" t="s">
        <v>16</v>
      </c>
    </row>
    <row r="2572" spans="1:22" x14ac:dyDescent="0.25">
      <c r="A2572" t="s">
        <v>1293</v>
      </c>
      <c r="B2572" t="s">
        <v>508</v>
      </c>
      <c r="C2572" t="s">
        <v>1294</v>
      </c>
      <c r="D2572" t="s">
        <v>3218</v>
      </c>
      <c r="E2572" t="s">
        <v>3219</v>
      </c>
      <c r="F2572">
        <v>1982</v>
      </c>
      <c r="G2572">
        <v>1982</v>
      </c>
      <c r="H2572" t="s">
        <v>15</v>
      </c>
      <c r="I2572" t="s">
        <v>16</v>
      </c>
      <c r="J2572">
        <v>0</v>
      </c>
      <c r="K2572" t="s">
        <v>17</v>
      </c>
      <c r="L2572">
        <v>0</v>
      </c>
      <c r="M2572">
        <v>0</v>
      </c>
      <c r="N2572">
        <v>28</v>
      </c>
      <c r="O2572">
        <v>26.600000000000005</v>
      </c>
      <c r="P2572">
        <v>26.600000000000005</v>
      </c>
      <c r="Q2572">
        <v>8</v>
      </c>
      <c r="R2572">
        <v>1</v>
      </c>
      <c r="S2572">
        <v>50</v>
      </c>
      <c r="T2572">
        <v>10</v>
      </c>
      <c r="U2572" t="s">
        <v>16</v>
      </c>
      <c r="V2572" t="s">
        <v>16</v>
      </c>
    </row>
    <row r="2573" spans="1:22" x14ac:dyDescent="0.25">
      <c r="A2573" t="s">
        <v>1293</v>
      </c>
      <c r="B2573" t="s">
        <v>508</v>
      </c>
      <c r="C2573" t="s">
        <v>1294</v>
      </c>
      <c r="D2573" t="s">
        <v>3218</v>
      </c>
      <c r="E2573" t="s">
        <v>3219</v>
      </c>
      <c r="F2573">
        <v>1982</v>
      </c>
      <c r="G2573">
        <v>1982</v>
      </c>
      <c r="H2573" t="s">
        <v>15</v>
      </c>
      <c r="I2573" t="s">
        <v>16</v>
      </c>
      <c r="J2573">
        <v>0</v>
      </c>
      <c r="K2573" t="s">
        <v>17</v>
      </c>
      <c r="L2573">
        <v>0</v>
      </c>
      <c r="M2573">
        <v>0</v>
      </c>
      <c r="N2573">
        <v>28</v>
      </c>
      <c r="O2573">
        <v>28.400000000000006</v>
      </c>
      <c r="P2573">
        <v>28.400000000000006</v>
      </c>
      <c r="Q2573">
        <v>8</v>
      </c>
      <c r="R2573">
        <v>1</v>
      </c>
      <c r="S2573">
        <v>50</v>
      </c>
      <c r="T2573">
        <v>2</v>
      </c>
      <c r="U2573" t="s">
        <v>16</v>
      </c>
      <c r="V2573" t="s">
        <v>16</v>
      </c>
    </row>
    <row r="2574" spans="1:22" x14ac:dyDescent="0.25">
      <c r="A2574" t="s">
        <v>1293</v>
      </c>
      <c r="B2574" t="s">
        <v>508</v>
      </c>
      <c r="C2574" t="s">
        <v>1294</v>
      </c>
      <c r="D2574" t="s">
        <v>3218</v>
      </c>
      <c r="E2574" t="s">
        <v>3219</v>
      </c>
      <c r="F2574">
        <v>1982</v>
      </c>
      <c r="G2574">
        <v>1982</v>
      </c>
      <c r="H2574" t="s">
        <v>15</v>
      </c>
      <c r="I2574" t="s">
        <v>16</v>
      </c>
      <c r="J2574">
        <v>0</v>
      </c>
      <c r="K2574" t="s">
        <v>17</v>
      </c>
      <c r="L2574">
        <v>0</v>
      </c>
      <c r="M2574">
        <v>0</v>
      </c>
      <c r="N2574">
        <v>28</v>
      </c>
      <c r="O2574">
        <v>30.200000000000006</v>
      </c>
      <c r="P2574">
        <v>30.200000000000006</v>
      </c>
      <c r="Q2574">
        <v>8</v>
      </c>
      <c r="R2574">
        <v>1</v>
      </c>
      <c r="S2574">
        <v>50</v>
      </c>
      <c r="T2574">
        <v>1</v>
      </c>
      <c r="U2574" t="s">
        <v>16</v>
      </c>
      <c r="V2574" t="s">
        <v>16</v>
      </c>
    </row>
    <row r="2575" spans="1:22" x14ac:dyDescent="0.25">
      <c r="A2575" t="s">
        <v>1293</v>
      </c>
      <c r="B2575" t="s">
        <v>508</v>
      </c>
      <c r="C2575" t="s">
        <v>1294</v>
      </c>
      <c r="D2575" t="s">
        <v>3218</v>
      </c>
      <c r="E2575" t="s">
        <v>3219</v>
      </c>
      <c r="F2575">
        <v>1982</v>
      </c>
      <c r="G2575">
        <v>1982</v>
      </c>
      <c r="H2575" t="s">
        <v>15</v>
      </c>
      <c r="I2575" t="s">
        <v>16</v>
      </c>
      <c r="J2575">
        <v>0</v>
      </c>
      <c r="K2575" t="s">
        <v>17</v>
      </c>
      <c r="L2575">
        <v>0</v>
      </c>
      <c r="M2575">
        <v>0</v>
      </c>
      <c r="N2575">
        <v>28</v>
      </c>
      <c r="O2575">
        <v>15</v>
      </c>
      <c r="P2575">
        <v>15</v>
      </c>
      <c r="Q2575">
        <v>8</v>
      </c>
      <c r="R2575">
        <v>4</v>
      </c>
      <c r="S2575">
        <v>50</v>
      </c>
      <c r="T2575">
        <v>42</v>
      </c>
      <c r="U2575" t="s">
        <v>16</v>
      </c>
      <c r="V2575" t="s">
        <v>16</v>
      </c>
    </row>
    <row r="2576" spans="1:22" x14ac:dyDescent="0.25">
      <c r="A2576" t="s">
        <v>1293</v>
      </c>
      <c r="B2576" t="s">
        <v>508</v>
      </c>
      <c r="C2576" t="s">
        <v>1294</v>
      </c>
      <c r="D2576" t="s">
        <v>3218</v>
      </c>
      <c r="E2576" t="s">
        <v>3219</v>
      </c>
      <c r="F2576">
        <v>1982</v>
      </c>
      <c r="G2576">
        <v>1982</v>
      </c>
      <c r="H2576" t="s">
        <v>15</v>
      </c>
      <c r="I2576" t="s">
        <v>16</v>
      </c>
      <c r="J2576">
        <v>0</v>
      </c>
      <c r="K2576" t="s">
        <v>17</v>
      </c>
      <c r="L2576">
        <v>0</v>
      </c>
      <c r="M2576">
        <v>0</v>
      </c>
      <c r="N2576">
        <v>28</v>
      </c>
      <c r="O2576">
        <v>15</v>
      </c>
      <c r="P2576">
        <v>15</v>
      </c>
      <c r="Q2576">
        <v>0</v>
      </c>
      <c r="R2576">
        <v>4</v>
      </c>
      <c r="S2576">
        <v>50</v>
      </c>
      <c r="T2576">
        <v>0</v>
      </c>
      <c r="U2576" t="s">
        <v>16</v>
      </c>
      <c r="V2576" t="s">
        <v>16</v>
      </c>
    </row>
    <row r="2577" spans="1:22" x14ac:dyDescent="0.25">
      <c r="A2577" t="s">
        <v>1293</v>
      </c>
      <c r="B2577" t="s">
        <v>508</v>
      </c>
      <c r="C2577" t="s">
        <v>1294</v>
      </c>
      <c r="D2577" t="s">
        <v>3218</v>
      </c>
      <c r="E2577" t="s">
        <v>3219</v>
      </c>
      <c r="F2577">
        <v>1982</v>
      </c>
      <c r="G2577">
        <v>1982</v>
      </c>
      <c r="H2577" t="s">
        <v>15</v>
      </c>
      <c r="I2577" t="s">
        <v>16</v>
      </c>
      <c r="J2577">
        <v>0</v>
      </c>
      <c r="K2577" t="s">
        <v>17</v>
      </c>
      <c r="L2577">
        <v>0</v>
      </c>
      <c r="M2577">
        <v>0</v>
      </c>
      <c r="N2577">
        <v>28</v>
      </c>
      <c r="O2577">
        <v>26</v>
      </c>
      <c r="P2577">
        <v>16</v>
      </c>
      <c r="Q2577">
        <v>8</v>
      </c>
      <c r="R2577">
        <v>4</v>
      </c>
      <c r="S2577">
        <v>50</v>
      </c>
      <c r="T2577">
        <v>99</v>
      </c>
      <c r="U2577" t="s">
        <v>16</v>
      </c>
      <c r="V2577" t="s">
        <v>16</v>
      </c>
    </row>
    <row r="2578" spans="1:22" x14ac:dyDescent="0.25">
      <c r="A2578" t="s">
        <v>1293</v>
      </c>
      <c r="B2578" t="s">
        <v>508</v>
      </c>
      <c r="C2578" t="s">
        <v>1294</v>
      </c>
      <c r="D2578" t="s">
        <v>3218</v>
      </c>
      <c r="E2578" t="s">
        <v>3219</v>
      </c>
      <c r="F2578">
        <v>1982</v>
      </c>
      <c r="G2578">
        <v>1982</v>
      </c>
      <c r="H2578" t="s">
        <v>15</v>
      </c>
      <c r="I2578" t="s">
        <v>16</v>
      </c>
      <c r="J2578">
        <v>0</v>
      </c>
      <c r="K2578" t="s">
        <v>17</v>
      </c>
      <c r="L2578">
        <v>0</v>
      </c>
      <c r="M2578">
        <v>0</v>
      </c>
      <c r="N2578">
        <v>28</v>
      </c>
      <c r="O2578">
        <v>26</v>
      </c>
      <c r="P2578">
        <v>16</v>
      </c>
      <c r="Q2578">
        <v>0</v>
      </c>
      <c r="R2578">
        <v>4</v>
      </c>
      <c r="S2578">
        <v>50</v>
      </c>
      <c r="T2578">
        <v>11</v>
      </c>
      <c r="U2578" t="s">
        <v>16</v>
      </c>
      <c r="V2578" t="s">
        <v>16</v>
      </c>
    </row>
    <row r="2579" spans="1:22" x14ac:dyDescent="0.25">
      <c r="A2579" t="s">
        <v>1295</v>
      </c>
      <c r="B2579" t="s">
        <v>248</v>
      </c>
      <c r="C2579" t="s">
        <v>1292</v>
      </c>
      <c r="D2579" t="s">
        <v>3216</v>
      </c>
      <c r="E2579" t="s">
        <v>3217</v>
      </c>
      <c r="F2579">
        <v>1984</v>
      </c>
      <c r="G2579">
        <v>1984</v>
      </c>
      <c r="H2579" t="s">
        <v>15</v>
      </c>
      <c r="I2579" t="s">
        <v>16</v>
      </c>
      <c r="J2579">
        <v>0</v>
      </c>
      <c r="K2579" t="s">
        <v>17</v>
      </c>
      <c r="L2579">
        <v>0</v>
      </c>
      <c r="M2579">
        <v>0</v>
      </c>
      <c r="N2579">
        <v>14</v>
      </c>
      <c r="O2579">
        <v>16</v>
      </c>
      <c r="P2579">
        <v>16</v>
      </c>
      <c r="Q2579">
        <v>12</v>
      </c>
      <c r="R2579">
        <v>5</v>
      </c>
      <c r="S2579">
        <v>20</v>
      </c>
      <c r="T2579">
        <v>40</v>
      </c>
      <c r="U2579" t="s">
        <v>16</v>
      </c>
      <c r="V2579" t="s">
        <v>16</v>
      </c>
    </row>
    <row r="2580" spans="1:22" x14ac:dyDescent="0.25">
      <c r="A2580" t="s">
        <v>1295</v>
      </c>
      <c r="B2580" t="s">
        <v>248</v>
      </c>
      <c r="C2580" t="s">
        <v>1292</v>
      </c>
      <c r="D2580" t="s">
        <v>3216</v>
      </c>
      <c r="E2580" t="s">
        <v>3217</v>
      </c>
      <c r="F2580">
        <v>1984</v>
      </c>
      <c r="G2580">
        <v>1984</v>
      </c>
      <c r="H2580" t="s">
        <v>15</v>
      </c>
      <c r="I2580" t="s">
        <v>16</v>
      </c>
      <c r="J2580">
        <v>0</v>
      </c>
      <c r="K2580" t="s">
        <v>17</v>
      </c>
      <c r="L2580">
        <v>0</v>
      </c>
      <c r="M2580">
        <v>0</v>
      </c>
      <c r="N2580">
        <v>14</v>
      </c>
      <c r="O2580">
        <v>21</v>
      </c>
      <c r="P2580">
        <v>11</v>
      </c>
      <c r="Q2580">
        <v>12</v>
      </c>
      <c r="R2580">
        <v>5</v>
      </c>
      <c r="S2580">
        <v>20</v>
      </c>
      <c r="T2580">
        <v>91</v>
      </c>
      <c r="U2580" t="s">
        <v>16</v>
      </c>
      <c r="V2580" t="s">
        <v>16</v>
      </c>
    </row>
    <row r="2581" spans="1:22" x14ac:dyDescent="0.25">
      <c r="A2581" t="s">
        <v>1295</v>
      </c>
      <c r="B2581" t="s">
        <v>248</v>
      </c>
      <c r="C2581" t="s">
        <v>1292</v>
      </c>
      <c r="D2581" t="s">
        <v>3216</v>
      </c>
      <c r="E2581" t="s">
        <v>3217</v>
      </c>
      <c r="F2581">
        <v>1984</v>
      </c>
      <c r="G2581">
        <v>1984</v>
      </c>
      <c r="H2581" t="s">
        <v>15</v>
      </c>
      <c r="I2581" t="s">
        <v>16</v>
      </c>
      <c r="J2581">
        <v>0</v>
      </c>
      <c r="K2581" t="s">
        <v>17</v>
      </c>
      <c r="L2581">
        <v>0</v>
      </c>
      <c r="M2581">
        <v>0</v>
      </c>
      <c r="N2581">
        <v>14</v>
      </c>
      <c r="O2581">
        <v>21</v>
      </c>
      <c r="P2581">
        <v>11</v>
      </c>
      <c r="Q2581">
        <v>0</v>
      </c>
      <c r="R2581">
        <v>5</v>
      </c>
      <c r="S2581">
        <v>20</v>
      </c>
      <c r="T2581">
        <v>22</v>
      </c>
      <c r="U2581" t="s">
        <v>16</v>
      </c>
      <c r="V2581" t="s">
        <v>16</v>
      </c>
    </row>
    <row r="2582" spans="1:22" x14ac:dyDescent="0.25">
      <c r="A2582" t="s">
        <v>1296</v>
      </c>
      <c r="B2582" t="s">
        <v>1297</v>
      </c>
      <c r="C2582" t="s">
        <v>1298</v>
      </c>
      <c r="D2582" t="s">
        <v>3220</v>
      </c>
      <c r="E2582" t="s">
        <v>3221</v>
      </c>
      <c r="F2582">
        <v>1984</v>
      </c>
      <c r="G2582">
        <v>1984</v>
      </c>
      <c r="H2582" t="s">
        <v>15</v>
      </c>
      <c r="I2582" t="s">
        <v>16</v>
      </c>
      <c r="J2582">
        <v>0</v>
      </c>
      <c r="K2582" t="s">
        <v>17</v>
      </c>
      <c r="L2582">
        <v>0</v>
      </c>
      <c r="M2582">
        <v>0</v>
      </c>
      <c r="N2582">
        <v>28</v>
      </c>
      <c r="O2582">
        <v>15</v>
      </c>
      <c r="P2582">
        <v>15</v>
      </c>
      <c r="Q2582">
        <v>12</v>
      </c>
      <c r="R2582">
        <v>2</v>
      </c>
      <c r="S2582">
        <v>50</v>
      </c>
      <c r="T2582">
        <v>4</v>
      </c>
      <c r="U2582" t="s">
        <v>16</v>
      </c>
      <c r="V2582" t="s">
        <v>16</v>
      </c>
    </row>
    <row r="2583" spans="1:22" x14ac:dyDescent="0.25">
      <c r="A2583" t="s">
        <v>1296</v>
      </c>
      <c r="B2583" t="s">
        <v>1297</v>
      </c>
      <c r="C2583" t="s">
        <v>1298</v>
      </c>
      <c r="D2583" t="s">
        <v>3220</v>
      </c>
      <c r="E2583" t="s">
        <v>3221</v>
      </c>
      <c r="F2583">
        <v>1984</v>
      </c>
      <c r="G2583">
        <v>1984</v>
      </c>
      <c r="H2583" t="s">
        <v>15</v>
      </c>
      <c r="I2583" t="s">
        <v>16</v>
      </c>
      <c r="J2583">
        <v>0</v>
      </c>
      <c r="K2583" t="s">
        <v>17</v>
      </c>
      <c r="L2583">
        <v>0</v>
      </c>
      <c r="M2583">
        <v>0</v>
      </c>
      <c r="N2583">
        <v>28</v>
      </c>
      <c r="O2583">
        <v>20</v>
      </c>
      <c r="P2583">
        <v>10</v>
      </c>
      <c r="Q2583">
        <v>12</v>
      </c>
      <c r="R2583">
        <v>2</v>
      </c>
      <c r="S2583">
        <v>50</v>
      </c>
      <c r="T2583">
        <v>37</v>
      </c>
      <c r="U2583" t="s">
        <v>16</v>
      </c>
      <c r="V2583" t="s">
        <v>16</v>
      </c>
    </row>
    <row r="2584" spans="1:22" x14ac:dyDescent="0.25">
      <c r="A2584" t="s">
        <v>1296</v>
      </c>
      <c r="B2584" t="s">
        <v>1297</v>
      </c>
      <c r="C2584" t="s">
        <v>1298</v>
      </c>
      <c r="D2584" t="s">
        <v>3220</v>
      </c>
      <c r="E2584" t="s">
        <v>3221</v>
      </c>
      <c r="F2584">
        <v>1984</v>
      </c>
      <c r="G2584">
        <v>1984</v>
      </c>
      <c r="H2584" t="s">
        <v>15</v>
      </c>
      <c r="I2584" t="s">
        <v>16</v>
      </c>
      <c r="J2584">
        <v>0</v>
      </c>
      <c r="K2584" t="s">
        <v>17</v>
      </c>
      <c r="L2584">
        <v>0</v>
      </c>
      <c r="M2584">
        <v>0</v>
      </c>
      <c r="N2584">
        <v>28</v>
      </c>
      <c r="O2584">
        <v>20</v>
      </c>
      <c r="P2584">
        <v>20</v>
      </c>
      <c r="Q2584">
        <v>12</v>
      </c>
      <c r="R2584">
        <v>2</v>
      </c>
      <c r="S2584">
        <v>50</v>
      </c>
      <c r="T2584">
        <v>3</v>
      </c>
      <c r="U2584" t="s">
        <v>16</v>
      </c>
      <c r="V2584" t="s">
        <v>16</v>
      </c>
    </row>
    <row r="2585" spans="1:22" x14ac:dyDescent="0.25">
      <c r="A2585" t="s">
        <v>1296</v>
      </c>
      <c r="B2585" t="s">
        <v>1297</v>
      </c>
      <c r="C2585" t="s">
        <v>1298</v>
      </c>
      <c r="D2585" t="s">
        <v>3220</v>
      </c>
      <c r="E2585" t="s">
        <v>3221</v>
      </c>
      <c r="F2585">
        <v>1984</v>
      </c>
      <c r="G2585">
        <v>1984</v>
      </c>
      <c r="H2585" t="s">
        <v>15</v>
      </c>
      <c r="I2585" t="s">
        <v>16</v>
      </c>
      <c r="J2585">
        <v>0</v>
      </c>
      <c r="K2585" t="s">
        <v>17</v>
      </c>
      <c r="L2585">
        <v>0</v>
      </c>
      <c r="M2585">
        <v>0</v>
      </c>
      <c r="N2585">
        <v>28</v>
      </c>
      <c r="O2585">
        <v>25</v>
      </c>
      <c r="P2585">
        <v>15</v>
      </c>
      <c r="Q2585">
        <v>12</v>
      </c>
      <c r="R2585">
        <v>2</v>
      </c>
      <c r="S2585">
        <v>50</v>
      </c>
      <c r="T2585">
        <v>81</v>
      </c>
      <c r="U2585" t="s">
        <v>16</v>
      </c>
      <c r="V2585" t="s">
        <v>16</v>
      </c>
    </row>
    <row r="2586" spans="1:22" x14ac:dyDescent="0.25">
      <c r="A2586" t="s">
        <v>1296</v>
      </c>
      <c r="B2586" t="s">
        <v>1297</v>
      </c>
      <c r="C2586" t="s">
        <v>1298</v>
      </c>
      <c r="D2586" t="s">
        <v>3220</v>
      </c>
      <c r="E2586" t="s">
        <v>3221</v>
      </c>
      <c r="F2586">
        <v>1984</v>
      </c>
      <c r="G2586">
        <v>1984</v>
      </c>
      <c r="H2586" t="s">
        <v>15</v>
      </c>
      <c r="I2586" t="s">
        <v>16</v>
      </c>
      <c r="J2586">
        <v>0</v>
      </c>
      <c r="K2586" t="s">
        <v>17</v>
      </c>
      <c r="L2586">
        <v>0</v>
      </c>
      <c r="M2586">
        <v>0</v>
      </c>
      <c r="N2586">
        <v>28</v>
      </c>
      <c r="O2586">
        <v>25</v>
      </c>
      <c r="P2586">
        <v>25</v>
      </c>
      <c r="Q2586">
        <v>12</v>
      </c>
      <c r="R2586">
        <v>2</v>
      </c>
      <c r="S2586">
        <v>50</v>
      </c>
      <c r="T2586">
        <v>4</v>
      </c>
      <c r="U2586" t="s">
        <v>16</v>
      </c>
      <c r="V2586" t="s">
        <v>16</v>
      </c>
    </row>
    <row r="2587" spans="1:22" x14ac:dyDescent="0.25">
      <c r="A2587" t="s">
        <v>1296</v>
      </c>
      <c r="B2587" t="s">
        <v>1297</v>
      </c>
      <c r="C2587" t="s">
        <v>1298</v>
      </c>
      <c r="D2587" t="s">
        <v>3220</v>
      </c>
      <c r="E2587" t="s">
        <v>3221</v>
      </c>
      <c r="F2587">
        <v>1984</v>
      </c>
      <c r="G2587">
        <v>1984</v>
      </c>
      <c r="H2587" t="s">
        <v>15</v>
      </c>
      <c r="I2587" t="s">
        <v>16</v>
      </c>
      <c r="J2587">
        <v>0</v>
      </c>
      <c r="K2587" t="s">
        <v>17</v>
      </c>
      <c r="L2587">
        <v>0</v>
      </c>
      <c r="M2587">
        <v>0</v>
      </c>
      <c r="N2587">
        <v>28</v>
      </c>
      <c r="O2587">
        <v>30</v>
      </c>
      <c r="P2587">
        <v>20</v>
      </c>
      <c r="Q2587">
        <v>12</v>
      </c>
      <c r="R2587">
        <v>2</v>
      </c>
      <c r="S2587">
        <v>50</v>
      </c>
      <c r="T2587">
        <v>100</v>
      </c>
      <c r="U2587" t="s">
        <v>16</v>
      </c>
      <c r="V2587" t="s">
        <v>16</v>
      </c>
    </row>
    <row r="2588" spans="1:22" x14ac:dyDescent="0.25">
      <c r="A2588" t="s">
        <v>1296</v>
      </c>
      <c r="B2588" t="s">
        <v>1297</v>
      </c>
      <c r="C2588" t="s">
        <v>1298</v>
      </c>
      <c r="D2588" t="s">
        <v>3220</v>
      </c>
      <c r="E2588" t="s">
        <v>3221</v>
      </c>
      <c r="F2588">
        <v>1984</v>
      </c>
      <c r="G2588">
        <v>1984</v>
      </c>
      <c r="H2588" t="s">
        <v>15</v>
      </c>
      <c r="I2588" t="s">
        <v>16</v>
      </c>
      <c r="J2588">
        <v>0</v>
      </c>
      <c r="K2588" t="s">
        <v>17</v>
      </c>
      <c r="L2588">
        <v>0</v>
      </c>
      <c r="M2588">
        <v>0</v>
      </c>
      <c r="N2588">
        <v>28</v>
      </c>
      <c r="O2588">
        <v>30</v>
      </c>
      <c r="P2588">
        <v>30</v>
      </c>
      <c r="Q2588">
        <v>12</v>
      </c>
      <c r="R2588">
        <v>2</v>
      </c>
      <c r="S2588">
        <v>50</v>
      </c>
      <c r="T2588">
        <v>58</v>
      </c>
      <c r="U2588" t="s">
        <v>16</v>
      </c>
      <c r="V2588" t="s">
        <v>16</v>
      </c>
    </row>
    <row r="2589" spans="1:22" x14ac:dyDescent="0.25">
      <c r="A2589" t="s">
        <v>1296</v>
      </c>
      <c r="B2589" t="s">
        <v>1297</v>
      </c>
      <c r="C2589" t="s">
        <v>1298</v>
      </c>
      <c r="D2589" t="s">
        <v>3220</v>
      </c>
      <c r="E2589" t="s">
        <v>3221</v>
      </c>
      <c r="F2589">
        <v>1984</v>
      </c>
      <c r="G2589">
        <v>1984</v>
      </c>
      <c r="H2589" t="s">
        <v>15</v>
      </c>
      <c r="I2589" t="s">
        <v>16</v>
      </c>
      <c r="J2589">
        <v>0</v>
      </c>
      <c r="K2589" t="s">
        <v>17</v>
      </c>
      <c r="L2589">
        <v>0</v>
      </c>
      <c r="M2589">
        <v>0</v>
      </c>
      <c r="N2589">
        <v>28</v>
      </c>
      <c r="O2589">
        <v>35</v>
      </c>
      <c r="P2589">
        <v>20</v>
      </c>
      <c r="Q2589">
        <v>12</v>
      </c>
      <c r="R2589">
        <v>2</v>
      </c>
      <c r="S2589">
        <v>50</v>
      </c>
      <c r="T2589">
        <v>100</v>
      </c>
      <c r="U2589" t="s">
        <v>16</v>
      </c>
      <c r="V2589" t="s">
        <v>16</v>
      </c>
    </row>
    <row r="2590" spans="1:22" x14ac:dyDescent="0.25">
      <c r="A2590" t="s">
        <v>1296</v>
      </c>
      <c r="B2590" t="s">
        <v>1297</v>
      </c>
      <c r="C2590" t="s">
        <v>1298</v>
      </c>
      <c r="D2590" t="s">
        <v>3220</v>
      </c>
      <c r="E2590" t="s">
        <v>3221</v>
      </c>
      <c r="F2590">
        <v>1984</v>
      </c>
      <c r="G2590">
        <v>1984</v>
      </c>
      <c r="H2590" t="s">
        <v>15</v>
      </c>
      <c r="I2590" t="s">
        <v>16</v>
      </c>
      <c r="J2590">
        <v>0</v>
      </c>
      <c r="K2590" t="s">
        <v>17</v>
      </c>
      <c r="L2590">
        <v>0</v>
      </c>
      <c r="M2590">
        <v>0</v>
      </c>
      <c r="N2590">
        <v>28</v>
      </c>
      <c r="O2590">
        <v>35</v>
      </c>
      <c r="P2590">
        <v>35</v>
      </c>
      <c r="Q2590">
        <v>12</v>
      </c>
      <c r="R2590">
        <v>2</v>
      </c>
      <c r="S2590">
        <v>50</v>
      </c>
      <c r="T2590">
        <v>58</v>
      </c>
      <c r="U2590" t="s">
        <v>16</v>
      </c>
      <c r="V2590" t="s">
        <v>16</v>
      </c>
    </row>
    <row r="2591" spans="1:22" x14ac:dyDescent="0.25">
      <c r="A2591" t="s">
        <v>1296</v>
      </c>
      <c r="B2591" t="s">
        <v>1297</v>
      </c>
      <c r="C2591" t="s">
        <v>1298</v>
      </c>
      <c r="D2591" t="s">
        <v>3220</v>
      </c>
      <c r="E2591" t="s">
        <v>3221</v>
      </c>
      <c r="F2591">
        <v>1984</v>
      </c>
      <c r="G2591">
        <v>1984</v>
      </c>
      <c r="H2591" t="s">
        <v>15</v>
      </c>
      <c r="I2591" t="s">
        <v>16</v>
      </c>
      <c r="J2591">
        <v>0</v>
      </c>
      <c r="K2591" t="s">
        <v>17</v>
      </c>
      <c r="L2591">
        <v>0</v>
      </c>
      <c r="M2591">
        <v>0</v>
      </c>
      <c r="N2591">
        <v>28</v>
      </c>
      <c r="O2591">
        <v>20</v>
      </c>
      <c r="P2591">
        <v>20</v>
      </c>
      <c r="Q2591">
        <v>0</v>
      </c>
      <c r="R2591">
        <v>2</v>
      </c>
      <c r="S2591">
        <v>50</v>
      </c>
      <c r="T2591">
        <v>3</v>
      </c>
      <c r="U2591" t="s">
        <v>16</v>
      </c>
      <c r="V2591" t="s">
        <v>16</v>
      </c>
    </row>
    <row r="2592" spans="1:22" x14ac:dyDescent="0.25">
      <c r="A2592" t="s">
        <v>1296</v>
      </c>
      <c r="B2592" t="s">
        <v>1297</v>
      </c>
      <c r="C2592" t="s">
        <v>1298</v>
      </c>
      <c r="D2592" t="s">
        <v>3220</v>
      </c>
      <c r="E2592" t="s">
        <v>3221</v>
      </c>
      <c r="F2592">
        <v>1984</v>
      </c>
      <c r="G2592">
        <v>1984</v>
      </c>
      <c r="H2592" t="s">
        <v>15</v>
      </c>
      <c r="I2592" t="s">
        <v>16</v>
      </c>
      <c r="J2592">
        <v>0</v>
      </c>
      <c r="K2592" t="s">
        <v>17</v>
      </c>
      <c r="L2592">
        <v>0</v>
      </c>
      <c r="M2592">
        <v>0</v>
      </c>
      <c r="N2592">
        <v>28</v>
      </c>
      <c r="O2592">
        <v>25</v>
      </c>
      <c r="P2592">
        <v>25</v>
      </c>
      <c r="Q2592">
        <v>0</v>
      </c>
      <c r="R2592">
        <v>2</v>
      </c>
      <c r="S2592">
        <v>50</v>
      </c>
      <c r="T2592">
        <v>18</v>
      </c>
      <c r="U2592" t="s">
        <v>16</v>
      </c>
      <c r="V2592" t="s">
        <v>16</v>
      </c>
    </row>
    <row r="2593" spans="1:22" x14ac:dyDescent="0.25">
      <c r="A2593" t="s">
        <v>1296</v>
      </c>
      <c r="B2593" t="s">
        <v>1297</v>
      </c>
      <c r="C2593" t="s">
        <v>1298</v>
      </c>
      <c r="D2593" t="s">
        <v>3220</v>
      </c>
      <c r="E2593" t="s">
        <v>3221</v>
      </c>
      <c r="F2593">
        <v>1984</v>
      </c>
      <c r="G2593">
        <v>1984</v>
      </c>
      <c r="H2593" t="s">
        <v>15</v>
      </c>
      <c r="I2593" t="s">
        <v>16</v>
      </c>
      <c r="J2593">
        <v>0</v>
      </c>
      <c r="K2593" t="s">
        <v>17</v>
      </c>
      <c r="L2593">
        <v>0</v>
      </c>
      <c r="M2593">
        <v>0</v>
      </c>
      <c r="N2593">
        <v>28</v>
      </c>
      <c r="O2593">
        <v>30</v>
      </c>
      <c r="P2593">
        <v>30</v>
      </c>
      <c r="Q2593">
        <v>0</v>
      </c>
      <c r="R2593">
        <v>2</v>
      </c>
      <c r="S2593">
        <v>50</v>
      </c>
      <c r="T2593">
        <v>51</v>
      </c>
      <c r="U2593" t="s">
        <v>16</v>
      </c>
      <c r="V2593" t="s">
        <v>16</v>
      </c>
    </row>
    <row r="2594" spans="1:22" x14ac:dyDescent="0.25">
      <c r="A2594" t="s">
        <v>1296</v>
      </c>
      <c r="B2594" t="s">
        <v>1297</v>
      </c>
      <c r="C2594" t="s">
        <v>1298</v>
      </c>
      <c r="D2594" t="s">
        <v>3220</v>
      </c>
      <c r="E2594" t="s">
        <v>3221</v>
      </c>
      <c r="F2594">
        <v>1984</v>
      </c>
      <c r="G2594">
        <v>1984</v>
      </c>
      <c r="H2594" t="s">
        <v>15</v>
      </c>
      <c r="I2594" t="s">
        <v>16</v>
      </c>
      <c r="J2594">
        <v>0</v>
      </c>
      <c r="K2594" t="s">
        <v>17</v>
      </c>
      <c r="L2594">
        <v>0</v>
      </c>
      <c r="M2594">
        <v>0</v>
      </c>
      <c r="N2594">
        <v>28</v>
      </c>
      <c r="O2594">
        <v>35</v>
      </c>
      <c r="P2594">
        <v>35</v>
      </c>
      <c r="Q2594">
        <v>0</v>
      </c>
      <c r="R2594">
        <v>2</v>
      </c>
      <c r="S2594">
        <v>50</v>
      </c>
      <c r="T2594">
        <v>69</v>
      </c>
      <c r="U2594" t="s">
        <v>16</v>
      </c>
      <c r="V2594" t="s">
        <v>16</v>
      </c>
    </row>
    <row r="2595" spans="1:22" x14ac:dyDescent="0.25">
      <c r="A2595" t="s">
        <v>1296</v>
      </c>
      <c r="B2595" t="s">
        <v>1297</v>
      </c>
      <c r="C2595" t="s">
        <v>1298</v>
      </c>
      <c r="D2595" t="s">
        <v>3220</v>
      </c>
      <c r="E2595" t="s">
        <v>3221</v>
      </c>
      <c r="F2595">
        <v>1984</v>
      </c>
      <c r="G2595">
        <v>1984</v>
      </c>
      <c r="H2595" t="s">
        <v>15</v>
      </c>
      <c r="I2595" t="s">
        <v>16</v>
      </c>
      <c r="J2595">
        <v>0</v>
      </c>
      <c r="K2595" t="s">
        <v>17</v>
      </c>
      <c r="L2595">
        <v>0</v>
      </c>
      <c r="M2595">
        <v>0</v>
      </c>
      <c r="N2595">
        <v>28</v>
      </c>
      <c r="O2595">
        <v>20</v>
      </c>
      <c r="P2595">
        <v>10</v>
      </c>
      <c r="Q2595">
        <v>0</v>
      </c>
      <c r="R2595">
        <v>2</v>
      </c>
      <c r="S2595">
        <v>50</v>
      </c>
      <c r="T2595">
        <v>37</v>
      </c>
      <c r="U2595" t="s">
        <v>16</v>
      </c>
      <c r="V2595" t="s">
        <v>16</v>
      </c>
    </row>
    <row r="2596" spans="1:22" x14ac:dyDescent="0.25">
      <c r="A2596" t="s">
        <v>1296</v>
      </c>
      <c r="B2596" t="s">
        <v>1297</v>
      </c>
      <c r="C2596" t="s">
        <v>1298</v>
      </c>
      <c r="D2596" t="s">
        <v>3220</v>
      </c>
      <c r="E2596" t="s">
        <v>3221</v>
      </c>
      <c r="F2596">
        <v>1984</v>
      </c>
      <c r="G2596">
        <v>1984</v>
      </c>
      <c r="H2596" t="s">
        <v>15</v>
      </c>
      <c r="I2596" t="s">
        <v>16</v>
      </c>
      <c r="J2596">
        <v>0</v>
      </c>
      <c r="K2596" t="s">
        <v>17</v>
      </c>
      <c r="L2596">
        <v>0</v>
      </c>
      <c r="M2596">
        <v>0</v>
      </c>
      <c r="N2596">
        <v>28</v>
      </c>
      <c r="O2596">
        <v>25</v>
      </c>
      <c r="P2596">
        <v>15</v>
      </c>
      <c r="Q2596">
        <v>0</v>
      </c>
      <c r="R2596">
        <v>2</v>
      </c>
      <c r="S2596">
        <v>50</v>
      </c>
      <c r="T2596">
        <v>78</v>
      </c>
      <c r="U2596" t="s">
        <v>16</v>
      </c>
      <c r="V2596" t="s">
        <v>16</v>
      </c>
    </row>
    <row r="2597" spans="1:22" x14ac:dyDescent="0.25">
      <c r="A2597" t="s">
        <v>1296</v>
      </c>
      <c r="B2597" t="s">
        <v>1297</v>
      </c>
      <c r="C2597" t="s">
        <v>1298</v>
      </c>
      <c r="D2597" t="s">
        <v>3220</v>
      </c>
      <c r="E2597" t="s">
        <v>3221</v>
      </c>
      <c r="F2597">
        <v>1984</v>
      </c>
      <c r="G2597">
        <v>1984</v>
      </c>
      <c r="H2597" t="s">
        <v>15</v>
      </c>
      <c r="I2597" t="s">
        <v>16</v>
      </c>
      <c r="J2597">
        <v>0</v>
      </c>
      <c r="K2597" t="s">
        <v>17</v>
      </c>
      <c r="L2597">
        <v>0</v>
      </c>
      <c r="M2597">
        <v>0</v>
      </c>
      <c r="N2597">
        <v>28</v>
      </c>
      <c r="O2597">
        <v>30</v>
      </c>
      <c r="P2597">
        <v>20</v>
      </c>
      <c r="Q2597">
        <v>0</v>
      </c>
      <c r="R2597">
        <v>2</v>
      </c>
      <c r="S2597">
        <v>50</v>
      </c>
      <c r="T2597">
        <v>91</v>
      </c>
      <c r="U2597" t="s">
        <v>16</v>
      </c>
      <c r="V2597" t="s">
        <v>16</v>
      </c>
    </row>
    <row r="2598" spans="1:22" x14ac:dyDescent="0.25">
      <c r="A2598" t="s">
        <v>1296</v>
      </c>
      <c r="B2598" t="s">
        <v>1297</v>
      </c>
      <c r="C2598" t="s">
        <v>1298</v>
      </c>
      <c r="D2598" t="s">
        <v>3220</v>
      </c>
      <c r="E2598" t="s">
        <v>3221</v>
      </c>
      <c r="F2598">
        <v>1984</v>
      </c>
      <c r="G2598">
        <v>1984</v>
      </c>
      <c r="H2598" t="s">
        <v>15</v>
      </c>
      <c r="I2598" t="s">
        <v>16</v>
      </c>
      <c r="J2598">
        <v>0</v>
      </c>
      <c r="K2598" t="s">
        <v>17</v>
      </c>
      <c r="L2598">
        <v>0</v>
      </c>
      <c r="M2598">
        <v>0</v>
      </c>
      <c r="N2598">
        <v>28</v>
      </c>
      <c r="O2598">
        <v>35</v>
      </c>
      <c r="P2598">
        <v>25</v>
      </c>
      <c r="Q2598">
        <v>0</v>
      </c>
      <c r="R2598">
        <v>2</v>
      </c>
      <c r="S2598">
        <v>50</v>
      </c>
      <c r="T2598">
        <v>98</v>
      </c>
      <c r="U2598" t="s">
        <v>16</v>
      </c>
      <c r="V2598" t="s">
        <v>16</v>
      </c>
    </row>
    <row r="2599" spans="1:22" x14ac:dyDescent="0.25">
      <c r="A2599" t="s">
        <v>1296</v>
      </c>
      <c r="B2599" t="s">
        <v>1297</v>
      </c>
      <c r="C2599" t="s">
        <v>1298</v>
      </c>
      <c r="D2599" t="s">
        <v>3220</v>
      </c>
      <c r="E2599" t="s">
        <v>3221</v>
      </c>
      <c r="F2599">
        <v>1984</v>
      </c>
      <c r="G2599">
        <v>1984</v>
      </c>
      <c r="H2599" t="s">
        <v>15</v>
      </c>
      <c r="I2599">
        <v>5</v>
      </c>
      <c r="J2599">
        <v>173</v>
      </c>
      <c r="K2599" t="s">
        <v>17</v>
      </c>
      <c r="L2599">
        <v>0</v>
      </c>
      <c r="M2599">
        <v>0</v>
      </c>
      <c r="N2599">
        <v>28</v>
      </c>
      <c r="O2599">
        <v>10</v>
      </c>
      <c r="P2599">
        <v>10</v>
      </c>
      <c r="Q2599">
        <v>12</v>
      </c>
      <c r="R2599">
        <v>2</v>
      </c>
      <c r="S2599">
        <v>50</v>
      </c>
      <c r="T2599">
        <v>30</v>
      </c>
      <c r="U2599" t="s">
        <v>16</v>
      </c>
      <c r="V2599" t="s">
        <v>16</v>
      </c>
    </row>
    <row r="2600" spans="1:22" x14ac:dyDescent="0.25">
      <c r="A2600" t="s">
        <v>1296</v>
      </c>
      <c r="B2600" t="s">
        <v>1297</v>
      </c>
      <c r="C2600" t="s">
        <v>1298</v>
      </c>
      <c r="D2600" t="s">
        <v>3220</v>
      </c>
      <c r="E2600" t="s">
        <v>3221</v>
      </c>
      <c r="F2600">
        <v>1984</v>
      </c>
      <c r="G2600">
        <v>1984</v>
      </c>
      <c r="H2600" t="s">
        <v>15</v>
      </c>
      <c r="I2600">
        <v>5</v>
      </c>
      <c r="J2600">
        <v>173</v>
      </c>
      <c r="K2600" t="s">
        <v>17</v>
      </c>
      <c r="L2600">
        <v>0</v>
      </c>
      <c r="M2600">
        <v>0</v>
      </c>
      <c r="N2600">
        <v>28</v>
      </c>
      <c r="O2600">
        <v>15</v>
      </c>
      <c r="P2600">
        <v>15</v>
      </c>
      <c r="Q2600">
        <v>12</v>
      </c>
      <c r="R2600">
        <v>2</v>
      </c>
      <c r="S2600">
        <v>50</v>
      </c>
      <c r="T2600">
        <v>45</v>
      </c>
      <c r="U2600" t="s">
        <v>16</v>
      </c>
      <c r="V2600" t="s">
        <v>16</v>
      </c>
    </row>
    <row r="2601" spans="1:22" x14ac:dyDescent="0.25">
      <c r="A2601" t="s">
        <v>1296</v>
      </c>
      <c r="B2601" t="s">
        <v>1297</v>
      </c>
      <c r="C2601" t="s">
        <v>1298</v>
      </c>
      <c r="D2601" t="s">
        <v>3220</v>
      </c>
      <c r="E2601" t="s">
        <v>3221</v>
      </c>
      <c r="F2601">
        <v>1984</v>
      </c>
      <c r="G2601">
        <v>1984</v>
      </c>
      <c r="H2601" t="s">
        <v>15</v>
      </c>
      <c r="I2601">
        <v>5</v>
      </c>
      <c r="J2601">
        <v>173</v>
      </c>
      <c r="K2601" t="s">
        <v>17</v>
      </c>
      <c r="L2601">
        <v>0</v>
      </c>
      <c r="M2601">
        <v>0</v>
      </c>
      <c r="N2601">
        <v>28</v>
      </c>
      <c r="O2601">
        <v>20</v>
      </c>
      <c r="P2601">
        <v>20</v>
      </c>
      <c r="Q2601">
        <v>12</v>
      </c>
      <c r="R2601">
        <v>2</v>
      </c>
      <c r="S2601">
        <v>50</v>
      </c>
      <c r="T2601">
        <v>79</v>
      </c>
      <c r="U2601" t="s">
        <v>16</v>
      </c>
      <c r="V2601" t="s">
        <v>16</v>
      </c>
    </row>
    <row r="2602" spans="1:22" x14ac:dyDescent="0.25">
      <c r="A2602" t="s">
        <v>1296</v>
      </c>
      <c r="B2602" t="s">
        <v>1297</v>
      </c>
      <c r="C2602" t="s">
        <v>1298</v>
      </c>
      <c r="D2602" t="s">
        <v>3220</v>
      </c>
      <c r="E2602" t="s">
        <v>3221</v>
      </c>
      <c r="F2602">
        <v>1984</v>
      </c>
      <c r="G2602">
        <v>1984</v>
      </c>
      <c r="H2602" t="s">
        <v>15</v>
      </c>
      <c r="I2602">
        <v>5</v>
      </c>
      <c r="J2602">
        <v>173</v>
      </c>
      <c r="K2602" t="s">
        <v>17</v>
      </c>
      <c r="L2602">
        <v>0</v>
      </c>
      <c r="M2602">
        <v>0</v>
      </c>
      <c r="N2602">
        <v>28</v>
      </c>
      <c r="O2602">
        <v>25</v>
      </c>
      <c r="P2602">
        <v>25</v>
      </c>
      <c r="Q2602">
        <v>12</v>
      </c>
      <c r="R2602">
        <v>2</v>
      </c>
      <c r="S2602">
        <v>50</v>
      </c>
      <c r="T2602">
        <v>95</v>
      </c>
      <c r="U2602" t="s">
        <v>16</v>
      </c>
      <c r="V2602" t="s">
        <v>16</v>
      </c>
    </row>
    <row r="2603" spans="1:22" x14ac:dyDescent="0.25">
      <c r="A2603" t="s">
        <v>1296</v>
      </c>
      <c r="B2603" t="s">
        <v>1297</v>
      </c>
      <c r="C2603" t="s">
        <v>1298</v>
      </c>
      <c r="D2603" t="s">
        <v>3220</v>
      </c>
      <c r="E2603" t="s">
        <v>3221</v>
      </c>
      <c r="F2603">
        <v>1984</v>
      </c>
      <c r="G2603">
        <v>1984</v>
      </c>
      <c r="H2603" t="s">
        <v>15</v>
      </c>
      <c r="I2603">
        <v>5</v>
      </c>
      <c r="J2603">
        <v>173</v>
      </c>
      <c r="K2603" t="s">
        <v>17</v>
      </c>
      <c r="L2603">
        <v>0</v>
      </c>
      <c r="M2603">
        <v>0</v>
      </c>
      <c r="N2603">
        <v>28</v>
      </c>
      <c r="O2603">
        <v>30</v>
      </c>
      <c r="P2603">
        <v>30</v>
      </c>
      <c r="Q2603">
        <v>12</v>
      </c>
      <c r="R2603">
        <v>2</v>
      </c>
      <c r="S2603">
        <v>50</v>
      </c>
      <c r="T2603">
        <v>100</v>
      </c>
      <c r="U2603" t="s">
        <v>16</v>
      </c>
      <c r="V2603" t="s">
        <v>16</v>
      </c>
    </row>
    <row r="2604" spans="1:22" x14ac:dyDescent="0.25">
      <c r="A2604" t="s">
        <v>1296</v>
      </c>
      <c r="B2604" t="s">
        <v>1297</v>
      </c>
      <c r="C2604" t="s">
        <v>1298</v>
      </c>
      <c r="D2604" t="s">
        <v>3220</v>
      </c>
      <c r="E2604" t="s">
        <v>3221</v>
      </c>
      <c r="F2604">
        <v>1984</v>
      </c>
      <c r="G2604">
        <v>1984</v>
      </c>
      <c r="H2604" t="s">
        <v>15</v>
      </c>
      <c r="I2604">
        <v>5</v>
      </c>
      <c r="J2604">
        <v>173</v>
      </c>
      <c r="K2604" t="s">
        <v>17</v>
      </c>
      <c r="L2604">
        <v>0</v>
      </c>
      <c r="M2604">
        <v>0</v>
      </c>
      <c r="N2604">
        <v>28</v>
      </c>
      <c r="O2604">
        <v>35</v>
      </c>
      <c r="P2604">
        <v>35</v>
      </c>
      <c r="Q2604">
        <v>12</v>
      </c>
      <c r="R2604">
        <v>2</v>
      </c>
      <c r="S2604">
        <v>50</v>
      </c>
      <c r="T2604">
        <v>100</v>
      </c>
      <c r="U2604" t="s">
        <v>16</v>
      </c>
      <c r="V2604" t="s">
        <v>16</v>
      </c>
    </row>
    <row r="2605" spans="1:22" x14ac:dyDescent="0.25">
      <c r="A2605" t="s">
        <v>1296</v>
      </c>
      <c r="B2605" t="s">
        <v>1297</v>
      </c>
      <c r="C2605" t="s">
        <v>1298</v>
      </c>
      <c r="D2605" t="s">
        <v>3220</v>
      </c>
      <c r="E2605" t="s">
        <v>3221</v>
      </c>
      <c r="F2605">
        <v>1984</v>
      </c>
      <c r="G2605">
        <v>1984</v>
      </c>
      <c r="H2605" t="s">
        <v>15</v>
      </c>
      <c r="I2605">
        <v>5</v>
      </c>
      <c r="J2605">
        <v>173</v>
      </c>
      <c r="K2605" t="s">
        <v>17</v>
      </c>
      <c r="L2605">
        <v>0</v>
      </c>
      <c r="M2605">
        <v>0</v>
      </c>
      <c r="N2605">
        <v>28</v>
      </c>
      <c r="O2605">
        <v>15</v>
      </c>
      <c r="P2605">
        <v>5</v>
      </c>
      <c r="Q2605">
        <v>12</v>
      </c>
      <c r="R2605">
        <v>2</v>
      </c>
      <c r="S2605">
        <v>50</v>
      </c>
      <c r="T2605">
        <v>63</v>
      </c>
      <c r="U2605" t="s">
        <v>16</v>
      </c>
      <c r="V2605" t="s">
        <v>16</v>
      </c>
    </row>
    <row r="2606" spans="1:22" x14ac:dyDescent="0.25">
      <c r="A2606" t="s">
        <v>1296</v>
      </c>
      <c r="B2606" t="s">
        <v>1297</v>
      </c>
      <c r="C2606" t="s">
        <v>1298</v>
      </c>
      <c r="D2606" t="s">
        <v>3220</v>
      </c>
      <c r="E2606" t="s">
        <v>3221</v>
      </c>
      <c r="F2606">
        <v>1984</v>
      </c>
      <c r="G2606">
        <v>1984</v>
      </c>
      <c r="H2606" t="s">
        <v>15</v>
      </c>
      <c r="I2606">
        <v>5</v>
      </c>
      <c r="J2606">
        <v>173</v>
      </c>
      <c r="K2606" t="s">
        <v>17</v>
      </c>
      <c r="L2606">
        <v>0</v>
      </c>
      <c r="M2606">
        <v>0</v>
      </c>
      <c r="N2606">
        <v>28</v>
      </c>
      <c r="O2606">
        <v>20</v>
      </c>
      <c r="P2606">
        <v>10</v>
      </c>
      <c r="Q2606">
        <v>12</v>
      </c>
      <c r="R2606">
        <v>2</v>
      </c>
      <c r="S2606">
        <v>50</v>
      </c>
      <c r="T2606">
        <v>95</v>
      </c>
      <c r="U2606" t="s">
        <v>16</v>
      </c>
      <c r="V2606" t="s">
        <v>16</v>
      </c>
    </row>
    <row r="2607" spans="1:22" x14ac:dyDescent="0.25">
      <c r="A2607" t="s">
        <v>1296</v>
      </c>
      <c r="B2607" t="s">
        <v>1297</v>
      </c>
      <c r="C2607" t="s">
        <v>1298</v>
      </c>
      <c r="D2607" t="s">
        <v>3220</v>
      </c>
      <c r="E2607" t="s">
        <v>3221</v>
      </c>
      <c r="F2607">
        <v>1984</v>
      </c>
      <c r="G2607">
        <v>1984</v>
      </c>
      <c r="H2607" t="s">
        <v>15</v>
      </c>
      <c r="I2607">
        <v>5</v>
      </c>
      <c r="J2607">
        <v>173</v>
      </c>
      <c r="K2607" t="s">
        <v>17</v>
      </c>
      <c r="L2607">
        <v>0</v>
      </c>
      <c r="M2607">
        <v>0</v>
      </c>
      <c r="N2607">
        <v>28</v>
      </c>
      <c r="O2607">
        <v>25</v>
      </c>
      <c r="P2607">
        <v>15</v>
      </c>
      <c r="Q2607">
        <v>12</v>
      </c>
      <c r="R2607">
        <v>2</v>
      </c>
      <c r="S2607">
        <v>50</v>
      </c>
      <c r="T2607">
        <v>100</v>
      </c>
      <c r="U2607" t="s">
        <v>16</v>
      </c>
      <c r="V2607" t="s">
        <v>16</v>
      </c>
    </row>
    <row r="2608" spans="1:22" x14ac:dyDescent="0.25">
      <c r="A2608" t="s">
        <v>1296</v>
      </c>
      <c r="B2608" t="s">
        <v>1297</v>
      </c>
      <c r="C2608" t="s">
        <v>1298</v>
      </c>
      <c r="D2608" t="s">
        <v>3220</v>
      </c>
      <c r="E2608" t="s">
        <v>3221</v>
      </c>
      <c r="F2608">
        <v>1984</v>
      </c>
      <c r="G2608">
        <v>1984</v>
      </c>
      <c r="H2608" t="s">
        <v>15</v>
      </c>
      <c r="I2608">
        <v>5</v>
      </c>
      <c r="J2608">
        <v>173</v>
      </c>
      <c r="K2608" t="s">
        <v>17</v>
      </c>
      <c r="L2608">
        <v>0</v>
      </c>
      <c r="M2608">
        <v>0</v>
      </c>
      <c r="N2608">
        <v>28</v>
      </c>
      <c r="O2608">
        <v>30</v>
      </c>
      <c r="P2608">
        <v>20</v>
      </c>
      <c r="Q2608">
        <v>12</v>
      </c>
      <c r="R2608">
        <v>2</v>
      </c>
      <c r="S2608">
        <v>50</v>
      </c>
      <c r="T2608">
        <v>100</v>
      </c>
      <c r="U2608" t="s">
        <v>16</v>
      </c>
      <c r="V2608" t="s">
        <v>16</v>
      </c>
    </row>
    <row r="2609" spans="1:22" x14ac:dyDescent="0.25">
      <c r="A2609" t="s">
        <v>1296</v>
      </c>
      <c r="B2609" t="s">
        <v>1297</v>
      </c>
      <c r="C2609" t="s">
        <v>1298</v>
      </c>
      <c r="D2609" t="s">
        <v>3220</v>
      </c>
      <c r="E2609" t="s">
        <v>3221</v>
      </c>
      <c r="F2609">
        <v>1984</v>
      </c>
      <c r="G2609">
        <v>1984</v>
      </c>
      <c r="H2609" t="s">
        <v>15</v>
      </c>
      <c r="I2609">
        <v>5</v>
      </c>
      <c r="J2609">
        <v>173</v>
      </c>
      <c r="K2609" t="s">
        <v>17</v>
      </c>
      <c r="L2609">
        <v>0</v>
      </c>
      <c r="M2609">
        <v>0</v>
      </c>
      <c r="N2609">
        <v>28</v>
      </c>
      <c r="O2609">
        <v>35</v>
      </c>
      <c r="P2609">
        <v>25</v>
      </c>
      <c r="Q2609">
        <v>12</v>
      </c>
      <c r="R2609">
        <v>2</v>
      </c>
      <c r="S2609">
        <v>50</v>
      </c>
      <c r="T2609">
        <v>100</v>
      </c>
      <c r="U2609" t="s">
        <v>16</v>
      </c>
      <c r="V2609" t="s">
        <v>16</v>
      </c>
    </row>
    <row r="2610" spans="1:22" x14ac:dyDescent="0.25">
      <c r="A2610" t="s">
        <v>1299</v>
      </c>
      <c r="B2610" t="s">
        <v>1300</v>
      </c>
      <c r="C2610" t="s">
        <v>1301</v>
      </c>
      <c r="D2610" t="s">
        <v>3222</v>
      </c>
      <c r="E2610" t="s">
        <v>3223</v>
      </c>
      <c r="F2610">
        <v>1984</v>
      </c>
      <c r="G2610">
        <v>1984</v>
      </c>
      <c r="H2610" t="s">
        <v>15</v>
      </c>
      <c r="I2610" t="s">
        <v>16</v>
      </c>
      <c r="J2610">
        <v>0</v>
      </c>
      <c r="K2610" t="s">
        <v>17</v>
      </c>
      <c r="L2610">
        <v>0</v>
      </c>
      <c r="M2610">
        <v>0</v>
      </c>
      <c r="N2610">
        <v>365</v>
      </c>
      <c r="O2610">
        <v>20</v>
      </c>
      <c r="P2610">
        <v>20</v>
      </c>
      <c r="Q2610">
        <v>0</v>
      </c>
      <c r="R2610">
        <v>2</v>
      </c>
      <c r="S2610">
        <v>25</v>
      </c>
      <c r="T2610">
        <v>0</v>
      </c>
      <c r="U2610" t="s">
        <v>16</v>
      </c>
      <c r="V2610" t="s">
        <v>16</v>
      </c>
    </row>
    <row r="2611" spans="1:22" x14ac:dyDescent="0.25">
      <c r="A2611" t="s">
        <v>1299</v>
      </c>
      <c r="B2611" t="s">
        <v>1300</v>
      </c>
      <c r="C2611" t="s">
        <v>1301</v>
      </c>
      <c r="D2611" t="s">
        <v>3222</v>
      </c>
      <c r="E2611" t="s">
        <v>3223</v>
      </c>
      <c r="F2611">
        <v>1984</v>
      </c>
      <c r="G2611">
        <v>1984</v>
      </c>
      <c r="H2611" t="s">
        <v>15</v>
      </c>
      <c r="I2611" t="s">
        <v>16</v>
      </c>
      <c r="J2611">
        <v>0</v>
      </c>
      <c r="K2611" t="s">
        <v>15</v>
      </c>
      <c r="L2611">
        <v>0</v>
      </c>
      <c r="M2611">
        <v>0</v>
      </c>
      <c r="N2611">
        <v>365</v>
      </c>
      <c r="O2611">
        <v>5</v>
      </c>
      <c r="P2611">
        <v>5</v>
      </c>
      <c r="Q2611">
        <v>0</v>
      </c>
      <c r="R2611">
        <v>2</v>
      </c>
      <c r="S2611">
        <v>25</v>
      </c>
      <c r="T2611">
        <v>20</v>
      </c>
      <c r="U2611" t="s">
        <v>16</v>
      </c>
      <c r="V2611" t="s">
        <v>16</v>
      </c>
    </row>
    <row r="2612" spans="1:22" x14ac:dyDescent="0.25">
      <c r="A2612" t="s">
        <v>1299</v>
      </c>
      <c r="B2612" t="s">
        <v>1300</v>
      </c>
      <c r="C2612" t="s">
        <v>1301</v>
      </c>
      <c r="D2612" t="s">
        <v>3222</v>
      </c>
      <c r="E2612" t="s">
        <v>3223</v>
      </c>
      <c r="F2612">
        <v>1984</v>
      </c>
      <c r="G2612">
        <v>1984</v>
      </c>
      <c r="H2612" t="s">
        <v>15</v>
      </c>
      <c r="I2612" t="s">
        <v>16</v>
      </c>
      <c r="J2612">
        <v>0</v>
      </c>
      <c r="K2612" t="s">
        <v>15</v>
      </c>
      <c r="L2612">
        <v>0</v>
      </c>
      <c r="M2612">
        <v>0</v>
      </c>
      <c r="N2612">
        <v>365</v>
      </c>
      <c r="O2612">
        <v>10</v>
      </c>
      <c r="P2612">
        <v>10</v>
      </c>
      <c r="Q2612">
        <v>0</v>
      </c>
      <c r="R2612">
        <v>2</v>
      </c>
      <c r="S2612">
        <v>25</v>
      </c>
      <c r="T2612">
        <v>18</v>
      </c>
      <c r="U2612" t="s">
        <v>16</v>
      </c>
      <c r="V2612" t="s">
        <v>16</v>
      </c>
    </row>
    <row r="2613" spans="1:22" x14ac:dyDescent="0.25">
      <c r="A2613" t="s">
        <v>1299</v>
      </c>
      <c r="B2613" t="s">
        <v>1300</v>
      </c>
      <c r="C2613" t="s">
        <v>1301</v>
      </c>
      <c r="D2613" t="s">
        <v>3222</v>
      </c>
      <c r="E2613" t="s">
        <v>3223</v>
      </c>
      <c r="F2613">
        <v>1984</v>
      </c>
      <c r="G2613">
        <v>1984</v>
      </c>
      <c r="H2613" t="s">
        <v>15</v>
      </c>
      <c r="I2613" t="s">
        <v>16</v>
      </c>
      <c r="J2613">
        <v>0</v>
      </c>
      <c r="K2613" t="s">
        <v>15</v>
      </c>
      <c r="L2613">
        <v>0</v>
      </c>
      <c r="M2613">
        <v>0</v>
      </c>
      <c r="N2613">
        <v>365</v>
      </c>
      <c r="O2613">
        <v>15</v>
      </c>
      <c r="P2613">
        <v>15</v>
      </c>
      <c r="Q2613">
        <v>0</v>
      </c>
      <c r="R2613">
        <v>2</v>
      </c>
      <c r="S2613">
        <v>25</v>
      </c>
      <c r="T2613">
        <v>74</v>
      </c>
      <c r="U2613" t="s">
        <v>16</v>
      </c>
      <c r="V2613" t="s">
        <v>16</v>
      </c>
    </row>
    <row r="2614" spans="1:22" x14ac:dyDescent="0.25">
      <c r="A2614" t="s">
        <v>1299</v>
      </c>
      <c r="B2614" t="s">
        <v>1300</v>
      </c>
      <c r="C2614" t="s">
        <v>1301</v>
      </c>
      <c r="D2614" t="s">
        <v>3222</v>
      </c>
      <c r="E2614" t="s">
        <v>3223</v>
      </c>
      <c r="F2614">
        <v>1984</v>
      </c>
      <c r="G2614">
        <v>1984</v>
      </c>
      <c r="H2614" t="s">
        <v>15</v>
      </c>
      <c r="I2614" t="s">
        <v>16</v>
      </c>
      <c r="J2614">
        <v>0</v>
      </c>
      <c r="K2614" t="s">
        <v>15</v>
      </c>
      <c r="L2614">
        <v>0</v>
      </c>
      <c r="M2614">
        <v>0</v>
      </c>
      <c r="N2614">
        <v>365</v>
      </c>
      <c r="O2614">
        <v>20</v>
      </c>
      <c r="P2614">
        <v>20</v>
      </c>
      <c r="Q2614">
        <v>0</v>
      </c>
      <c r="R2614">
        <v>2</v>
      </c>
      <c r="S2614">
        <v>25</v>
      </c>
      <c r="T2614">
        <v>84</v>
      </c>
      <c r="U2614" t="s">
        <v>16</v>
      </c>
      <c r="V2614" t="s">
        <v>16</v>
      </c>
    </row>
    <row r="2615" spans="1:22" x14ac:dyDescent="0.25">
      <c r="A2615" t="s">
        <v>1299</v>
      </c>
      <c r="B2615" t="s">
        <v>1300</v>
      </c>
      <c r="C2615" t="s">
        <v>1301</v>
      </c>
      <c r="D2615" t="s">
        <v>3222</v>
      </c>
      <c r="E2615" t="s">
        <v>3223</v>
      </c>
      <c r="F2615">
        <v>1984</v>
      </c>
      <c r="G2615">
        <v>1984</v>
      </c>
      <c r="H2615" t="s">
        <v>15</v>
      </c>
      <c r="I2615" t="s">
        <v>16</v>
      </c>
      <c r="J2615">
        <v>0</v>
      </c>
      <c r="K2615" t="s">
        <v>15</v>
      </c>
      <c r="L2615">
        <v>0</v>
      </c>
      <c r="M2615">
        <v>0</v>
      </c>
      <c r="N2615">
        <v>365</v>
      </c>
      <c r="O2615">
        <v>25</v>
      </c>
      <c r="P2615">
        <v>25</v>
      </c>
      <c r="Q2615">
        <v>0</v>
      </c>
      <c r="R2615">
        <v>2</v>
      </c>
      <c r="S2615">
        <v>25</v>
      </c>
      <c r="T2615">
        <v>100</v>
      </c>
      <c r="U2615" t="s">
        <v>16</v>
      </c>
      <c r="V2615" t="s">
        <v>16</v>
      </c>
    </row>
    <row r="2616" spans="1:22" x14ac:dyDescent="0.25">
      <c r="A2616" t="s">
        <v>1299</v>
      </c>
      <c r="B2616" t="s">
        <v>1300</v>
      </c>
      <c r="C2616" t="s">
        <v>1301</v>
      </c>
      <c r="D2616" t="s">
        <v>3222</v>
      </c>
      <c r="E2616" t="s">
        <v>3223</v>
      </c>
      <c r="F2616">
        <v>1984</v>
      </c>
      <c r="G2616">
        <v>1984</v>
      </c>
      <c r="H2616" t="s">
        <v>15</v>
      </c>
      <c r="I2616" t="s">
        <v>16</v>
      </c>
      <c r="J2616">
        <v>0</v>
      </c>
      <c r="K2616" t="s">
        <v>15</v>
      </c>
      <c r="L2616">
        <v>0</v>
      </c>
      <c r="M2616">
        <v>0</v>
      </c>
      <c r="N2616">
        <v>365</v>
      </c>
      <c r="O2616">
        <v>30</v>
      </c>
      <c r="P2616">
        <v>30</v>
      </c>
      <c r="Q2616">
        <v>0</v>
      </c>
      <c r="R2616">
        <v>2</v>
      </c>
      <c r="S2616">
        <v>25</v>
      </c>
      <c r="T2616">
        <v>76</v>
      </c>
      <c r="U2616" t="s">
        <v>16</v>
      </c>
      <c r="V2616" t="s">
        <v>16</v>
      </c>
    </row>
    <row r="2617" spans="1:22" x14ac:dyDescent="0.25">
      <c r="A2617" t="s">
        <v>1299</v>
      </c>
      <c r="B2617" t="s">
        <v>1300</v>
      </c>
      <c r="C2617" t="s">
        <v>1301</v>
      </c>
      <c r="D2617" t="s">
        <v>3222</v>
      </c>
      <c r="E2617" t="s">
        <v>3223</v>
      </c>
      <c r="F2617">
        <v>1984</v>
      </c>
      <c r="G2617">
        <v>1984</v>
      </c>
      <c r="H2617" t="s">
        <v>15</v>
      </c>
      <c r="I2617" t="s">
        <v>16</v>
      </c>
      <c r="J2617">
        <v>0</v>
      </c>
      <c r="K2617" t="s">
        <v>15</v>
      </c>
      <c r="L2617">
        <v>0</v>
      </c>
      <c r="M2617">
        <v>0</v>
      </c>
      <c r="N2617">
        <v>365</v>
      </c>
      <c r="O2617">
        <v>35</v>
      </c>
      <c r="P2617">
        <v>35</v>
      </c>
      <c r="Q2617">
        <v>0</v>
      </c>
      <c r="R2617">
        <v>2</v>
      </c>
      <c r="S2617">
        <v>25</v>
      </c>
      <c r="T2617">
        <v>34</v>
      </c>
      <c r="U2617" t="s">
        <v>16</v>
      </c>
      <c r="V2617" t="s">
        <v>16</v>
      </c>
    </row>
    <row r="2618" spans="1:22" x14ac:dyDescent="0.25">
      <c r="A2618" t="s">
        <v>1302</v>
      </c>
      <c r="B2618" t="s">
        <v>32</v>
      </c>
      <c r="C2618" t="s">
        <v>1303</v>
      </c>
      <c r="D2618" t="s">
        <v>3224</v>
      </c>
      <c r="E2618" t="s">
        <v>3225</v>
      </c>
      <c r="F2618">
        <v>1984</v>
      </c>
      <c r="G2618">
        <v>1984</v>
      </c>
      <c r="H2618" t="s">
        <v>15</v>
      </c>
      <c r="I2618" t="s">
        <v>16</v>
      </c>
      <c r="J2618">
        <v>0</v>
      </c>
      <c r="K2618" t="s">
        <v>17</v>
      </c>
      <c r="L2618">
        <v>0</v>
      </c>
      <c r="M2618">
        <v>0</v>
      </c>
      <c r="N2618">
        <v>200</v>
      </c>
      <c r="O2618">
        <v>3</v>
      </c>
      <c r="P2618">
        <v>3</v>
      </c>
      <c r="Q2618" t="s">
        <v>16</v>
      </c>
      <c r="R2618">
        <v>3</v>
      </c>
      <c r="S2618">
        <v>50</v>
      </c>
      <c r="T2618">
        <v>88</v>
      </c>
      <c r="U2618" t="s">
        <v>16</v>
      </c>
      <c r="V2618" t="s">
        <v>16</v>
      </c>
    </row>
    <row r="2619" spans="1:22" x14ac:dyDescent="0.25">
      <c r="A2619" t="s">
        <v>1302</v>
      </c>
      <c r="B2619" t="s">
        <v>32</v>
      </c>
      <c r="C2619" t="s">
        <v>1304</v>
      </c>
      <c r="D2619" t="s">
        <v>3226</v>
      </c>
      <c r="E2619" t="s">
        <v>3227</v>
      </c>
      <c r="F2619">
        <v>1984</v>
      </c>
      <c r="G2619">
        <v>1984</v>
      </c>
      <c r="H2619" t="s">
        <v>15</v>
      </c>
      <c r="I2619" t="s">
        <v>16</v>
      </c>
      <c r="J2619">
        <v>0</v>
      </c>
      <c r="K2619" t="s">
        <v>17</v>
      </c>
      <c r="L2619">
        <v>0</v>
      </c>
      <c r="M2619">
        <v>0</v>
      </c>
      <c r="N2619">
        <v>200</v>
      </c>
      <c r="O2619">
        <v>3</v>
      </c>
      <c r="P2619">
        <v>3</v>
      </c>
      <c r="Q2619" t="s">
        <v>16</v>
      </c>
      <c r="R2619">
        <v>3</v>
      </c>
      <c r="S2619">
        <v>50</v>
      </c>
      <c r="T2619">
        <v>78</v>
      </c>
      <c r="U2619" t="s">
        <v>16</v>
      </c>
      <c r="V2619" t="s">
        <v>16</v>
      </c>
    </row>
    <row r="2620" spans="1:22" x14ac:dyDescent="0.25">
      <c r="A2620" t="s">
        <v>1306</v>
      </c>
      <c r="B2620" t="s">
        <v>1206</v>
      </c>
      <c r="C2620" t="s">
        <v>1307</v>
      </c>
      <c r="D2620" t="s">
        <v>3228</v>
      </c>
      <c r="E2620" t="s">
        <v>3229</v>
      </c>
      <c r="F2620">
        <v>1977</v>
      </c>
      <c r="G2620">
        <v>1977</v>
      </c>
      <c r="H2620" t="s">
        <v>15</v>
      </c>
      <c r="I2620" t="s">
        <v>16</v>
      </c>
      <c r="J2620">
        <v>0</v>
      </c>
      <c r="K2620" t="s">
        <v>17</v>
      </c>
      <c r="L2620">
        <v>0</v>
      </c>
      <c r="M2620">
        <v>0</v>
      </c>
      <c r="N2620">
        <v>21</v>
      </c>
      <c r="O2620">
        <v>20</v>
      </c>
      <c r="P2620">
        <v>10</v>
      </c>
      <c r="Q2620">
        <v>0.1</v>
      </c>
      <c r="R2620">
        <v>3</v>
      </c>
      <c r="S2620">
        <v>100</v>
      </c>
      <c r="T2620">
        <v>40</v>
      </c>
      <c r="U2620" t="s">
        <v>16</v>
      </c>
      <c r="V2620" t="s">
        <v>16</v>
      </c>
    </row>
    <row r="2621" spans="1:22" x14ac:dyDescent="0.25">
      <c r="A2621" t="s">
        <v>1306</v>
      </c>
      <c r="B2621" t="s">
        <v>508</v>
      </c>
      <c r="C2621" t="s">
        <v>1307</v>
      </c>
      <c r="D2621" t="s">
        <v>3228</v>
      </c>
      <c r="E2621" t="s">
        <v>3229</v>
      </c>
      <c r="F2621">
        <v>1977</v>
      </c>
      <c r="G2621">
        <v>1977</v>
      </c>
      <c r="H2621" t="s">
        <v>15</v>
      </c>
      <c r="I2621" t="s">
        <v>16</v>
      </c>
      <c r="J2621">
        <v>0</v>
      </c>
      <c r="K2621" t="s">
        <v>17</v>
      </c>
      <c r="L2621">
        <v>0</v>
      </c>
      <c r="M2621">
        <v>0</v>
      </c>
      <c r="N2621">
        <v>21</v>
      </c>
      <c r="O2621">
        <v>20</v>
      </c>
      <c r="P2621">
        <v>10</v>
      </c>
      <c r="Q2621">
        <v>0.1</v>
      </c>
      <c r="R2621">
        <v>3</v>
      </c>
      <c r="S2621">
        <v>100</v>
      </c>
      <c r="T2621">
        <v>98</v>
      </c>
      <c r="U2621" t="s">
        <v>16</v>
      </c>
      <c r="V2621" t="s">
        <v>16</v>
      </c>
    </row>
    <row r="2622" spans="1:22" x14ac:dyDescent="0.25">
      <c r="A2622" t="s">
        <v>1308</v>
      </c>
      <c r="B2622" t="s">
        <v>248</v>
      </c>
      <c r="C2622" t="s">
        <v>1309</v>
      </c>
      <c r="D2622" t="s">
        <v>3230</v>
      </c>
      <c r="E2622" t="s">
        <v>3231</v>
      </c>
      <c r="F2622">
        <v>1983</v>
      </c>
      <c r="G2622">
        <v>1983</v>
      </c>
      <c r="H2622" t="s">
        <v>15</v>
      </c>
      <c r="I2622" t="s">
        <v>16</v>
      </c>
      <c r="J2622">
        <v>0</v>
      </c>
      <c r="K2622" t="s">
        <v>17</v>
      </c>
      <c r="L2622">
        <v>0</v>
      </c>
      <c r="M2622">
        <v>0</v>
      </c>
      <c r="N2622">
        <v>18</v>
      </c>
      <c r="O2622">
        <v>10</v>
      </c>
      <c r="P2622">
        <v>10</v>
      </c>
      <c r="Q2622" t="s">
        <v>16</v>
      </c>
      <c r="R2622">
        <v>3</v>
      </c>
      <c r="S2622">
        <v>50</v>
      </c>
      <c r="T2622">
        <v>67</v>
      </c>
      <c r="U2622" t="s">
        <v>16</v>
      </c>
      <c r="V2622" t="s">
        <v>16</v>
      </c>
    </row>
    <row r="2623" spans="1:22" x14ac:dyDescent="0.25">
      <c r="A2623" t="s">
        <v>1308</v>
      </c>
      <c r="B2623" t="s">
        <v>248</v>
      </c>
      <c r="C2623" t="s">
        <v>1309</v>
      </c>
      <c r="D2623" t="s">
        <v>3230</v>
      </c>
      <c r="E2623" t="s">
        <v>3231</v>
      </c>
      <c r="F2623">
        <v>1983</v>
      </c>
      <c r="G2623">
        <v>1983</v>
      </c>
      <c r="H2623" t="s">
        <v>15</v>
      </c>
      <c r="I2623" t="s">
        <v>16</v>
      </c>
      <c r="J2623">
        <v>0</v>
      </c>
      <c r="K2623" t="s">
        <v>17</v>
      </c>
      <c r="L2623">
        <v>0</v>
      </c>
      <c r="M2623">
        <v>0</v>
      </c>
      <c r="N2623">
        <v>18</v>
      </c>
      <c r="O2623">
        <v>15</v>
      </c>
      <c r="P2623">
        <v>10</v>
      </c>
      <c r="Q2623" t="s">
        <v>16</v>
      </c>
      <c r="R2623">
        <v>3</v>
      </c>
      <c r="S2623">
        <v>50</v>
      </c>
      <c r="T2623">
        <v>92</v>
      </c>
      <c r="U2623" t="s">
        <v>16</v>
      </c>
      <c r="V2623" t="s">
        <v>16</v>
      </c>
    </row>
    <row r="2624" spans="1:22" x14ac:dyDescent="0.25">
      <c r="A2624" t="s">
        <v>1308</v>
      </c>
      <c r="B2624" t="s">
        <v>248</v>
      </c>
      <c r="C2624" t="s">
        <v>1309</v>
      </c>
      <c r="D2624" t="s">
        <v>3230</v>
      </c>
      <c r="E2624" t="s">
        <v>3231</v>
      </c>
      <c r="F2624">
        <v>1983</v>
      </c>
      <c r="G2624">
        <v>1983</v>
      </c>
      <c r="H2624" t="s">
        <v>15</v>
      </c>
      <c r="I2624" t="s">
        <v>16</v>
      </c>
      <c r="J2624">
        <v>0</v>
      </c>
      <c r="K2624" t="s">
        <v>17</v>
      </c>
      <c r="L2624">
        <v>0</v>
      </c>
      <c r="M2624">
        <v>0</v>
      </c>
      <c r="N2624">
        <v>18</v>
      </c>
      <c r="O2624">
        <v>15</v>
      </c>
      <c r="P2624">
        <v>15</v>
      </c>
      <c r="Q2624" t="s">
        <v>16</v>
      </c>
      <c r="R2624">
        <v>3</v>
      </c>
      <c r="S2624">
        <v>50</v>
      </c>
      <c r="T2624">
        <v>91</v>
      </c>
      <c r="U2624" t="s">
        <v>16</v>
      </c>
      <c r="V2624" t="s">
        <v>16</v>
      </c>
    </row>
    <row r="2625" spans="1:22" x14ac:dyDescent="0.25">
      <c r="A2625" t="s">
        <v>1308</v>
      </c>
      <c r="B2625" t="s">
        <v>248</v>
      </c>
      <c r="C2625" t="s">
        <v>1309</v>
      </c>
      <c r="D2625" t="s">
        <v>3230</v>
      </c>
      <c r="E2625" t="s">
        <v>3231</v>
      </c>
      <c r="F2625">
        <v>1983</v>
      </c>
      <c r="G2625">
        <v>1983</v>
      </c>
      <c r="H2625" t="s">
        <v>15</v>
      </c>
      <c r="I2625" t="s">
        <v>16</v>
      </c>
      <c r="J2625">
        <v>0</v>
      </c>
      <c r="K2625" t="s">
        <v>17</v>
      </c>
      <c r="L2625">
        <v>0</v>
      </c>
      <c r="M2625">
        <v>0</v>
      </c>
      <c r="N2625">
        <v>18</v>
      </c>
      <c r="O2625">
        <v>20</v>
      </c>
      <c r="P2625">
        <v>15</v>
      </c>
      <c r="Q2625" t="s">
        <v>16</v>
      </c>
      <c r="R2625">
        <v>3</v>
      </c>
      <c r="S2625">
        <v>50</v>
      </c>
      <c r="T2625">
        <v>96</v>
      </c>
      <c r="U2625" t="s">
        <v>16</v>
      </c>
      <c r="V2625" t="s">
        <v>16</v>
      </c>
    </row>
    <row r="2626" spans="1:22" x14ac:dyDescent="0.25">
      <c r="A2626" t="s">
        <v>1308</v>
      </c>
      <c r="B2626" t="s">
        <v>248</v>
      </c>
      <c r="C2626" t="s">
        <v>1309</v>
      </c>
      <c r="D2626" t="s">
        <v>3230</v>
      </c>
      <c r="E2626" t="s">
        <v>3231</v>
      </c>
      <c r="F2626">
        <v>1983</v>
      </c>
      <c r="G2626">
        <v>1983</v>
      </c>
      <c r="H2626" t="s">
        <v>15</v>
      </c>
      <c r="I2626" t="s">
        <v>16</v>
      </c>
      <c r="J2626">
        <v>0</v>
      </c>
      <c r="K2626" t="s">
        <v>17</v>
      </c>
      <c r="L2626">
        <v>0</v>
      </c>
      <c r="M2626">
        <v>0</v>
      </c>
      <c r="N2626">
        <v>18</v>
      </c>
      <c r="O2626">
        <v>20</v>
      </c>
      <c r="P2626">
        <v>20</v>
      </c>
      <c r="Q2626" t="s">
        <v>16</v>
      </c>
      <c r="R2626">
        <v>3</v>
      </c>
      <c r="S2626">
        <v>50</v>
      </c>
      <c r="T2626">
        <v>85</v>
      </c>
      <c r="U2626" t="s">
        <v>16</v>
      </c>
      <c r="V2626" t="s">
        <v>16</v>
      </c>
    </row>
    <row r="2627" spans="1:22" x14ac:dyDescent="0.25">
      <c r="A2627" t="s">
        <v>1308</v>
      </c>
      <c r="B2627" t="s">
        <v>248</v>
      </c>
      <c r="C2627" t="s">
        <v>1309</v>
      </c>
      <c r="D2627" t="s">
        <v>3230</v>
      </c>
      <c r="E2627" t="s">
        <v>3231</v>
      </c>
      <c r="F2627">
        <v>1983</v>
      </c>
      <c r="G2627">
        <v>1983</v>
      </c>
      <c r="H2627" t="s">
        <v>15</v>
      </c>
      <c r="I2627" t="s">
        <v>16</v>
      </c>
      <c r="J2627">
        <v>0</v>
      </c>
      <c r="K2627" t="s">
        <v>17</v>
      </c>
      <c r="L2627">
        <v>0</v>
      </c>
      <c r="M2627">
        <v>0</v>
      </c>
      <c r="N2627">
        <v>18</v>
      </c>
      <c r="O2627">
        <v>25</v>
      </c>
      <c r="P2627">
        <v>20</v>
      </c>
      <c r="Q2627" t="s">
        <v>16</v>
      </c>
      <c r="R2627">
        <v>3</v>
      </c>
      <c r="S2627">
        <v>50</v>
      </c>
      <c r="T2627">
        <v>90</v>
      </c>
      <c r="U2627" t="s">
        <v>16</v>
      </c>
      <c r="V2627" t="s">
        <v>16</v>
      </c>
    </row>
    <row r="2628" spans="1:22" x14ac:dyDescent="0.25">
      <c r="A2628" t="s">
        <v>1308</v>
      </c>
      <c r="B2628" t="s">
        <v>248</v>
      </c>
      <c r="C2628" t="s">
        <v>1309</v>
      </c>
      <c r="D2628" t="s">
        <v>3230</v>
      </c>
      <c r="E2628" t="s">
        <v>3231</v>
      </c>
      <c r="F2628">
        <v>1983</v>
      </c>
      <c r="G2628">
        <v>1983</v>
      </c>
      <c r="H2628" t="s">
        <v>15</v>
      </c>
      <c r="I2628" t="s">
        <v>16</v>
      </c>
      <c r="J2628">
        <v>0</v>
      </c>
      <c r="K2628" t="s">
        <v>17</v>
      </c>
      <c r="L2628">
        <v>0</v>
      </c>
      <c r="M2628">
        <v>0</v>
      </c>
      <c r="N2628">
        <v>18</v>
      </c>
      <c r="O2628">
        <v>25</v>
      </c>
      <c r="P2628">
        <v>25</v>
      </c>
      <c r="Q2628" t="s">
        <v>16</v>
      </c>
      <c r="R2628">
        <v>3</v>
      </c>
      <c r="S2628">
        <v>50</v>
      </c>
      <c r="T2628">
        <v>51</v>
      </c>
      <c r="U2628" t="s">
        <v>16</v>
      </c>
      <c r="V2628" t="s">
        <v>16</v>
      </c>
    </row>
    <row r="2629" spans="1:22" x14ac:dyDescent="0.25">
      <c r="A2629" t="s">
        <v>1308</v>
      </c>
      <c r="B2629" t="s">
        <v>248</v>
      </c>
      <c r="C2629" t="s">
        <v>1309</v>
      </c>
      <c r="D2629" t="s">
        <v>3230</v>
      </c>
      <c r="E2629" t="s">
        <v>3231</v>
      </c>
      <c r="F2629">
        <v>1983</v>
      </c>
      <c r="G2629">
        <v>1983</v>
      </c>
      <c r="H2629" t="s">
        <v>15</v>
      </c>
      <c r="I2629" t="s">
        <v>16</v>
      </c>
      <c r="J2629">
        <v>0</v>
      </c>
      <c r="K2629" t="s">
        <v>17</v>
      </c>
      <c r="L2629">
        <v>0</v>
      </c>
      <c r="M2629">
        <v>0</v>
      </c>
      <c r="N2629">
        <v>18</v>
      </c>
      <c r="O2629">
        <v>30</v>
      </c>
      <c r="P2629">
        <v>25</v>
      </c>
      <c r="Q2629" t="s">
        <v>16</v>
      </c>
      <c r="R2629">
        <v>3</v>
      </c>
      <c r="S2629">
        <v>50</v>
      </c>
      <c r="T2629">
        <v>11</v>
      </c>
      <c r="U2629" t="s">
        <v>16</v>
      </c>
      <c r="V2629" t="s">
        <v>16</v>
      </c>
    </row>
    <row r="2630" spans="1:22" x14ac:dyDescent="0.25">
      <c r="A2630" t="s">
        <v>1310</v>
      </c>
      <c r="B2630" t="s">
        <v>1236</v>
      </c>
      <c r="C2630" t="s">
        <v>1311</v>
      </c>
      <c r="D2630" t="s">
        <v>3232</v>
      </c>
      <c r="E2630" t="s">
        <v>3233</v>
      </c>
      <c r="F2630">
        <v>1978</v>
      </c>
      <c r="G2630">
        <v>1978</v>
      </c>
      <c r="H2630" t="s">
        <v>17</v>
      </c>
      <c r="I2630" t="s">
        <v>16</v>
      </c>
      <c r="J2630">
        <v>0</v>
      </c>
      <c r="K2630" t="s">
        <v>17</v>
      </c>
      <c r="L2630">
        <v>0</v>
      </c>
      <c r="M2630">
        <v>0</v>
      </c>
      <c r="N2630">
        <v>106</v>
      </c>
      <c r="O2630">
        <v>30</v>
      </c>
      <c r="P2630">
        <v>20</v>
      </c>
      <c r="Q2630">
        <v>16</v>
      </c>
      <c r="R2630">
        <v>4</v>
      </c>
      <c r="S2630">
        <v>50</v>
      </c>
      <c r="T2630">
        <v>55</v>
      </c>
      <c r="U2630" t="s">
        <v>16</v>
      </c>
      <c r="V2630" t="s">
        <v>16</v>
      </c>
    </row>
    <row r="2631" spans="1:22" x14ac:dyDescent="0.25">
      <c r="A2631" t="s">
        <v>1310</v>
      </c>
      <c r="B2631" t="s">
        <v>1236</v>
      </c>
      <c r="C2631" t="s">
        <v>1311</v>
      </c>
      <c r="D2631" t="s">
        <v>3232</v>
      </c>
      <c r="E2631" t="s">
        <v>3233</v>
      </c>
      <c r="F2631">
        <v>1979</v>
      </c>
      <c r="G2631">
        <v>1979</v>
      </c>
      <c r="H2631" t="s">
        <v>17</v>
      </c>
      <c r="I2631" t="s">
        <v>16</v>
      </c>
      <c r="J2631">
        <v>0</v>
      </c>
      <c r="K2631" t="s">
        <v>17</v>
      </c>
      <c r="L2631">
        <v>0</v>
      </c>
      <c r="M2631">
        <v>0</v>
      </c>
      <c r="N2631">
        <v>106</v>
      </c>
      <c r="O2631">
        <v>30</v>
      </c>
      <c r="P2631">
        <v>20</v>
      </c>
      <c r="Q2631">
        <v>16</v>
      </c>
      <c r="R2631">
        <v>4</v>
      </c>
      <c r="S2631">
        <v>50</v>
      </c>
      <c r="T2631">
        <v>61.5</v>
      </c>
      <c r="U2631" t="s">
        <v>16</v>
      </c>
      <c r="V2631" t="s">
        <v>16</v>
      </c>
    </row>
    <row r="2632" spans="1:22" x14ac:dyDescent="0.25">
      <c r="A2632" t="s">
        <v>1310</v>
      </c>
      <c r="B2632" t="s">
        <v>1236</v>
      </c>
      <c r="C2632" t="s">
        <v>1311</v>
      </c>
      <c r="D2632" t="s">
        <v>3232</v>
      </c>
      <c r="E2632" t="s">
        <v>3233</v>
      </c>
      <c r="F2632">
        <v>1980</v>
      </c>
      <c r="G2632">
        <v>1980</v>
      </c>
      <c r="H2632" t="s">
        <v>17</v>
      </c>
      <c r="I2632" t="s">
        <v>16</v>
      </c>
      <c r="J2632">
        <v>0</v>
      </c>
      <c r="K2632" t="s">
        <v>17</v>
      </c>
      <c r="L2632">
        <v>0</v>
      </c>
      <c r="M2632">
        <v>0</v>
      </c>
      <c r="N2632">
        <v>106</v>
      </c>
      <c r="O2632">
        <v>30</v>
      </c>
      <c r="P2632">
        <v>20</v>
      </c>
      <c r="Q2632">
        <v>16</v>
      </c>
      <c r="R2632">
        <v>4</v>
      </c>
      <c r="S2632">
        <v>50</v>
      </c>
      <c r="T2632">
        <v>79</v>
      </c>
      <c r="U2632" t="s">
        <v>16</v>
      </c>
      <c r="V2632" t="s">
        <v>16</v>
      </c>
    </row>
    <row r="2633" spans="1:22" x14ac:dyDescent="0.25">
      <c r="A2633" t="s">
        <v>1310</v>
      </c>
      <c r="B2633" t="s">
        <v>1236</v>
      </c>
      <c r="C2633" t="s">
        <v>1311</v>
      </c>
      <c r="D2633" t="s">
        <v>3232</v>
      </c>
      <c r="E2633" t="s">
        <v>3233</v>
      </c>
      <c r="F2633">
        <v>1978</v>
      </c>
      <c r="G2633">
        <v>1978</v>
      </c>
      <c r="H2633" t="s">
        <v>17</v>
      </c>
      <c r="I2633">
        <v>5</v>
      </c>
      <c r="J2633">
        <v>49</v>
      </c>
      <c r="K2633" t="s">
        <v>17</v>
      </c>
      <c r="L2633">
        <v>0</v>
      </c>
      <c r="M2633">
        <v>0</v>
      </c>
      <c r="N2633">
        <v>106</v>
      </c>
      <c r="O2633">
        <v>30</v>
      </c>
      <c r="P2633">
        <v>20</v>
      </c>
      <c r="Q2633">
        <v>16</v>
      </c>
      <c r="R2633">
        <v>4</v>
      </c>
      <c r="S2633">
        <v>50</v>
      </c>
      <c r="T2633">
        <v>68.900000000000006</v>
      </c>
      <c r="U2633" t="s">
        <v>16</v>
      </c>
      <c r="V2633" t="s">
        <v>16</v>
      </c>
    </row>
    <row r="2634" spans="1:22" x14ac:dyDescent="0.25">
      <c r="A2634" t="s">
        <v>1310</v>
      </c>
      <c r="B2634" t="s">
        <v>1236</v>
      </c>
      <c r="C2634" t="s">
        <v>1311</v>
      </c>
      <c r="D2634" t="s">
        <v>3232</v>
      </c>
      <c r="E2634" t="s">
        <v>3233</v>
      </c>
      <c r="F2634">
        <v>1979</v>
      </c>
      <c r="G2634">
        <v>1979</v>
      </c>
      <c r="H2634" t="s">
        <v>17</v>
      </c>
      <c r="I2634">
        <v>5</v>
      </c>
      <c r="J2634">
        <v>49</v>
      </c>
      <c r="K2634" t="s">
        <v>17</v>
      </c>
      <c r="L2634">
        <v>0</v>
      </c>
      <c r="M2634">
        <v>0</v>
      </c>
      <c r="N2634">
        <v>106</v>
      </c>
      <c r="O2634">
        <v>30</v>
      </c>
      <c r="P2634">
        <v>20</v>
      </c>
      <c r="Q2634">
        <v>16</v>
      </c>
      <c r="R2634">
        <v>4</v>
      </c>
      <c r="S2634">
        <v>50</v>
      </c>
      <c r="T2634">
        <v>98</v>
      </c>
      <c r="U2634" t="s">
        <v>16</v>
      </c>
      <c r="V2634" t="s">
        <v>16</v>
      </c>
    </row>
    <row r="2635" spans="1:22" x14ac:dyDescent="0.25">
      <c r="A2635" t="s">
        <v>1310</v>
      </c>
      <c r="B2635" t="s">
        <v>1236</v>
      </c>
      <c r="C2635" t="s">
        <v>1311</v>
      </c>
      <c r="D2635" t="s">
        <v>3232</v>
      </c>
      <c r="E2635" t="s">
        <v>3233</v>
      </c>
      <c r="F2635">
        <v>1980</v>
      </c>
      <c r="G2635">
        <v>1980</v>
      </c>
      <c r="H2635" t="s">
        <v>17</v>
      </c>
      <c r="I2635">
        <v>5</v>
      </c>
      <c r="J2635">
        <v>49</v>
      </c>
      <c r="K2635" t="s">
        <v>17</v>
      </c>
      <c r="L2635">
        <v>0</v>
      </c>
      <c r="M2635">
        <v>0</v>
      </c>
      <c r="N2635">
        <v>106</v>
      </c>
      <c r="O2635">
        <v>30</v>
      </c>
      <c r="P2635">
        <v>20</v>
      </c>
      <c r="Q2635">
        <v>16</v>
      </c>
      <c r="R2635">
        <v>4</v>
      </c>
      <c r="S2635">
        <v>50</v>
      </c>
      <c r="T2635">
        <v>86.4</v>
      </c>
      <c r="U2635" t="s">
        <v>16</v>
      </c>
      <c r="V2635" t="s">
        <v>16</v>
      </c>
    </row>
    <row r="2636" spans="1:22" x14ac:dyDescent="0.25">
      <c r="A2636" t="s">
        <v>1312</v>
      </c>
      <c r="B2636" t="s">
        <v>32</v>
      </c>
      <c r="C2636" t="s">
        <v>1313</v>
      </c>
      <c r="D2636" t="s">
        <v>3234</v>
      </c>
      <c r="E2636" t="s">
        <v>3235</v>
      </c>
      <c r="F2636">
        <v>1980</v>
      </c>
      <c r="G2636">
        <v>1981</v>
      </c>
      <c r="H2636" t="s">
        <v>15</v>
      </c>
      <c r="I2636" t="s">
        <v>16</v>
      </c>
      <c r="J2636">
        <v>0</v>
      </c>
      <c r="K2636" t="s">
        <v>17</v>
      </c>
      <c r="L2636">
        <v>0</v>
      </c>
      <c r="M2636">
        <v>0</v>
      </c>
      <c r="N2636">
        <v>66</v>
      </c>
      <c r="O2636">
        <v>15</v>
      </c>
      <c r="P2636">
        <v>5</v>
      </c>
      <c r="Q2636" t="s">
        <v>16</v>
      </c>
      <c r="R2636">
        <v>1</v>
      </c>
      <c r="S2636">
        <v>150</v>
      </c>
      <c r="T2636">
        <v>80</v>
      </c>
      <c r="U2636" t="s">
        <v>16</v>
      </c>
      <c r="V2636" t="s">
        <v>16</v>
      </c>
    </row>
    <row r="2637" spans="1:22" x14ac:dyDescent="0.25">
      <c r="A2637" t="s">
        <v>1314</v>
      </c>
      <c r="B2637" t="s">
        <v>1</v>
      </c>
      <c r="C2637" t="s">
        <v>1315</v>
      </c>
      <c r="D2637" t="s">
        <v>3236</v>
      </c>
      <c r="E2637" t="s">
        <v>3237</v>
      </c>
      <c r="F2637">
        <v>1981</v>
      </c>
      <c r="G2637">
        <v>1981</v>
      </c>
      <c r="H2637" t="s">
        <v>15</v>
      </c>
      <c r="I2637" t="s">
        <v>16</v>
      </c>
      <c r="J2637">
        <v>0</v>
      </c>
      <c r="K2637" t="s">
        <v>17</v>
      </c>
      <c r="L2637">
        <v>0</v>
      </c>
      <c r="M2637">
        <v>0</v>
      </c>
      <c r="N2637">
        <v>30</v>
      </c>
      <c r="O2637">
        <v>30</v>
      </c>
      <c r="P2637">
        <v>20</v>
      </c>
      <c r="Q2637">
        <v>8</v>
      </c>
      <c r="R2637">
        <v>4</v>
      </c>
      <c r="S2637">
        <v>50</v>
      </c>
      <c r="T2637">
        <v>95</v>
      </c>
      <c r="U2637" t="s">
        <v>16</v>
      </c>
      <c r="V2637" t="s">
        <v>16</v>
      </c>
    </row>
    <row r="2638" spans="1:22" x14ac:dyDescent="0.25">
      <c r="A2638" t="s">
        <v>1316</v>
      </c>
      <c r="B2638" t="s">
        <v>346</v>
      </c>
      <c r="C2638" t="s">
        <v>1317</v>
      </c>
      <c r="D2638" t="s">
        <v>3238</v>
      </c>
      <c r="E2638" t="s">
        <v>3239</v>
      </c>
      <c r="F2638">
        <v>1978</v>
      </c>
      <c r="G2638">
        <v>1980</v>
      </c>
      <c r="H2638" t="s">
        <v>15</v>
      </c>
      <c r="I2638" t="s">
        <v>16</v>
      </c>
      <c r="J2638">
        <v>0</v>
      </c>
      <c r="K2638" t="s">
        <v>15</v>
      </c>
      <c r="L2638">
        <v>0</v>
      </c>
      <c r="M2638">
        <v>0</v>
      </c>
      <c r="N2638">
        <v>5</v>
      </c>
      <c r="O2638">
        <v>20</v>
      </c>
      <c r="P2638">
        <v>20</v>
      </c>
      <c r="Q2638" t="s">
        <v>16</v>
      </c>
      <c r="R2638">
        <v>4</v>
      </c>
      <c r="S2638">
        <v>50</v>
      </c>
      <c r="T2638">
        <v>96</v>
      </c>
      <c r="U2638" t="s">
        <v>16</v>
      </c>
      <c r="V2638" t="s">
        <v>16</v>
      </c>
    </row>
    <row r="2639" spans="1:22" x14ac:dyDescent="0.25">
      <c r="A2639" t="s">
        <v>1318</v>
      </c>
      <c r="B2639" t="s">
        <v>1055</v>
      </c>
      <c r="C2639" t="s">
        <v>1319</v>
      </c>
      <c r="D2639" t="s">
        <v>3240</v>
      </c>
      <c r="E2639" t="s">
        <v>3241</v>
      </c>
      <c r="F2639">
        <v>1977</v>
      </c>
      <c r="G2639">
        <v>1977</v>
      </c>
      <c r="H2639" t="s">
        <v>15</v>
      </c>
      <c r="I2639" t="s">
        <v>16</v>
      </c>
      <c r="J2639">
        <v>0</v>
      </c>
      <c r="K2639" t="s">
        <v>17</v>
      </c>
      <c r="L2639">
        <v>0</v>
      </c>
      <c r="M2639">
        <v>0</v>
      </c>
      <c r="N2639">
        <v>21</v>
      </c>
      <c r="O2639">
        <v>18</v>
      </c>
      <c r="P2639">
        <v>18</v>
      </c>
      <c r="Q2639">
        <v>24</v>
      </c>
      <c r="R2639">
        <v>2</v>
      </c>
      <c r="S2639">
        <v>50</v>
      </c>
      <c r="T2639">
        <v>90</v>
      </c>
      <c r="U2639">
        <v>100</v>
      </c>
      <c r="V2639" t="s">
        <v>16</v>
      </c>
    </row>
    <row r="2640" spans="1:22" x14ac:dyDescent="0.25">
      <c r="A2640" t="s">
        <v>1318</v>
      </c>
      <c r="B2640" t="s">
        <v>1055</v>
      </c>
      <c r="C2640" t="s">
        <v>1319</v>
      </c>
      <c r="D2640" t="s">
        <v>3240</v>
      </c>
      <c r="E2640" t="s">
        <v>3241</v>
      </c>
      <c r="F2640">
        <v>1977</v>
      </c>
      <c r="G2640">
        <v>1977</v>
      </c>
      <c r="H2640" t="s">
        <v>15</v>
      </c>
      <c r="I2640" t="s">
        <v>16</v>
      </c>
      <c r="J2640">
        <v>0</v>
      </c>
      <c r="K2640" t="s">
        <v>17</v>
      </c>
      <c r="L2640">
        <v>0</v>
      </c>
      <c r="M2640">
        <v>0</v>
      </c>
      <c r="N2640">
        <v>14</v>
      </c>
      <c r="O2640">
        <v>18</v>
      </c>
      <c r="P2640">
        <v>18</v>
      </c>
      <c r="Q2640">
        <v>24</v>
      </c>
      <c r="R2640">
        <v>2</v>
      </c>
      <c r="S2640">
        <v>50</v>
      </c>
      <c r="T2640">
        <v>0</v>
      </c>
      <c r="U2640">
        <v>100</v>
      </c>
      <c r="V2640" t="s">
        <v>16</v>
      </c>
    </row>
    <row r="2641" spans="1:22" x14ac:dyDescent="0.25">
      <c r="A2641" t="s">
        <v>1318</v>
      </c>
      <c r="B2641" t="s">
        <v>1055</v>
      </c>
      <c r="C2641" t="s">
        <v>1319</v>
      </c>
      <c r="D2641" t="s">
        <v>3240</v>
      </c>
      <c r="E2641" t="s">
        <v>3241</v>
      </c>
      <c r="F2641">
        <v>1977</v>
      </c>
      <c r="G2641">
        <v>1977</v>
      </c>
      <c r="H2641" t="s">
        <v>15</v>
      </c>
      <c r="I2641" t="s">
        <v>16</v>
      </c>
      <c r="J2641">
        <v>0</v>
      </c>
      <c r="K2641" t="s">
        <v>17</v>
      </c>
      <c r="L2641">
        <v>0</v>
      </c>
      <c r="M2641">
        <v>0</v>
      </c>
      <c r="N2641">
        <v>14</v>
      </c>
      <c r="O2641">
        <v>25</v>
      </c>
      <c r="P2641">
        <v>25</v>
      </c>
      <c r="Q2641">
        <v>24</v>
      </c>
      <c r="R2641">
        <v>2</v>
      </c>
      <c r="S2641">
        <v>50</v>
      </c>
      <c r="T2641">
        <v>7</v>
      </c>
      <c r="U2641">
        <v>100</v>
      </c>
      <c r="V2641" t="s">
        <v>16</v>
      </c>
    </row>
    <row r="2642" spans="1:22" x14ac:dyDescent="0.25">
      <c r="A2642" t="s">
        <v>1318</v>
      </c>
      <c r="B2642" t="s">
        <v>1055</v>
      </c>
      <c r="C2642" t="s">
        <v>1319</v>
      </c>
      <c r="D2642" t="s">
        <v>3240</v>
      </c>
      <c r="E2642" t="s">
        <v>3241</v>
      </c>
      <c r="F2642">
        <v>1977</v>
      </c>
      <c r="G2642">
        <v>1977</v>
      </c>
      <c r="H2642" t="s">
        <v>15</v>
      </c>
      <c r="I2642">
        <v>3</v>
      </c>
      <c r="J2642">
        <v>42</v>
      </c>
      <c r="K2642" t="s">
        <v>17</v>
      </c>
      <c r="L2642">
        <v>0</v>
      </c>
      <c r="M2642">
        <v>0</v>
      </c>
      <c r="N2642">
        <v>14</v>
      </c>
      <c r="O2642">
        <v>18</v>
      </c>
      <c r="P2642">
        <v>18</v>
      </c>
      <c r="Q2642">
        <v>0</v>
      </c>
      <c r="R2642">
        <v>2</v>
      </c>
      <c r="S2642">
        <v>50</v>
      </c>
      <c r="T2642">
        <v>95</v>
      </c>
      <c r="U2642">
        <v>100</v>
      </c>
      <c r="V2642" t="s">
        <v>16</v>
      </c>
    </row>
    <row r="2643" spans="1:22" x14ac:dyDescent="0.25">
      <c r="A2643" t="s">
        <v>1318</v>
      </c>
      <c r="B2643" t="s">
        <v>1055</v>
      </c>
      <c r="C2643" t="s">
        <v>1319</v>
      </c>
      <c r="D2643" t="s">
        <v>3240</v>
      </c>
      <c r="E2643" t="s">
        <v>3241</v>
      </c>
      <c r="F2643">
        <v>1977</v>
      </c>
      <c r="G2643">
        <v>1977</v>
      </c>
      <c r="H2643" t="s">
        <v>15</v>
      </c>
      <c r="I2643">
        <v>3</v>
      </c>
      <c r="J2643">
        <v>42</v>
      </c>
      <c r="K2643" t="s">
        <v>17</v>
      </c>
      <c r="L2643">
        <v>0</v>
      </c>
      <c r="M2643">
        <v>0</v>
      </c>
      <c r="N2643">
        <v>14</v>
      </c>
      <c r="O2643">
        <v>25</v>
      </c>
      <c r="P2643">
        <v>25</v>
      </c>
      <c r="Q2643">
        <v>0</v>
      </c>
      <c r="R2643">
        <v>2</v>
      </c>
      <c r="S2643">
        <v>50</v>
      </c>
      <c r="T2643">
        <v>95</v>
      </c>
      <c r="U2643">
        <v>100</v>
      </c>
      <c r="V2643" t="s">
        <v>16</v>
      </c>
    </row>
    <row r="2644" spans="1:22" x14ac:dyDescent="0.25">
      <c r="A2644" t="s">
        <v>1320</v>
      </c>
      <c r="B2644" t="s">
        <v>944</v>
      </c>
      <c r="C2644" t="s">
        <v>1270</v>
      </c>
      <c r="D2644" t="s">
        <v>3242</v>
      </c>
      <c r="E2644" t="s">
        <v>3243</v>
      </c>
      <c r="F2644">
        <v>1975</v>
      </c>
      <c r="G2644">
        <v>1975</v>
      </c>
      <c r="H2644" t="s">
        <v>15</v>
      </c>
      <c r="I2644" t="s">
        <v>16</v>
      </c>
      <c r="J2644">
        <v>0</v>
      </c>
      <c r="K2644" t="s">
        <v>17</v>
      </c>
      <c r="L2644">
        <v>0</v>
      </c>
      <c r="M2644">
        <v>0</v>
      </c>
      <c r="N2644">
        <v>72</v>
      </c>
      <c r="O2644">
        <v>31</v>
      </c>
      <c r="P2644">
        <v>31</v>
      </c>
      <c r="Q2644" t="s">
        <v>16</v>
      </c>
      <c r="R2644">
        <v>5</v>
      </c>
      <c r="S2644">
        <v>100</v>
      </c>
      <c r="T2644">
        <v>0.6</v>
      </c>
      <c r="U2644" t="s">
        <v>16</v>
      </c>
      <c r="V2644" t="s">
        <v>16</v>
      </c>
    </row>
    <row r="2645" spans="1:22" x14ac:dyDescent="0.25">
      <c r="A2645" t="s">
        <v>1320</v>
      </c>
      <c r="B2645" t="s">
        <v>944</v>
      </c>
      <c r="C2645" t="s">
        <v>1270</v>
      </c>
      <c r="D2645" t="s">
        <v>3242</v>
      </c>
      <c r="E2645" t="s">
        <v>3243</v>
      </c>
      <c r="F2645">
        <v>1975</v>
      </c>
      <c r="G2645">
        <v>1975</v>
      </c>
      <c r="H2645" t="s">
        <v>15</v>
      </c>
      <c r="I2645" t="s">
        <v>16</v>
      </c>
      <c r="J2645">
        <v>0</v>
      </c>
      <c r="K2645" t="s">
        <v>17</v>
      </c>
      <c r="L2645">
        <v>0</v>
      </c>
      <c r="M2645">
        <v>0</v>
      </c>
      <c r="N2645">
        <v>72</v>
      </c>
      <c r="O2645">
        <v>26</v>
      </c>
      <c r="P2645">
        <v>26</v>
      </c>
      <c r="Q2645" t="s">
        <v>16</v>
      </c>
      <c r="R2645">
        <v>5</v>
      </c>
      <c r="S2645">
        <v>100</v>
      </c>
      <c r="T2645">
        <v>48.4</v>
      </c>
      <c r="U2645" t="s">
        <v>16</v>
      </c>
      <c r="V2645" t="s">
        <v>16</v>
      </c>
    </row>
    <row r="2646" spans="1:22" x14ac:dyDescent="0.25">
      <c r="A2646" t="s">
        <v>1320</v>
      </c>
      <c r="B2646" t="s">
        <v>944</v>
      </c>
      <c r="C2646" t="s">
        <v>1270</v>
      </c>
      <c r="D2646" t="s">
        <v>3242</v>
      </c>
      <c r="E2646" t="s">
        <v>3243</v>
      </c>
      <c r="F2646">
        <v>1975</v>
      </c>
      <c r="G2646">
        <v>1975</v>
      </c>
      <c r="H2646" t="s">
        <v>15</v>
      </c>
      <c r="I2646" t="s">
        <v>16</v>
      </c>
      <c r="J2646">
        <v>0</v>
      </c>
      <c r="K2646" t="s">
        <v>17</v>
      </c>
      <c r="L2646">
        <v>0</v>
      </c>
      <c r="M2646">
        <v>0</v>
      </c>
      <c r="N2646">
        <v>72</v>
      </c>
      <c r="O2646">
        <v>21</v>
      </c>
      <c r="P2646">
        <v>21</v>
      </c>
      <c r="Q2646" t="s">
        <v>16</v>
      </c>
      <c r="R2646">
        <v>5</v>
      </c>
      <c r="S2646">
        <v>100</v>
      </c>
      <c r="T2646">
        <v>95.4</v>
      </c>
      <c r="U2646" t="s">
        <v>16</v>
      </c>
      <c r="V2646" t="s">
        <v>16</v>
      </c>
    </row>
    <row r="2647" spans="1:22" x14ac:dyDescent="0.25">
      <c r="A2647" t="s">
        <v>1320</v>
      </c>
      <c r="B2647" t="s">
        <v>944</v>
      </c>
      <c r="C2647" t="s">
        <v>1270</v>
      </c>
      <c r="D2647" t="s">
        <v>3242</v>
      </c>
      <c r="E2647" t="s">
        <v>3243</v>
      </c>
      <c r="F2647">
        <v>1975</v>
      </c>
      <c r="G2647">
        <v>1975</v>
      </c>
      <c r="H2647" t="s">
        <v>15</v>
      </c>
      <c r="I2647" t="s">
        <v>16</v>
      </c>
      <c r="J2647">
        <v>0</v>
      </c>
      <c r="K2647" t="s">
        <v>17</v>
      </c>
      <c r="L2647">
        <v>0</v>
      </c>
      <c r="M2647">
        <v>0</v>
      </c>
      <c r="N2647">
        <v>72</v>
      </c>
      <c r="O2647">
        <v>16</v>
      </c>
      <c r="P2647">
        <v>16</v>
      </c>
      <c r="Q2647" t="s">
        <v>16</v>
      </c>
      <c r="R2647">
        <v>5</v>
      </c>
      <c r="S2647">
        <v>100</v>
      </c>
      <c r="T2647">
        <v>48.6</v>
      </c>
      <c r="U2647" t="s">
        <v>16</v>
      </c>
      <c r="V2647" t="s">
        <v>16</v>
      </c>
    </row>
    <row r="2648" spans="1:22" x14ac:dyDescent="0.25">
      <c r="A2648" t="s">
        <v>1320</v>
      </c>
      <c r="B2648" t="s">
        <v>944</v>
      </c>
      <c r="C2648" t="s">
        <v>1270</v>
      </c>
      <c r="D2648" t="s">
        <v>3242</v>
      </c>
      <c r="E2648" t="s">
        <v>3243</v>
      </c>
      <c r="F2648">
        <v>1975</v>
      </c>
      <c r="G2648">
        <v>1975</v>
      </c>
      <c r="H2648" t="s">
        <v>15</v>
      </c>
      <c r="I2648" t="s">
        <v>16</v>
      </c>
      <c r="J2648">
        <v>0</v>
      </c>
      <c r="K2648" t="s">
        <v>17</v>
      </c>
      <c r="L2648">
        <v>0</v>
      </c>
      <c r="M2648">
        <v>0</v>
      </c>
      <c r="N2648">
        <v>72</v>
      </c>
      <c r="O2648">
        <v>11</v>
      </c>
      <c r="P2648">
        <v>11</v>
      </c>
      <c r="Q2648" t="s">
        <v>16</v>
      </c>
      <c r="R2648">
        <v>5</v>
      </c>
      <c r="S2648">
        <v>100</v>
      </c>
      <c r="T2648">
        <v>1.8</v>
      </c>
      <c r="U2648" t="s">
        <v>16</v>
      </c>
      <c r="V2648" t="s">
        <v>16</v>
      </c>
    </row>
    <row r="2649" spans="1:22" x14ac:dyDescent="0.25">
      <c r="A2649" t="s">
        <v>1320</v>
      </c>
      <c r="B2649" t="s">
        <v>944</v>
      </c>
      <c r="C2649" t="s">
        <v>1270</v>
      </c>
      <c r="D2649" t="s">
        <v>3242</v>
      </c>
      <c r="E2649" t="s">
        <v>3243</v>
      </c>
      <c r="F2649">
        <v>1975</v>
      </c>
      <c r="G2649">
        <v>1975</v>
      </c>
      <c r="H2649" t="s">
        <v>15</v>
      </c>
      <c r="I2649" t="s">
        <v>16</v>
      </c>
      <c r="J2649">
        <v>0</v>
      </c>
      <c r="K2649" t="s">
        <v>17</v>
      </c>
      <c r="L2649">
        <v>0</v>
      </c>
      <c r="M2649">
        <v>0</v>
      </c>
      <c r="N2649">
        <v>72</v>
      </c>
      <c r="O2649">
        <v>6</v>
      </c>
      <c r="P2649">
        <v>6</v>
      </c>
      <c r="Q2649" t="s">
        <v>16</v>
      </c>
      <c r="R2649">
        <v>5</v>
      </c>
      <c r="S2649">
        <v>100</v>
      </c>
      <c r="T2649">
        <v>2</v>
      </c>
      <c r="U2649" t="s">
        <v>16</v>
      </c>
      <c r="V2649" t="s">
        <v>16</v>
      </c>
    </row>
    <row r="2650" spans="1:22" x14ac:dyDescent="0.25">
      <c r="A2650" t="s">
        <v>1320</v>
      </c>
      <c r="B2650" t="s">
        <v>944</v>
      </c>
      <c r="C2650" t="s">
        <v>1270</v>
      </c>
      <c r="D2650" t="s">
        <v>3242</v>
      </c>
      <c r="E2650" t="s">
        <v>3243</v>
      </c>
      <c r="F2650">
        <v>1975</v>
      </c>
      <c r="G2650">
        <v>1975</v>
      </c>
      <c r="H2650" t="s">
        <v>15</v>
      </c>
      <c r="I2650" t="s">
        <v>16</v>
      </c>
      <c r="J2650">
        <v>0</v>
      </c>
      <c r="K2650" t="s">
        <v>17</v>
      </c>
      <c r="L2650">
        <v>0</v>
      </c>
      <c r="M2650">
        <v>0</v>
      </c>
      <c r="N2650">
        <v>72</v>
      </c>
      <c r="O2650">
        <v>26</v>
      </c>
      <c r="P2650">
        <v>16</v>
      </c>
      <c r="Q2650" t="s">
        <v>16</v>
      </c>
      <c r="R2650">
        <v>5</v>
      </c>
      <c r="S2650">
        <v>100</v>
      </c>
      <c r="T2650">
        <v>91.8</v>
      </c>
      <c r="U2650" t="s">
        <v>16</v>
      </c>
      <c r="V2650" t="s">
        <v>16</v>
      </c>
    </row>
    <row r="2651" spans="1:22" x14ac:dyDescent="0.25">
      <c r="A2651" t="s">
        <v>1320</v>
      </c>
      <c r="B2651" t="s">
        <v>944</v>
      </c>
      <c r="C2651" t="s">
        <v>1270</v>
      </c>
      <c r="D2651" t="s">
        <v>3242</v>
      </c>
      <c r="E2651" t="s">
        <v>3243</v>
      </c>
      <c r="F2651">
        <v>1975</v>
      </c>
      <c r="G2651">
        <v>1975</v>
      </c>
      <c r="H2651" t="s">
        <v>15</v>
      </c>
      <c r="I2651" t="s">
        <v>16</v>
      </c>
      <c r="J2651">
        <v>0</v>
      </c>
      <c r="K2651" t="s">
        <v>17</v>
      </c>
      <c r="L2651">
        <v>0</v>
      </c>
      <c r="M2651">
        <v>0</v>
      </c>
      <c r="N2651">
        <v>72</v>
      </c>
      <c r="O2651">
        <v>21</v>
      </c>
      <c r="P2651">
        <v>11</v>
      </c>
      <c r="Q2651" t="s">
        <v>16</v>
      </c>
      <c r="R2651">
        <v>5</v>
      </c>
      <c r="S2651">
        <v>100</v>
      </c>
      <c r="T2651">
        <v>96.2</v>
      </c>
      <c r="U2651" t="s">
        <v>16</v>
      </c>
      <c r="V2651" t="s">
        <v>16</v>
      </c>
    </row>
    <row r="2652" spans="1:22" x14ac:dyDescent="0.25">
      <c r="A2652" t="s">
        <v>1321</v>
      </c>
      <c r="B2652" t="s">
        <v>322</v>
      </c>
      <c r="C2652" t="s">
        <v>1322</v>
      </c>
      <c r="D2652" t="s">
        <v>3244</v>
      </c>
      <c r="E2652" t="s">
        <v>3245</v>
      </c>
      <c r="F2652">
        <v>1976</v>
      </c>
      <c r="G2652">
        <v>1976</v>
      </c>
      <c r="H2652" t="s">
        <v>15</v>
      </c>
      <c r="I2652" t="s">
        <v>16</v>
      </c>
      <c r="J2652">
        <v>0</v>
      </c>
      <c r="K2652" t="s">
        <v>17</v>
      </c>
      <c r="L2652">
        <v>0</v>
      </c>
      <c r="M2652">
        <v>0</v>
      </c>
      <c r="N2652" t="s">
        <v>16</v>
      </c>
      <c r="O2652">
        <v>20</v>
      </c>
      <c r="P2652">
        <v>20</v>
      </c>
      <c r="Q2652">
        <v>0</v>
      </c>
      <c r="R2652">
        <v>4</v>
      </c>
      <c r="S2652">
        <v>50</v>
      </c>
      <c r="T2652">
        <v>78</v>
      </c>
      <c r="U2652" t="s">
        <v>16</v>
      </c>
      <c r="V2652" t="s">
        <v>16</v>
      </c>
    </row>
    <row r="2653" spans="1:22" x14ac:dyDescent="0.25">
      <c r="A2653" t="s">
        <v>1321</v>
      </c>
      <c r="B2653" t="s">
        <v>346</v>
      </c>
      <c r="C2653" t="s">
        <v>1322</v>
      </c>
      <c r="D2653" t="s">
        <v>3244</v>
      </c>
      <c r="E2653" t="s">
        <v>3245</v>
      </c>
      <c r="F2653">
        <v>1976</v>
      </c>
      <c r="G2653">
        <v>1976</v>
      </c>
      <c r="H2653" t="s">
        <v>15</v>
      </c>
      <c r="I2653" t="s">
        <v>16</v>
      </c>
      <c r="J2653">
        <v>0</v>
      </c>
      <c r="K2653" t="s">
        <v>17</v>
      </c>
      <c r="L2653">
        <v>0</v>
      </c>
      <c r="M2653">
        <v>0</v>
      </c>
      <c r="N2653" t="s">
        <v>16</v>
      </c>
      <c r="O2653">
        <v>20</v>
      </c>
      <c r="P2653">
        <v>20</v>
      </c>
      <c r="Q2653">
        <v>0</v>
      </c>
      <c r="R2653">
        <v>4</v>
      </c>
      <c r="S2653">
        <v>50</v>
      </c>
      <c r="T2653">
        <v>36</v>
      </c>
      <c r="U2653" t="s">
        <v>16</v>
      </c>
      <c r="V2653" t="s">
        <v>16</v>
      </c>
    </row>
    <row r="2654" spans="1:22" x14ac:dyDescent="0.25">
      <c r="A2654" t="s">
        <v>1321</v>
      </c>
      <c r="B2654" t="s">
        <v>51</v>
      </c>
      <c r="C2654" t="s">
        <v>1322</v>
      </c>
      <c r="D2654" t="s">
        <v>3244</v>
      </c>
      <c r="E2654" t="s">
        <v>3245</v>
      </c>
      <c r="F2654">
        <v>1976</v>
      </c>
      <c r="G2654">
        <v>1976</v>
      </c>
      <c r="H2654" t="s">
        <v>15</v>
      </c>
      <c r="I2654" t="s">
        <v>16</v>
      </c>
      <c r="J2654">
        <v>0</v>
      </c>
      <c r="K2654" t="s">
        <v>17</v>
      </c>
      <c r="L2654">
        <v>0</v>
      </c>
      <c r="M2654">
        <v>0</v>
      </c>
      <c r="N2654" t="s">
        <v>16</v>
      </c>
      <c r="O2654">
        <v>20</v>
      </c>
      <c r="P2654">
        <v>20</v>
      </c>
      <c r="Q2654">
        <v>0</v>
      </c>
      <c r="R2654">
        <v>4</v>
      </c>
      <c r="S2654">
        <v>50</v>
      </c>
      <c r="T2654">
        <v>100</v>
      </c>
      <c r="U2654" t="s">
        <v>16</v>
      </c>
      <c r="V2654" t="s">
        <v>16</v>
      </c>
    </row>
    <row r="2655" spans="1:22" x14ac:dyDescent="0.25">
      <c r="A2655" t="s">
        <v>1321</v>
      </c>
      <c r="B2655" t="s">
        <v>166</v>
      </c>
      <c r="C2655" t="s">
        <v>1322</v>
      </c>
      <c r="D2655" t="s">
        <v>3244</v>
      </c>
      <c r="E2655" t="s">
        <v>3245</v>
      </c>
      <c r="F2655">
        <v>1976</v>
      </c>
      <c r="G2655">
        <v>1976</v>
      </c>
      <c r="H2655" t="s">
        <v>15</v>
      </c>
      <c r="I2655" t="s">
        <v>16</v>
      </c>
      <c r="J2655">
        <v>0</v>
      </c>
      <c r="K2655" t="s">
        <v>17</v>
      </c>
      <c r="L2655">
        <v>0</v>
      </c>
      <c r="M2655">
        <v>0</v>
      </c>
      <c r="N2655" t="s">
        <v>16</v>
      </c>
      <c r="O2655">
        <v>20</v>
      </c>
      <c r="P2655">
        <v>20</v>
      </c>
      <c r="Q2655">
        <v>0</v>
      </c>
      <c r="R2655">
        <v>4</v>
      </c>
      <c r="S2655">
        <v>50</v>
      </c>
      <c r="T2655">
        <v>100</v>
      </c>
      <c r="U2655" t="s">
        <v>16</v>
      </c>
      <c r="V2655" t="s">
        <v>16</v>
      </c>
    </row>
    <row r="2656" spans="1:22" x14ac:dyDescent="0.25">
      <c r="A2656" t="s">
        <v>1321</v>
      </c>
      <c r="B2656" t="s">
        <v>943</v>
      </c>
      <c r="C2656" t="s">
        <v>1322</v>
      </c>
      <c r="D2656" t="s">
        <v>3244</v>
      </c>
      <c r="E2656" t="s">
        <v>3245</v>
      </c>
      <c r="F2656">
        <v>1976</v>
      </c>
      <c r="G2656">
        <v>1976</v>
      </c>
      <c r="H2656" t="s">
        <v>15</v>
      </c>
      <c r="I2656" t="s">
        <v>16</v>
      </c>
      <c r="J2656">
        <v>0</v>
      </c>
      <c r="K2656" t="s">
        <v>17</v>
      </c>
      <c r="L2656">
        <v>0</v>
      </c>
      <c r="M2656">
        <v>0</v>
      </c>
      <c r="N2656" t="s">
        <v>16</v>
      </c>
      <c r="O2656">
        <v>20</v>
      </c>
      <c r="P2656">
        <v>20</v>
      </c>
      <c r="Q2656">
        <v>0</v>
      </c>
      <c r="R2656">
        <v>4</v>
      </c>
      <c r="S2656">
        <v>50</v>
      </c>
      <c r="T2656">
        <v>84</v>
      </c>
      <c r="U2656" t="s">
        <v>16</v>
      </c>
      <c r="V2656" t="s">
        <v>16</v>
      </c>
    </row>
    <row r="2657" spans="1:22" x14ac:dyDescent="0.25">
      <c r="A2657" t="s">
        <v>1323</v>
      </c>
      <c r="B2657" t="s">
        <v>1206</v>
      </c>
      <c r="C2657" t="s">
        <v>1324</v>
      </c>
      <c r="D2657" t="s">
        <v>3246</v>
      </c>
      <c r="E2657" t="s">
        <v>3247</v>
      </c>
      <c r="F2657">
        <v>1973</v>
      </c>
      <c r="G2657">
        <v>1974</v>
      </c>
      <c r="H2657" t="s">
        <v>17</v>
      </c>
      <c r="I2657" t="s">
        <v>1325</v>
      </c>
      <c r="J2657">
        <v>480</v>
      </c>
      <c r="K2657" t="s">
        <v>17</v>
      </c>
      <c r="L2657">
        <v>0</v>
      </c>
      <c r="M2657">
        <v>0</v>
      </c>
      <c r="N2657">
        <v>15</v>
      </c>
      <c r="O2657">
        <v>5</v>
      </c>
      <c r="P2657">
        <v>5</v>
      </c>
      <c r="Q2657">
        <v>14</v>
      </c>
      <c r="R2657">
        <v>3</v>
      </c>
      <c r="S2657">
        <v>50</v>
      </c>
      <c r="T2657">
        <v>99.3</v>
      </c>
      <c r="U2657" t="s">
        <v>16</v>
      </c>
      <c r="V2657" t="s">
        <v>16</v>
      </c>
    </row>
    <row r="2658" spans="1:22" x14ac:dyDescent="0.25">
      <c r="A2658" t="s">
        <v>1323</v>
      </c>
      <c r="B2658" t="s">
        <v>1206</v>
      </c>
      <c r="C2658" t="s">
        <v>1324</v>
      </c>
      <c r="D2658" t="s">
        <v>3246</v>
      </c>
      <c r="E2658" t="s">
        <v>3247</v>
      </c>
      <c r="F2658">
        <v>1973</v>
      </c>
      <c r="G2658">
        <v>1974</v>
      </c>
      <c r="H2658" t="s">
        <v>17</v>
      </c>
      <c r="I2658" t="s">
        <v>1325</v>
      </c>
      <c r="J2658">
        <v>480</v>
      </c>
      <c r="K2658" t="s">
        <v>17</v>
      </c>
      <c r="L2658">
        <v>0</v>
      </c>
      <c r="M2658">
        <v>0</v>
      </c>
      <c r="N2658">
        <v>15</v>
      </c>
      <c r="O2658">
        <v>10</v>
      </c>
      <c r="P2658">
        <v>10</v>
      </c>
      <c r="Q2658">
        <v>14</v>
      </c>
      <c r="R2658">
        <v>3</v>
      </c>
      <c r="S2658">
        <v>50</v>
      </c>
      <c r="T2658">
        <v>100</v>
      </c>
      <c r="U2658" t="s">
        <v>16</v>
      </c>
      <c r="V2658" t="s">
        <v>16</v>
      </c>
    </row>
    <row r="2659" spans="1:22" x14ac:dyDescent="0.25">
      <c r="A2659" t="s">
        <v>1323</v>
      </c>
      <c r="B2659" t="s">
        <v>1206</v>
      </c>
      <c r="C2659" t="s">
        <v>1324</v>
      </c>
      <c r="D2659" t="s">
        <v>3246</v>
      </c>
      <c r="E2659" t="s">
        <v>3247</v>
      </c>
      <c r="F2659">
        <v>1973</v>
      </c>
      <c r="G2659">
        <v>1974</v>
      </c>
      <c r="H2659" t="s">
        <v>17</v>
      </c>
      <c r="I2659" t="s">
        <v>1325</v>
      </c>
      <c r="J2659">
        <v>480</v>
      </c>
      <c r="K2659" t="s">
        <v>17</v>
      </c>
      <c r="L2659">
        <v>0</v>
      </c>
      <c r="M2659">
        <v>0</v>
      </c>
      <c r="N2659">
        <v>15</v>
      </c>
      <c r="O2659">
        <v>15</v>
      </c>
      <c r="P2659">
        <v>15</v>
      </c>
      <c r="Q2659">
        <v>14</v>
      </c>
      <c r="R2659">
        <v>3</v>
      </c>
      <c r="S2659">
        <v>50</v>
      </c>
      <c r="T2659">
        <v>100</v>
      </c>
      <c r="U2659" t="s">
        <v>16</v>
      </c>
      <c r="V2659" t="s">
        <v>16</v>
      </c>
    </row>
    <row r="2660" spans="1:22" x14ac:dyDescent="0.25">
      <c r="A2660" t="s">
        <v>1323</v>
      </c>
      <c r="B2660" t="s">
        <v>1206</v>
      </c>
      <c r="C2660" t="s">
        <v>1324</v>
      </c>
      <c r="D2660" t="s">
        <v>3246</v>
      </c>
      <c r="E2660" t="s">
        <v>3247</v>
      </c>
      <c r="F2660">
        <v>1973</v>
      </c>
      <c r="G2660">
        <v>1974</v>
      </c>
      <c r="H2660" t="s">
        <v>17</v>
      </c>
      <c r="I2660" t="s">
        <v>1325</v>
      </c>
      <c r="J2660">
        <v>480</v>
      </c>
      <c r="K2660" t="s">
        <v>17</v>
      </c>
      <c r="L2660">
        <v>0</v>
      </c>
      <c r="M2660">
        <v>0</v>
      </c>
      <c r="N2660">
        <v>15</v>
      </c>
      <c r="O2660">
        <v>20</v>
      </c>
      <c r="P2660">
        <v>20</v>
      </c>
      <c r="Q2660">
        <v>14</v>
      </c>
      <c r="R2660">
        <v>3</v>
      </c>
      <c r="S2660">
        <v>50</v>
      </c>
      <c r="T2660">
        <v>99.3</v>
      </c>
      <c r="U2660" t="s">
        <v>16</v>
      </c>
      <c r="V2660" t="s">
        <v>16</v>
      </c>
    </row>
    <row r="2661" spans="1:22" x14ac:dyDescent="0.25">
      <c r="A2661" t="s">
        <v>1323</v>
      </c>
      <c r="B2661" t="s">
        <v>1206</v>
      </c>
      <c r="C2661" t="s">
        <v>1324</v>
      </c>
      <c r="D2661" t="s">
        <v>3246</v>
      </c>
      <c r="E2661" t="s">
        <v>3247</v>
      </c>
      <c r="F2661">
        <v>1973</v>
      </c>
      <c r="G2661">
        <v>1974</v>
      </c>
      <c r="H2661" t="s">
        <v>17</v>
      </c>
      <c r="I2661" t="s">
        <v>1325</v>
      </c>
      <c r="J2661">
        <v>480</v>
      </c>
      <c r="K2661" t="s">
        <v>17</v>
      </c>
      <c r="L2661">
        <v>0</v>
      </c>
      <c r="M2661">
        <v>0</v>
      </c>
      <c r="N2661">
        <v>15</v>
      </c>
      <c r="O2661">
        <v>15</v>
      </c>
      <c r="P2661">
        <v>6</v>
      </c>
      <c r="Q2661">
        <v>14</v>
      </c>
      <c r="R2661">
        <v>3</v>
      </c>
      <c r="S2661">
        <v>50</v>
      </c>
      <c r="T2661">
        <v>100</v>
      </c>
      <c r="U2661" t="s">
        <v>16</v>
      </c>
      <c r="V2661" t="s">
        <v>16</v>
      </c>
    </row>
    <row r="2662" spans="1:22" x14ac:dyDescent="0.25">
      <c r="A2662" t="s">
        <v>1323</v>
      </c>
      <c r="B2662" t="s">
        <v>1206</v>
      </c>
      <c r="C2662" t="s">
        <v>1324</v>
      </c>
      <c r="D2662" t="s">
        <v>3246</v>
      </c>
      <c r="E2662" t="s">
        <v>3247</v>
      </c>
      <c r="F2662">
        <v>1973</v>
      </c>
      <c r="G2662">
        <v>1974</v>
      </c>
      <c r="H2662" t="s">
        <v>17</v>
      </c>
      <c r="I2662" t="s">
        <v>1325</v>
      </c>
      <c r="J2662">
        <v>480</v>
      </c>
      <c r="K2662" t="s">
        <v>17</v>
      </c>
      <c r="L2662">
        <v>0</v>
      </c>
      <c r="M2662">
        <v>0</v>
      </c>
      <c r="N2662">
        <v>15</v>
      </c>
      <c r="O2662">
        <v>20</v>
      </c>
      <c r="P2662">
        <v>10</v>
      </c>
      <c r="Q2662">
        <v>14</v>
      </c>
      <c r="R2662">
        <v>3</v>
      </c>
      <c r="S2662">
        <v>50</v>
      </c>
      <c r="T2662">
        <v>100</v>
      </c>
      <c r="U2662" t="s">
        <v>16</v>
      </c>
      <c r="V2662" t="s">
        <v>16</v>
      </c>
    </row>
    <row r="2663" spans="1:22" x14ac:dyDescent="0.25">
      <c r="A2663" t="s">
        <v>1323</v>
      </c>
      <c r="B2663" t="s">
        <v>1206</v>
      </c>
      <c r="C2663" t="s">
        <v>1324</v>
      </c>
      <c r="D2663" t="s">
        <v>3246</v>
      </c>
      <c r="E2663" t="s">
        <v>3247</v>
      </c>
      <c r="F2663">
        <v>1973</v>
      </c>
      <c r="G2663">
        <v>1974</v>
      </c>
      <c r="H2663" t="s">
        <v>17</v>
      </c>
      <c r="I2663" t="s">
        <v>1325</v>
      </c>
      <c r="J2663">
        <v>480</v>
      </c>
      <c r="K2663" t="s">
        <v>17</v>
      </c>
      <c r="L2663">
        <v>0</v>
      </c>
      <c r="M2663">
        <v>0</v>
      </c>
      <c r="N2663">
        <v>15</v>
      </c>
      <c r="O2663">
        <v>30</v>
      </c>
      <c r="P2663">
        <v>15</v>
      </c>
      <c r="Q2663">
        <v>14</v>
      </c>
      <c r="R2663">
        <v>3</v>
      </c>
      <c r="S2663">
        <v>50</v>
      </c>
      <c r="T2663">
        <v>98.4</v>
      </c>
      <c r="U2663" t="s">
        <v>16</v>
      </c>
      <c r="V2663" t="s">
        <v>16</v>
      </c>
    </row>
    <row r="2664" spans="1:22" x14ac:dyDescent="0.25">
      <c r="A2664" t="s">
        <v>1323</v>
      </c>
      <c r="B2664" t="s">
        <v>1206</v>
      </c>
      <c r="C2664" t="s">
        <v>1324</v>
      </c>
      <c r="D2664" t="s">
        <v>3246</v>
      </c>
      <c r="E2664" t="s">
        <v>3247</v>
      </c>
      <c r="F2664">
        <v>1973</v>
      </c>
      <c r="G2664">
        <v>1974</v>
      </c>
      <c r="H2664" t="s">
        <v>17</v>
      </c>
      <c r="I2664" t="s">
        <v>1325</v>
      </c>
      <c r="J2664">
        <v>480</v>
      </c>
      <c r="K2664" t="s">
        <v>17</v>
      </c>
      <c r="L2664">
        <v>0</v>
      </c>
      <c r="M2664">
        <v>0</v>
      </c>
      <c r="N2664">
        <v>15</v>
      </c>
      <c r="O2664">
        <v>5</v>
      </c>
      <c r="P2664">
        <v>5</v>
      </c>
      <c r="Q2664">
        <v>0</v>
      </c>
      <c r="R2664">
        <v>3</v>
      </c>
      <c r="S2664">
        <v>50</v>
      </c>
      <c r="T2664">
        <v>6.3</v>
      </c>
      <c r="U2664" t="s">
        <v>16</v>
      </c>
      <c r="V2664" t="s">
        <v>16</v>
      </c>
    </row>
    <row r="2665" spans="1:22" x14ac:dyDescent="0.25">
      <c r="A2665" t="s">
        <v>1323</v>
      </c>
      <c r="B2665" t="s">
        <v>1206</v>
      </c>
      <c r="C2665" t="s">
        <v>1324</v>
      </c>
      <c r="D2665" t="s">
        <v>3246</v>
      </c>
      <c r="E2665" t="s">
        <v>3247</v>
      </c>
      <c r="F2665">
        <v>1973</v>
      </c>
      <c r="G2665">
        <v>1974</v>
      </c>
      <c r="H2665" t="s">
        <v>17</v>
      </c>
      <c r="I2665" t="s">
        <v>1325</v>
      </c>
      <c r="J2665">
        <v>480</v>
      </c>
      <c r="K2665" t="s">
        <v>17</v>
      </c>
      <c r="L2665">
        <v>0</v>
      </c>
      <c r="M2665">
        <v>0</v>
      </c>
      <c r="N2665">
        <v>15</v>
      </c>
      <c r="O2665">
        <v>10</v>
      </c>
      <c r="P2665">
        <v>10</v>
      </c>
      <c r="Q2665">
        <v>0</v>
      </c>
      <c r="R2665">
        <v>3</v>
      </c>
      <c r="S2665">
        <v>50</v>
      </c>
      <c r="T2665">
        <v>5.2</v>
      </c>
      <c r="U2665" t="s">
        <v>16</v>
      </c>
      <c r="V2665" t="s">
        <v>16</v>
      </c>
    </row>
    <row r="2666" spans="1:22" x14ac:dyDescent="0.25">
      <c r="A2666" t="s">
        <v>1323</v>
      </c>
      <c r="B2666" t="s">
        <v>1206</v>
      </c>
      <c r="C2666" t="s">
        <v>1324</v>
      </c>
      <c r="D2666" t="s">
        <v>3246</v>
      </c>
      <c r="E2666" t="s">
        <v>3247</v>
      </c>
      <c r="F2666">
        <v>1973</v>
      </c>
      <c r="G2666">
        <v>1974</v>
      </c>
      <c r="H2666" t="s">
        <v>17</v>
      </c>
      <c r="I2666" t="s">
        <v>1325</v>
      </c>
      <c r="J2666">
        <v>480</v>
      </c>
      <c r="K2666" t="s">
        <v>17</v>
      </c>
      <c r="L2666">
        <v>0</v>
      </c>
      <c r="M2666">
        <v>0</v>
      </c>
      <c r="N2666">
        <v>15</v>
      </c>
      <c r="O2666">
        <v>15</v>
      </c>
      <c r="P2666">
        <v>15</v>
      </c>
      <c r="Q2666">
        <v>0</v>
      </c>
      <c r="R2666">
        <v>3</v>
      </c>
      <c r="S2666">
        <v>50</v>
      </c>
      <c r="T2666">
        <v>7.4</v>
      </c>
      <c r="U2666" t="s">
        <v>16</v>
      </c>
      <c r="V2666" t="s">
        <v>16</v>
      </c>
    </row>
    <row r="2667" spans="1:22" x14ac:dyDescent="0.25">
      <c r="A2667" t="s">
        <v>1323</v>
      </c>
      <c r="B2667" t="s">
        <v>1206</v>
      </c>
      <c r="C2667" t="s">
        <v>1324</v>
      </c>
      <c r="D2667" t="s">
        <v>3246</v>
      </c>
      <c r="E2667" t="s">
        <v>3247</v>
      </c>
      <c r="F2667">
        <v>1973</v>
      </c>
      <c r="G2667">
        <v>1974</v>
      </c>
      <c r="H2667" t="s">
        <v>17</v>
      </c>
      <c r="I2667" t="s">
        <v>1325</v>
      </c>
      <c r="J2667">
        <v>480</v>
      </c>
      <c r="K2667" t="s">
        <v>17</v>
      </c>
      <c r="L2667">
        <v>0</v>
      </c>
      <c r="M2667">
        <v>0</v>
      </c>
      <c r="N2667">
        <v>15</v>
      </c>
      <c r="O2667">
        <v>20</v>
      </c>
      <c r="P2667">
        <v>20</v>
      </c>
      <c r="Q2667">
        <v>0</v>
      </c>
      <c r="R2667">
        <v>3</v>
      </c>
      <c r="S2667">
        <v>50</v>
      </c>
      <c r="T2667">
        <v>1</v>
      </c>
      <c r="U2667" t="s">
        <v>16</v>
      </c>
      <c r="V2667" t="s">
        <v>16</v>
      </c>
    </row>
    <row r="2668" spans="1:22" x14ac:dyDescent="0.25">
      <c r="A2668" t="s">
        <v>1323</v>
      </c>
      <c r="B2668" t="s">
        <v>1206</v>
      </c>
      <c r="C2668" t="s">
        <v>1324</v>
      </c>
      <c r="D2668" t="s">
        <v>3246</v>
      </c>
      <c r="E2668" t="s">
        <v>3247</v>
      </c>
      <c r="F2668">
        <v>1973</v>
      </c>
      <c r="G2668">
        <v>1974</v>
      </c>
      <c r="H2668" t="s">
        <v>17</v>
      </c>
      <c r="I2668" t="s">
        <v>1325</v>
      </c>
      <c r="J2668">
        <v>480</v>
      </c>
      <c r="K2668" t="s">
        <v>17</v>
      </c>
      <c r="L2668">
        <v>0</v>
      </c>
      <c r="M2668">
        <v>0</v>
      </c>
      <c r="N2668">
        <v>15</v>
      </c>
      <c r="O2668">
        <v>15</v>
      </c>
      <c r="P2668">
        <v>6</v>
      </c>
      <c r="Q2668">
        <v>0</v>
      </c>
      <c r="R2668">
        <v>3</v>
      </c>
      <c r="S2668">
        <v>50</v>
      </c>
      <c r="T2668">
        <v>1</v>
      </c>
      <c r="U2668" t="s">
        <v>16</v>
      </c>
      <c r="V2668" t="s">
        <v>16</v>
      </c>
    </row>
    <row r="2669" spans="1:22" x14ac:dyDescent="0.25">
      <c r="A2669" t="s">
        <v>1323</v>
      </c>
      <c r="B2669" t="s">
        <v>1206</v>
      </c>
      <c r="C2669" t="s">
        <v>1324</v>
      </c>
      <c r="D2669" t="s">
        <v>3246</v>
      </c>
      <c r="E2669" t="s">
        <v>3247</v>
      </c>
      <c r="F2669">
        <v>1973</v>
      </c>
      <c r="G2669">
        <v>1974</v>
      </c>
      <c r="H2669" t="s">
        <v>17</v>
      </c>
      <c r="I2669" t="s">
        <v>1325</v>
      </c>
      <c r="J2669">
        <v>480</v>
      </c>
      <c r="K2669" t="s">
        <v>17</v>
      </c>
      <c r="L2669">
        <v>0</v>
      </c>
      <c r="M2669">
        <v>0</v>
      </c>
      <c r="N2669">
        <v>15</v>
      </c>
      <c r="O2669">
        <v>20</v>
      </c>
      <c r="P2669">
        <v>10</v>
      </c>
      <c r="Q2669">
        <v>0</v>
      </c>
      <c r="R2669">
        <v>3</v>
      </c>
      <c r="S2669">
        <v>50</v>
      </c>
      <c r="T2669">
        <v>8.9</v>
      </c>
      <c r="U2669" t="s">
        <v>16</v>
      </c>
      <c r="V2669" t="s">
        <v>16</v>
      </c>
    </row>
    <row r="2670" spans="1:22" x14ac:dyDescent="0.25">
      <c r="A2670" t="s">
        <v>1323</v>
      </c>
      <c r="B2670" t="s">
        <v>1206</v>
      </c>
      <c r="C2670" t="s">
        <v>1324</v>
      </c>
      <c r="D2670" t="s">
        <v>3246</v>
      </c>
      <c r="E2670" t="s">
        <v>3247</v>
      </c>
      <c r="F2670">
        <v>1973</v>
      </c>
      <c r="G2670">
        <v>1974</v>
      </c>
      <c r="H2670" t="s">
        <v>17</v>
      </c>
      <c r="I2670" t="s">
        <v>1325</v>
      </c>
      <c r="J2670">
        <v>480</v>
      </c>
      <c r="K2670" t="s">
        <v>17</v>
      </c>
      <c r="L2670">
        <v>0</v>
      </c>
      <c r="M2670">
        <v>0</v>
      </c>
      <c r="N2670">
        <v>15</v>
      </c>
      <c r="O2670">
        <v>30</v>
      </c>
      <c r="P2670">
        <v>15</v>
      </c>
      <c r="Q2670">
        <v>0</v>
      </c>
      <c r="R2670">
        <v>3</v>
      </c>
      <c r="S2670">
        <v>50</v>
      </c>
      <c r="T2670">
        <v>0</v>
      </c>
      <c r="U2670" t="s">
        <v>16</v>
      </c>
      <c r="V2670" t="s">
        <v>16</v>
      </c>
    </row>
    <row r="2671" spans="1:22" x14ac:dyDescent="0.25">
      <c r="A2671" t="s">
        <v>1326</v>
      </c>
      <c r="B2671" t="s">
        <v>1327</v>
      </c>
      <c r="C2671" t="s">
        <v>1328</v>
      </c>
      <c r="D2671" t="s">
        <v>3248</v>
      </c>
      <c r="E2671" t="s">
        <v>3249</v>
      </c>
      <c r="F2671">
        <v>1976</v>
      </c>
      <c r="G2671">
        <v>1976</v>
      </c>
      <c r="H2671" t="s">
        <v>15</v>
      </c>
      <c r="I2671" t="s">
        <v>16</v>
      </c>
      <c r="J2671">
        <v>0</v>
      </c>
      <c r="K2671" t="s">
        <v>17</v>
      </c>
      <c r="L2671">
        <v>0</v>
      </c>
      <c r="M2671">
        <v>0</v>
      </c>
      <c r="N2671" t="s">
        <v>16</v>
      </c>
      <c r="O2671">
        <v>18</v>
      </c>
      <c r="P2671">
        <v>16</v>
      </c>
      <c r="Q2671">
        <v>16</v>
      </c>
      <c r="R2671">
        <v>1</v>
      </c>
      <c r="S2671">
        <v>200</v>
      </c>
      <c r="T2671">
        <v>76</v>
      </c>
      <c r="U2671" t="s">
        <v>16</v>
      </c>
      <c r="V2671" t="s">
        <v>16</v>
      </c>
    </row>
    <row r="2672" spans="1:22" x14ac:dyDescent="0.25">
      <c r="A2672" t="s">
        <v>1330</v>
      </c>
      <c r="B2672" t="s">
        <v>1329</v>
      </c>
      <c r="C2672" t="s">
        <v>1331</v>
      </c>
      <c r="D2672" t="s">
        <v>3250</v>
      </c>
      <c r="E2672" t="s">
        <v>3251</v>
      </c>
      <c r="F2672">
        <v>1975</v>
      </c>
      <c r="G2672">
        <v>1975</v>
      </c>
      <c r="H2672" t="s">
        <v>15</v>
      </c>
      <c r="I2672" t="s">
        <v>16</v>
      </c>
      <c r="J2672">
        <v>0</v>
      </c>
      <c r="K2672" t="s">
        <v>17</v>
      </c>
      <c r="L2672">
        <v>0</v>
      </c>
      <c r="M2672">
        <v>0</v>
      </c>
      <c r="N2672">
        <v>70</v>
      </c>
      <c r="O2672">
        <v>31</v>
      </c>
      <c r="P2672">
        <v>31</v>
      </c>
      <c r="Q2672" t="s">
        <v>16</v>
      </c>
      <c r="R2672">
        <v>5</v>
      </c>
      <c r="S2672">
        <v>100</v>
      </c>
      <c r="T2672">
        <v>0</v>
      </c>
      <c r="U2672" t="s">
        <v>16</v>
      </c>
      <c r="V2672" t="s">
        <v>16</v>
      </c>
    </row>
    <row r="2673" spans="1:22" x14ac:dyDescent="0.25">
      <c r="A2673" t="s">
        <v>1330</v>
      </c>
      <c r="B2673" t="s">
        <v>1329</v>
      </c>
      <c r="C2673" t="s">
        <v>1331</v>
      </c>
      <c r="D2673" t="s">
        <v>3250</v>
      </c>
      <c r="E2673" t="s">
        <v>3251</v>
      </c>
      <c r="F2673">
        <v>1975</v>
      </c>
      <c r="G2673">
        <v>1975</v>
      </c>
      <c r="H2673" t="s">
        <v>15</v>
      </c>
      <c r="I2673" t="s">
        <v>16</v>
      </c>
      <c r="J2673">
        <v>0</v>
      </c>
      <c r="K2673" t="s">
        <v>17</v>
      </c>
      <c r="L2673">
        <v>0</v>
      </c>
      <c r="M2673">
        <v>0</v>
      </c>
      <c r="N2673">
        <v>70</v>
      </c>
      <c r="O2673">
        <v>26</v>
      </c>
      <c r="P2673">
        <v>26</v>
      </c>
      <c r="Q2673" t="s">
        <v>16</v>
      </c>
      <c r="R2673">
        <v>5</v>
      </c>
      <c r="S2673">
        <v>100</v>
      </c>
      <c r="T2673">
        <v>0</v>
      </c>
      <c r="U2673" t="s">
        <v>16</v>
      </c>
      <c r="V2673" t="s">
        <v>16</v>
      </c>
    </row>
    <row r="2674" spans="1:22" x14ac:dyDescent="0.25">
      <c r="A2674" t="s">
        <v>1330</v>
      </c>
      <c r="B2674" t="s">
        <v>1329</v>
      </c>
      <c r="C2674" t="s">
        <v>1331</v>
      </c>
      <c r="D2674" t="s">
        <v>3250</v>
      </c>
      <c r="E2674" t="s">
        <v>3251</v>
      </c>
      <c r="F2674">
        <v>1975</v>
      </c>
      <c r="G2674">
        <v>1975</v>
      </c>
      <c r="H2674" t="s">
        <v>15</v>
      </c>
      <c r="I2674" t="s">
        <v>16</v>
      </c>
      <c r="J2674">
        <v>0</v>
      </c>
      <c r="K2674" t="s">
        <v>17</v>
      </c>
      <c r="L2674">
        <v>0</v>
      </c>
      <c r="M2674">
        <v>0</v>
      </c>
      <c r="N2674">
        <v>70</v>
      </c>
      <c r="O2674">
        <v>21</v>
      </c>
      <c r="P2674">
        <v>21</v>
      </c>
      <c r="Q2674" t="s">
        <v>16</v>
      </c>
      <c r="R2674">
        <v>5</v>
      </c>
      <c r="S2674">
        <v>100</v>
      </c>
      <c r="T2674">
        <v>0</v>
      </c>
      <c r="U2674" t="s">
        <v>16</v>
      </c>
      <c r="V2674" t="s">
        <v>16</v>
      </c>
    </row>
    <row r="2675" spans="1:22" x14ac:dyDescent="0.25">
      <c r="A2675" t="s">
        <v>1330</v>
      </c>
      <c r="B2675" t="s">
        <v>1329</v>
      </c>
      <c r="C2675" t="s">
        <v>1331</v>
      </c>
      <c r="D2675" t="s">
        <v>3250</v>
      </c>
      <c r="E2675" t="s">
        <v>3251</v>
      </c>
      <c r="F2675">
        <v>1975</v>
      </c>
      <c r="G2675">
        <v>1975</v>
      </c>
      <c r="H2675" t="s">
        <v>15</v>
      </c>
      <c r="I2675" t="s">
        <v>16</v>
      </c>
      <c r="J2675">
        <v>0</v>
      </c>
      <c r="K2675" t="s">
        <v>17</v>
      </c>
      <c r="L2675">
        <v>0</v>
      </c>
      <c r="M2675">
        <v>0</v>
      </c>
      <c r="N2675">
        <v>70</v>
      </c>
      <c r="O2675">
        <v>16</v>
      </c>
      <c r="P2675">
        <v>16</v>
      </c>
      <c r="Q2675" t="s">
        <v>16</v>
      </c>
      <c r="R2675">
        <v>5</v>
      </c>
      <c r="S2675">
        <v>100</v>
      </c>
      <c r="T2675">
        <v>0</v>
      </c>
      <c r="U2675" t="s">
        <v>16</v>
      </c>
      <c r="V2675" t="s">
        <v>16</v>
      </c>
    </row>
    <row r="2676" spans="1:22" x14ac:dyDescent="0.25">
      <c r="A2676" t="s">
        <v>1330</v>
      </c>
      <c r="B2676" t="s">
        <v>1329</v>
      </c>
      <c r="C2676" t="s">
        <v>1331</v>
      </c>
      <c r="D2676" t="s">
        <v>3250</v>
      </c>
      <c r="E2676" t="s">
        <v>3251</v>
      </c>
      <c r="F2676">
        <v>1975</v>
      </c>
      <c r="G2676">
        <v>1975</v>
      </c>
      <c r="H2676" t="s">
        <v>15</v>
      </c>
      <c r="I2676" t="s">
        <v>16</v>
      </c>
      <c r="J2676">
        <v>0</v>
      </c>
      <c r="K2676" t="s">
        <v>17</v>
      </c>
      <c r="L2676">
        <v>0</v>
      </c>
      <c r="M2676">
        <v>0</v>
      </c>
      <c r="N2676">
        <v>70</v>
      </c>
      <c r="O2676">
        <v>11</v>
      </c>
      <c r="P2676">
        <v>11</v>
      </c>
      <c r="Q2676" t="s">
        <v>16</v>
      </c>
      <c r="R2676">
        <v>5</v>
      </c>
      <c r="S2676">
        <v>100</v>
      </c>
      <c r="T2676">
        <v>50.6</v>
      </c>
      <c r="U2676" t="s">
        <v>16</v>
      </c>
      <c r="V2676" t="s">
        <v>16</v>
      </c>
    </row>
    <row r="2677" spans="1:22" x14ac:dyDescent="0.25">
      <c r="A2677" t="s">
        <v>1330</v>
      </c>
      <c r="B2677" t="s">
        <v>1329</v>
      </c>
      <c r="C2677" t="s">
        <v>1331</v>
      </c>
      <c r="D2677" t="s">
        <v>3250</v>
      </c>
      <c r="E2677" t="s">
        <v>3251</v>
      </c>
      <c r="F2677">
        <v>1975</v>
      </c>
      <c r="G2677">
        <v>1975</v>
      </c>
      <c r="H2677" t="s">
        <v>15</v>
      </c>
      <c r="I2677" t="s">
        <v>16</v>
      </c>
      <c r="J2677">
        <v>0</v>
      </c>
      <c r="K2677" t="s">
        <v>17</v>
      </c>
      <c r="L2677">
        <v>0</v>
      </c>
      <c r="M2677">
        <v>0</v>
      </c>
      <c r="N2677">
        <v>70</v>
      </c>
      <c r="O2677">
        <v>6</v>
      </c>
      <c r="P2677">
        <v>6</v>
      </c>
      <c r="Q2677" t="s">
        <v>16</v>
      </c>
      <c r="R2677">
        <v>5</v>
      </c>
      <c r="S2677">
        <v>100</v>
      </c>
      <c r="T2677">
        <v>0.6</v>
      </c>
      <c r="U2677" t="s">
        <v>16</v>
      </c>
      <c r="V2677" t="s">
        <v>16</v>
      </c>
    </row>
    <row r="2678" spans="1:22" x14ac:dyDescent="0.25">
      <c r="A2678" t="s">
        <v>1330</v>
      </c>
      <c r="B2678" t="s">
        <v>1329</v>
      </c>
      <c r="C2678" t="s">
        <v>1331</v>
      </c>
      <c r="D2678" t="s">
        <v>3250</v>
      </c>
      <c r="E2678" t="s">
        <v>3251</v>
      </c>
      <c r="F2678">
        <v>1975</v>
      </c>
      <c r="G2678">
        <v>1975</v>
      </c>
      <c r="H2678" t="s">
        <v>15</v>
      </c>
      <c r="I2678" t="s">
        <v>16</v>
      </c>
      <c r="J2678">
        <v>0</v>
      </c>
      <c r="K2678" t="s">
        <v>17</v>
      </c>
      <c r="L2678">
        <v>0</v>
      </c>
      <c r="M2678">
        <v>0</v>
      </c>
      <c r="N2678">
        <v>70</v>
      </c>
      <c r="O2678">
        <v>26</v>
      </c>
      <c r="P2678">
        <v>16</v>
      </c>
      <c r="Q2678" t="s">
        <v>16</v>
      </c>
      <c r="R2678">
        <v>5</v>
      </c>
      <c r="S2678">
        <v>100</v>
      </c>
      <c r="T2678">
        <v>0</v>
      </c>
      <c r="U2678" t="s">
        <v>16</v>
      </c>
      <c r="V2678" t="s">
        <v>16</v>
      </c>
    </row>
    <row r="2679" spans="1:22" x14ac:dyDescent="0.25">
      <c r="A2679" t="s">
        <v>1330</v>
      </c>
      <c r="B2679" t="s">
        <v>1329</v>
      </c>
      <c r="C2679" t="s">
        <v>1331</v>
      </c>
      <c r="D2679" t="s">
        <v>3250</v>
      </c>
      <c r="E2679" t="s">
        <v>3251</v>
      </c>
      <c r="F2679">
        <v>1975</v>
      </c>
      <c r="G2679">
        <v>1975</v>
      </c>
      <c r="H2679" t="s">
        <v>15</v>
      </c>
      <c r="I2679" t="s">
        <v>16</v>
      </c>
      <c r="J2679">
        <v>0</v>
      </c>
      <c r="K2679" t="s">
        <v>17</v>
      </c>
      <c r="L2679">
        <v>0</v>
      </c>
      <c r="M2679">
        <v>0</v>
      </c>
      <c r="N2679">
        <v>70</v>
      </c>
      <c r="O2679">
        <v>21</v>
      </c>
      <c r="P2679">
        <v>11</v>
      </c>
      <c r="Q2679" t="s">
        <v>16</v>
      </c>
      <c r="R2679">
        <v>5</v>
      </c>
      <c r="S2679">
        <v>100</v>
      </c>
      <c r="T2679">
        <v>0</v>
      </c>
      <c r="U2679" t="s">
        <v>16</v>
      </c>
      <c r="V2679" t="s">
        <v>16</v>
      </c>
    </row>
    <row r="2680" spans="1:22" x14ac:dyDescent="0.25">
      <c r="A2680" t="s">
        <v>1330</v>
      </c>
      <c r="B2680" t="s">
        <v>1329</v>
      </c>
      <c r="C2680" t="s">
        <v>1332</v>
      </c>
      <c r="D2680" t="s">
        <v>3252</v>
      </c>
      <c r="E2680" t="s">
        <v>3253</v>
      </c>
      <c r="F2680">
        <v>1975</v>
      </c>
      <c r="G2680">
        <v>1975</v>
      </c>
      <c r="H2680" t="s">
        <v>15</v>
      </c>
      <c r="I2680" t="s">
        <v>16</v>
      </c>
      <c r="J2680">
        <v>0</v>
      </c>
      <c r="K2680" t="s">
        <v>17</v>
      </c>
      <c r="L2680">
        <v>0</v>
      </c>
      <c r="M2680">
        <v>0</v>
      </c>
      <c r="N2680">
        <v>70</v>
      </c>
      <c r="O2680">
        <v>31</v>
      </c>
      <c r="P2680">
        <v>31</v>
      </c>
      <c r="Q2680" t="s">
        <v>16</v>
      </c>
      <c r="R2680">
        <v>5</v>
      </c>
      <c r="S2680">
        <v>100</v>
      </c>
      <c r="T2680">
        <v>0</v>
      </c>
      <c r="U2680" t="s">
        <v>16</v>
      </c>
      <c r="V2680" t="s">
        <v>16</v>
      </c>
    </row>
    <row r="2681" spans="1:22" x14ac:dyDescent="0.25">
      <c r="A2681" t="s">
        <v>1330</v>
      </c>
      <c r="B2681" t="s">
        <v>1329</v>
      </c>
      <c r="C2681" t="s">
        <v>1332</v>
      </c>
      <c r="D2681" t="s">
        <v>3252</v>
      </c>
      <c r="E2681" t="s">
        <v>3253</v>
      </c>
      <c r="F2681">
        <v>1975</v>
      </c>
      <c r="G2681">
        <v>1975</v>
      </c>
      <c r="H2681" t="s">
        <v>15</v>
      </c>
      <c r="I2681" t="s">
        <v>16</v>
      </c>
      <c r="J2681">
        <v>0</v>
      </c>
      <c r="K2681" t="s">
        <v>17</v>
      </c>
      <c r="L2681">
        <v>0</v>
      </c>
      <c r="M2681">
        <v>0</v>
      </c>
      <c r="N2681">
        <v>70</v>
      </c>
      <c r="O2681">
        <v>26</v>
      </c>
      <c r="P2681">
        <v>26</v>
      </c>
      <c r="Q2681" t="s">
        <v>16</v>
      </c>
      <c r="R2681">
        <v>5</v>
      </c>
      <c r="S2681">
        <v>100</v>
      </c>
      <c r="T2681">
        <v>0</v>
      </c>
      <c r="U2681" t="s">
        <v>16</v>
      </c>
      <c r="V2681" t="s">
        <v>16</v>
      </c>
    </row>
    <row r="2682" spans="1:22" x14ac:dyDescent="0.25">
      <c r="A2682" t="s">
        <v>1330</v>
      </c>
      <c r="B2682" t="s">
        <v>1329</v>
      </c>
      <c r="C2682" t="s">
        <v>1332</v>
      </c>
      <c r="D2682" t="s">
        <v>3252</v>
      </c>
      <c r="E2682" t="s">
        <v>3253</v>
      </c>
      <c r="F2682">
        <v>1975</v>
      </c>
      <c r="G2682">
        <v>1975</v>
      </c>
      <c r="H2682" t="s">
        <v>15</v>
      </c>
      <c r="I2682" t="s">
        <v>16</v>
      </c>
      <c r="J2682">
        <v>0</v>
      </c>
      <c r="K2682" t="s">
        <v>17</v>
      </c>
      <c r="L2682">
        <v>0</v>
      </c>
      <c r="M2682">
        <v>0</v>
      </c>
      <c r="N2682">
        <v>70</v>
      </c>
      <c r="O2682">
        <v>21</v>
      </c>
      <c r="P2682">
        <v>21</v>
      </c>
      <c r="Q2682" t="s">
        <v>16</v>
      </c>
      <c r="R2682">
        <v>5</v>
      </c>
      <c r="S2682">
        <v>100</v>
      </c>
      <c r="T2682">
        <v>0</v>
      </c>
      <c r="U2682" t="s">
        <v>16</v>
      </c>
      <c r="V2682" t="s">
        <v>16</v>
      </c>
    </row>
    <row r="2683" spans="1:22" x14ac:dyDescent="0.25">
      <c r="A2683" t="s">
        <v>1330</v>
      </c>
      <c r="B2683" t="s">
        <v>1329</v>
      </c>
      <c r="C2683" t="s">
        <v>1332</v>
      </c>
      <c r="D2683" t="s">
        <v>3252</v>
      </c>
      <c r="E2683" t="s">
        <v>3253</v>
      </c>
      <c r="F2683">
        <v>1975</v>
      </c>
      <c r="G2683">
        <v>1975</v>
      </c>
      <c r="H2683" t="s">
        <v>15</v>
      </c>
      <c r="I2683" t="s">
        <v>16</v>
      </c>
      <c r="J2683">
        <v>0</v>
      </c>
      <c r="K2683" t="s">
        <v>17</v>
      </c>
      <c r="L2683">
        <v>0</v>
      </c>
      <c r="M2683">
        <v>0</v>
      </c>
      <c r="N2683">
        <v>70</v>
      </c>
      <c r="O2683">
        <v>16</v>
      </c>
      <c r="P2683">
        <v>16</v>
      </c>
      <c r="Q2683" t="s">
        <v>16</v>
      </c>
      <c r="R2683">
        <v>5</v>
      </c>
      <c r="S2683">
        <v>100</v>
      </c>
      <c r="T2683">
        <v>0.2</v>
      </c>
      <c r="U2683" t="s">
        <v>16</v>
      </c>
      <c r="V2683" t="s">
        <v>16</v>
      </c>
    </row>
    <row r="2684" spans="1:22" x14ac:dyDescent="0.25">
      <c r="A2684" t="s">
        <v>1330</v>
      </c>
      <c r="B2684" t="s">
        <v>1329</v>
      </c>
      <c r="C2684" t="s">
        <v>1332</v>
      </c>
      <c r="D2684" t="s">
        <v>3252</v>
      </c>
      <c r="E2684" t="s">
        <v>3253</v>
      </c>
      <c r="F2684">
        <v>1975</v>
      </c>
      <c r="G2684">
        <v>1975</v>
      </c>
      <c r="H2684" t="s">
        <v>15</v>
      </c>
      <c r="I2684" t="s">
        <v>16</v>
      </c>
      <c r="J2684">
        <v>0</v>
      </c>
      <c r="K2684" t="s">
        <v>17</v>
      </c>
      <c r="L2684">
        <v>0</v>
      </c>
      <c r="M2684">
        <v>0</v>
      </c>
      <c r="N2684">
        <v>70</v>
      </c>
      <c r="O2684">
        <v>11</v>
      </c>
      <c r="P2684">
        <v>11</v>
      </c>
      <c r="Q2684" t="s">
        <v>16</v>
      </c>
      <c r="R2684">
        <v>5</v>
      </c>
      <c r="S2684">
        <v>100</v>
      </c>
      <c r="T2684">
        <v>25</v>
      </c>
      <c r="U2684" t="s">
        <v>16</v>
      </c>
      <c r="V2684" t="s">
        <v>16</v>
      </c>
    </row>
    <row r="2685" spans="1:22" x14ac:dyDescent="0.25">
      <c r="A2685" t="s">
        <v>1330</v>
      </c>
      <c r="B2685" t="s">
        <v>1329</v>
      </c>
      <c r="C2685" t="s">
        <v>1332</v>
      </c>
      <c r="D2685" t="s">
        <v>3252</v>
      </c>
      <c r="E2685" t="s">
        <v>3253</v>
      </c>
      <c r="F2685">
        <v>1975</v>
      </c>
      <c r="G2685">
        <v>1975</v>
      </c>
      <c r="H2685" t="s">
        <v>15</v>
      </c>
      <c r="I2685" t="s">
        <v>16</v>
      </c>
      <c r="J2685">
        <v>0</v>
      </c>
      <c r="K2685" t="s">
        <v>17</v>
      </c>
      <c r="L2685">
        <v>0</v>
      </c>
      <c r="M2685">
        <v>0</v>
      </c>
      <c r="N2685">
        <v>70</v>
      </c>
      <c r="O2685">
        <v>6</v>
      </c>
      <c r="P2685">
        <v>6</v>
      </c>
      <c r="Q2685" t="s">
        <v>16</v>
      </c>
      <c r="R2685">
        <v>5</v>
      </c>
      <c r="S2685">
        <v>100</v>
      </c>
      <c r="T2685">
        <v>0</v>
      </c>
      <c r="U2685" t="s">
        <v>16</v>
      </c>
      <c r="V2685" t="s">
        <v>16</v>
      </c>
    </row>
    <row r="2686" spans="1:22" x14ac:dyDescent="0.25">
      <c r="A2686" t="s">
        <v>1330</v>
      </c>
      <c r="B2686" t="s">
        <v>1329</v>
      </c>
      <c r="C2686" t="s">
        <v>1332</v>
      </c>
      <c r="D2686" t="s">
        <v>3252</v>
      </c>
      <c r="E2686" t="s">
        <v>3253</v>
      </c>
      <c r="F2686">
        <v>1975</v>
      </c>
      <c r="G2686">
        <v>1975</v>
      </c>
      <c r="H2686" t="s">
        <v>15</v>
      </c>
      <c r="I2686" t="s">
        <v>16</v>
      </c>
      <c r="J2686">
        <v>0</v>
      </c>
      <c r="K2686" t="s">
        <v>17</v>
      </c>
      <c r="L2686">
        <v>0</v>
      </c>
      <c r="M2686">
        <v>0</v>
      </c>
      <c r="N2686">
        <v>70</v>
      </c>
      <c r="O2686">
        <v>26</v>
      </c>
      <c r="P2686">
        <v>16</v>
      </c>
      <c r="Q2686" t="s">
        <v>16</v>
      </c>
      <c r="R2686">
        <v>5</v>
      </c>
      <c r="S2686">
        <v>100</v>
      </c>
      <c r="T2686">
        <v>0</v>
      </c>
      <c r="U2686" t="s">
        <v>16</v>
      </c>
      <c r="V2686" t="s">
        <v>16</v>
      </c>
    </row>
    <row r="2687" spans="1:22" x14ac:dyDescent="0.25">
      <c r="A2687" t="s">
        <v>1330</v>
      </c>
      <c r="B2687" t="s">
        <v>1329</v>
      </c>
      <c r="C2687" t="s">
        <v>1332</v>
      </c>
      <c r="D2687" t="s">
        <v>3252</v>
      </c>
      <c r="E2687" t="s">
        <v>3253</v>
      </c>
      <c r="F2687">
        <v>1975</v>
      </c>
      <c r="G2687">
        <v>1975</v>
      </c>
      <c r="H2687" t="s">
        <v>15</v>
      </c>
      <c r="I2687" t="s">
        <v>16</v>
      </c>
      <c r="J2687">
        <v>0</v>
      </c>
      <c r="K2687" t="s">
        <v>17</v>
      </c>
      <c r="L2687">
        <v>0</v>
      </c>
      <c r="M2687">
        <v>0</v>
      </c>
      <c r="N2687">
        <v>70</v>
      </c>
      <c r="O2687">
        <v>21</v>
      </c>
      <c r="P2687">
        <v>11</v>
      </c>
      <c r="Q2687" t="s">
        <v>16</v>
      </c>
      <c r="R2687">
        <v>5</v>
      </c>
      <c r="S2687">
        <v>100</v>
      </c>
      <c r="T2687">
        <v>0</v>
      </c>
      <c r="U2687" t="s">
        <v>16</v>
      </c>
      <c r="V2687" t="s">
        <v>16</v>
      </c>
    </row>
    <row r="2688" spans="1:22" x14ac:dyDescent="0.25">
      <c r="A2688" t="s">
        <v>1333</v>
      </c>
      <c r="B2688" t="s">
        <v>1334</v>
      </c>
      <c r="C2688" t="s">
        <v>1335</v>
      </c>
      <c r="D2688" t="s">
        <v>3254</v>
      </c>
      <c r="E2688" t="s">
        <v>3255</v>
      </c>
      <c r="F2688">
        <v>1976</v>
      </c>
      <c r="G2688">
        <v>1976</v>
      </c>
      <c r="H2688" t="s">
        <v>17</v>
      </c>
      <c r="I2688" t="s">
        <v>16</v>
      </c>
      <c r="J2688">
        <v>3</v>
      </c>
      <c r="K2688">
        <v>90</v>
      </c>
      <c r="L2688">
        <v>0</v>
      </c>
      <c r="M2688">
        <v>0</v>
      </c>
      <c r="N2688">
        <v>24</v>
      </c>
      <c r="O2688">
        <v>24</v>
      </c>
      <c r="P2688">
        <v>24</v>
      </c>
      <c r="Q2688" t="s">
        <v>16</v>
      </c>
      <c r="R2688">
        <v>50</v>
      </c>
      <c r="S2688">
        <v>1</v>
      </c>
      <c r="T2688">
        <v>50</v>
      </c>
      <c r="U2688" t="s">
        <v>16</v>
      </c>
      <c r="V2688" t="s">
        <v>16</v>
      </c>
    </row>
    <row r="2689" spans="1:22" x14ac:dyDescent="0.25">
      <c r="A2689" t="s">
        <v>1336</v>
      </c>
      <c r="B2689" t="s">
        <v>1297</v>
      </c>
      <c r="C2689" t="s">
        <v>1337</v>
      </c>
      <c r="D2689" t="s">
        <v>3256</v>
      </c>
      <c r="E2689" t="s">
        <v>3257</v>
      </c>
      <c r="F2689">
        <v>1973</v>
      </c>
      <c r="G2689">
        <v>1973</v>
      </c>
      <c r="H2689" t="s">
        <v>15</v>
      </c>
      <c r="I2689" t="s">
        <v>16</v>
      </c>
      <c r="J2689">
        <v>0</v>
      </c>
      <c r="K2689" t="s">
        <v>17</v>
      </c>
      <c r="L2689">
        <v>0</v>
      </c>
      <c r="M2689">
        <v>0</v>
      </c>
      <c r="N2689">
        <v>30</v>
      </c>
      <c r="O2689">
        <v>10</v>
      </c>
      <c r="P2689">
        <v>10</v>
      </c>
      <c r="Q2689">
        <v>0.1</v>
      </c>
      <c r="R2689">
        <v>50</v>
      </c>
      <c r="S2689">
        <v>2</v>
      </c>
      <c r="T2689">
        <v>0</v>
      </c>
      <c r="U2689" t="s">
        <v>16</v>
      </c>
      <c r="V2689" t="s">
        <v>16</v>
      </c>
    </row>
    <row r="2690" spans="1:22" x14ac:dyDescent="0.25">
      <c r="A2690" t="s">
        <v>1336</v>
      </c>
      <c r="B2690" t="s">
        <v>1297</v>
      </c>
      <c r="C2690" t="s">
        <v>1337</v>
      </c>
      <c r="D2690" t="s">
        <v>3256</v>
      </c>
      <c r="E2690" t="s">
        <v>3257</v>
      </c>
      <c r="F2690">
        <v>1973</v>
      </c>
      <c r="G2690">
        <v>1973</v>
      </c>
      <c r="H2690" t="s">
        <v>15</v>
      </c>
      <c r="I2690" t="s">
        <v>16</v>
      </c>
      <c r="J2690">
        <v>0</v>
      </c>
      <c r="K2690" t="s">
        <v>17</v>
      </c>
      <c r="L2690">
        <v>0</v>
      </c>
      <c r="M2690">
        <v>0</v>
      </c>
      <c r="N2690">
        <v>30</v>
      </c>
      <c r="O2690">
        <v>15</v>
      </c>
      <c r="P2690">
        <v>15</v>
      </c>
      <c r="Q2690">
        <v>0.1</v>
      </c>
      <c r="R2690">
        <v>50</v>
      </c>
      <c r="S2690">
        <v>2</v>
      </c>
      <c r="T2690">
        <v>0</v>
      </c>
      <c r="U2690" t="s">
        <v>16</v>
      </c>
      <c r="V2690" t="s">
        <v>16</v>
      </c>
    </row>
    <row r="2691" spans="1:22" x14ac:dyDescent="0.25">
      <c r="A2691" t="s">
        <v>1336</v>
      </c>
      <c r="B2691" t="s">
        <v>1297</v>
      </c>
      <c r="C2691" t="s">
        <v>1337</v>
      </c>
      <c r="D2691" t="s">
        <v>3256</v>
      </c>
      <c r="E2691" t="s">
        <v>3257</v>
      </c>
      <c r="F2691">
        <v>1973</v>
      </c>
      <c r="G2691">
        <v>1973</v>
      </c>
      <c r="H2691" t="s">
        <v>15</v>
      </c>
      <c r="I2691" t="s">
        <v>16</v>
      </c>
      <c r="J2691">
        <v>0</v>
      </c>
      <c r="K2691" t="s">
        <v>17</v>
      </c>
      <c r="L2691">
        <v>0</v>
      </c>
      <c r="M2691">
        <v>0</v>
      </c>
      <c r="N2691">
        <v>30</v>
      </c>
      <c r="O2691">
        <v>20</v>
      </c>
      <c r="P2691">
        <v>20</v>
      </c>
      <c r="Q2691">
        <v>0.1</v>
      </c>
      <c r="R2691">
        <v>50</v>
      </c>
      <c r="S2691">
        <v>2</v>
      </c>
      <c r="T2691">
        <v>0</v>
      </c>
      <c r="U2691" t="s">
        <v>16</v>
      </c>
      <c r="V2691" t="s">
        <v>16</v>
      </c>
    </row>
    <row r="2692" spans="1:22" x14ac:dyDescent="0.25">
      <c r="A2692" t="s">
        <v>1336</v>
      </c>
      <c r="B2692" t="s">
        <v>1297</v>
      </c>
      <c r="C2692" t="s">
        <v>1337</v>
      </c>
      <c r="D2692" t="s">
        <v>3256</v>
      </c>
      <c r="E2692" t="s">
        <v>3257</v>
      </c>
      <c r="F2692">
        <v>1973</v>
      </c>
      <c r="G2692">
        <v>1973</v>
      </c>
      <c r="H2692" t="s">
        <v>15</v>
      </c>
      <c r="I2692" t="s">
        <v>16</v>
      </c>
      <c r="J2692">
        <v>0</v>
      </c>
      <c r="K2692" t="s">
        <v>17</v>
      </c>
      <c r="L2692">
        <v>0</v>
      </c>
      <c r="M2692">
        <v>0</v>
      </c>
      <c r="N2692">
        <v>30</v>
      </c>
      <c r="O2692">
        <v>25</v>
      </c>
      <c r="P2692">
        <v>25</v>
      </c>
      <c r="Q2692">
        <v>0.1</v>
      </c>
      <c r="R2692">
        <v>50</v>
      </c>
      <c r="S2692">
        <v>2</v>
      </c>
      <c r="T2692">
        <v>4</v>
      </c>
      <c r="U2692" t="s">
        <v>16</v>
      </c>
      <c r="V2692" t="s">
        <v>16</v>
      </c>
    </row>
    <row r="2693" spans="1:22" x14ac:dyDescent="0.25">
      <c r="A2693" t="s">
        <v>1336</v>
      </c>
      <c r="B2693" t="s">
        <v>1297</v>
      </c>
      <c r="C2693" t="s">
        <v>1337</v>
      </c>
      <c r="D2693" t="s">
        <v>3256</v>
      </c>
      <c r="E2693" t="s">
        <v>3257</v>
      </c>
      <c r="F2693">
        <v>1973</v>
      </c>
      <c r="G2693">
        <v>1973</v>
      </c>
      <c r="H2693" t="s">
        <v>15</v>
      </c>
      <c r="I2693" t="s">
        <v>16</v>
      </c>
      <c r="J2693">
        <v>0</v>
      </c>
      <c r="K2693" t="s">
        <v>17</v>
      </c>
      <c r="L2693">
        <v>0</v>
      </c>
      <c r="M2693">
        <v>0</v>
      </c>
      <c r="N2693">
        <v>30</v>
      </c>
      <c r="O2693">
        <v>30</v>
      </c>
      <c r="P2693">
        <v>30</v>
      </c>
      <c r="Q2693">
        <v>0.1</v>
      </c>
      <c r="R2693">
        <v>50</v>
      </c>
      <c r="S2693">
        <v>2</v>
      </c>
      <c r="T2693">
        <v>20</v>
      </c>
      <c r="U2693" t="s">
        <v>16</v>
      </c>
      <c r="V2693" t="s">
        <v>16</v>
      </c>
    </row>
    <row r="2694" spans="1:22" x14ac:dyDescent="0.25">
      <c r="A2694" t="s">
        <v>1336</v>
      </c>
      <c r="B2694" t="s">
        <v>1297</v>
      </c>
      <c r="C2694" t="s">
        <v>1337</v>
      </c>
      <c r="D2694" t="s">
        <v>3256</v>
      </c>
      <c r="E2694" t="s">
        <v>3257</v>
      </c>
      <c r="F2694">
        <v>1973</v>
      </c>
      <c r="G2694">
        <v>1973</v>
      </c>
      <c r="H2694" t="s">
        <v>15</v>
      </c>
      <c r="I2694" t="s">
        <v>16</v>
      </c>
      <c r="J2694">
        <v>0</v>
      </c>
      <c r="K2694" t="s">
        <v>17</v>
      </c>
      <c r="L2694">
        <v>0</v>
      </c>
      <c r="M2694">
        <v>0</v>
      </c>
      <c r="N2694">
        <v>30</v>
      </c>
      <c r="O2694">
        <v>25</v>
      </c>
      <c r="P2694">
        <v>10</v>
      </c>
      <c r="Q2694">
        <v>0.1</v>
      </c>
      <c r="R2694">
        <v>50</v>
      </c>
      <c r="S2694">
        <v>2</v>
      </c>
      <c r="T2694">
        <v>86</v>
      </c>
      <c r="U2694" t="s">
        <v>16</v>
      </c>
      <c r="V2694" t="s">
        <v>16</v>
      </c>
    </row>
    <row r="2695" spans="1:22" x14ac:dyDescent="0.25">
      <c r="A2695" t="s">
        <v>1336</v>
      </c>
      <c r="B2695" t="s">
        <v>1297</v>
      </c>
      <c r="C2695" t="s">
        <v>1337</v>
      </c>
      <c r="D2695" t="s">
        <v>3256</v>
      </c>
      <c r="E2695" t="s">
        <v>3257</v>
      </c>
      <c r="F2695">
        <v>1973</v>
      </c>
      <c r="G2695">
        <v>1973</v>
      </c>
      <c r="H2695" t="s">
        <v>15</v>
      </c>
      <c r="I2695" t="s">
        <v>16</v>
      </c>
      <c r="J2695">
        <v>0</v>
      </c>
      <c r="K2695" t="s">
        <v>17</v>
      </c>
      <c r="L2695">
        <v>0</v>
      </c>
      <c r="M2695">
        <v>0</v>
      </c>
      <c r="N2695">
        <v>30</v>
      </c>
      <c r="O2695">
        <v>30</v>
      </c>
      <c r="P2695">
        <v>10</v>
      </c>
      <c r="Q2695">
        <v>0.1</v>
      </c>
      <c r="R2695">
        <v>50</v>
      </c>
      <c r="S2695">
        <v>2</v>
      </c>
      <c r="T2695">
        <v>97</v>
      </c>
      <c r="U2695" t="s">
        <v>16</v>
      </c>
      <c r="V2695" t="s">
        <v>16</v>
      </c>
    </row>
    <row r="2696" spans="1:22" x14ac:dyDescent="0.25">
      <c r="A2696" t="s">
        <v>1336</v>
      </c>
      <c r="B2696" t="s">
        <v>1297</v>
      </c>
      <c r="C2696" t="s">
        <v>1337</v>
      </c>
      <c r="D2696" t="s">
        <v>3256</v>
      </c>
      <c r="E2696" t="s">
        <v>3257</v>
      </c>
      <c r="F2696">
        <v>1973</v>
      </c>
      <c r="G2696">
        <v>1973</v>
      </c>
      <c r="H2696" t="s">
        <v>15</v>
      </c>
      <c r="I2696" t="s">
        <v>16</v>
      </c>
      <c r="J2696">
        <v>0</v>
      </c>
      <c r="K2696" t="s">
        <v>17</v>
      </c>
      <c r="L2696">
        <v>0</v>
      </c>
      <c r="M2696">
        <v>0</v>
      </c>
      <c r="N2696">
        <v>30</v>
      </c>
      <c r="O2696">
        <v>30</v>
      </c>
      <c r="P2696">
        <v>20</v>
      </c>
      <c r="Q2696">
        <v>0.1</v>
      </c>
      <c r="R2696">
        <v>50</v>
      </c>
      <c r="S2696">
        <v>2</v>
      </c>
      <c r="T2696">
        <v>98</v>
      </c>
      <c r="U2696" t="s">
        <v>16</v>
      </c>
      <c r="V2696" t="s">
        <v>16</v>
      </c>
    </row>
    <row r="2697" spans="1:22" x14ac:dyDescent="0.25">
      <c r="A2697" t="s">
        <v>1336</v>
      </c>
      <c r="B2697" t="s">
        <v>1297</v>
      </c>
      <c r="C2697" t="s">
        <v>1337</v>
      </c>
      <c r="D2697" t="s">
        <v>3256</v>
      </c>
      <c r="E2697" t="s">
        <v>3257</v>
      </c>
      <c r="F2697">
        <v>1973</v>
      </c>
      <c r="G2697">
        <v>1973</v>
      </c>
      <c r="H2697" t="s">
        <v>15</v>
      </c>
      <c r="I2697">
        <v>4</v>
      </c>
      <c r="J2697">
        <v>180</v>
      </c>
      <c r="K2697" t="s">
        <v>17</v>
      </c>
      <c r="L2697">
        <v>0</v>
      </c>
      <c r="M2697">
        <v>0</v>
      </c>
      <c r="N2697">
        <v>30</v>
      </c>
      <c r="O2697">
        <v>10</v>
      </c>
      <c r="P2697">
        <v>10</v>
      </c>
      <c r="Q2697">
        <v>0.1</v>
      </c>
      <c r="R2697">
        <v>50</v>
      </c>
      <c r="S2697">
        <v>2</v>
      </c>
      <c r="T2697">
        <v>71</v>
      </c>
      <c r="U2697" t="s">
        <v>16</v>
      </c>
      <c r="V2697" t="s">
        <v>16</v>
      </c>
    </row>
    <row r="2698" spans="1:22" x14ac:dyDescent="0.25">
      <c r="A2698" t="s">
        <v>1336</v>
      </c>
      <c r="B2698" t="s">
        <v>1297</v>
      </c>
      <c r="C2698" t="s">
        <v>1337</v>
      </c>
      <c r="D2698" t="s">
        <v>3256</v>
      </c>
      <c r="E2698" t="s">
        <v>3257</v>
      </c>
      <c r="F2698">
        <v>1973</v>
      </c>
      <c r="G2698">
        <v>1973</v>
      </c>
      <c r="H2698" t="s">
        <v>15</v>
      </c>
      <c r="I2698">
        <v>4</v>
      </c>
      <c r="J2698">
        <v>180</v>
      </c>
      <c r="K2698" t="s">
        <v>17</v>
      </c>
      <c r="L2698">
        <v>0</v>
      </c>
      <c r="M2698">
        <v>0</v>
      </c>
      <c r="N2698">
        <v>30</v>
      </c>
      <c r="O2698">
        <v>15</v>
      </c>
      <c r="P2698">
        <v>15</v>
      </c>
      <c r="Q2698">
        <v>0.1</v>
      </c>
      <c r="R2698">
        <v>50</v>
      </c>
      <c r="S2698">
        <v>2</v>
      </c>
      <c r="T2698">
        <v>50</v>
      </c>
      <c r="U2698" t="s">
        <v>16</v>
      </c>
      <c r="V2698" t="s">
        <v>16</v>
      </c>
    </row>
    <row r="2699" spans="1:22" x14ac:dyDescent="0.25">
      <c r="A2699" t="s">
        <v>1336</v>
      </c>
      <c r="B2699" t="s">
        <v>1297</v>
      </c>
      <c r="C2699" t="s">
        <v>1337</v>
      </c>
      <c r="D2699" t="s">
        <v>3256</v>
      </c>
      <c r="E2699" t="s">
        <v>3257</v>
      </c>
      <c r="F2699">
        <v>1973</v>
      </c>
      <c r="G2699">
        <v>1973</v>
      </c>
      <c r="H2699" t="s">
        <v>15</v>
      </c>
      <c r="I2699">
        <v>4</v>
      </c>
      <c r="J2699">
        <v>180</v>
      </c>
      <c r="K2699" t="s">
        <v>17</v>
      </c>
      <c r="L2699">
        <v>0</v>
      </c>
      <c r="M2699">
        <v>0</v>
      </c>
      <c r="N2699">
        <v>30</v>
      </c>
      <c r="O2699">
        <v>20</v>
      </c>
      <c r="P2699">
        <v>20</v>
      </c>
      <c r="Q2699">
        <v>0.1</v>
      </c>
      <c r="R2699">
        <v>50</v>
      </c>
      <c r="S2699">
        <v>2</v>
      </c>
      <c r="T2699">
        <v>41</v>
      </c>
      <c r="U2699" t="s">
        <v>16</v>
      </c>
      <c r="V2699" t="s">
        <v>16</v>
      </c>
    </row>
    <row r="2700" spans="1:22" x14ac:dyDescent="0.25">
      <c r="A2700" t="s">
        <v>1336</v>
      </c>
      <c r="B2700" t="s">
        <v>1297</v>
      </c>
      <c r="C2700" t="s">
        <v>1337</v>
      </c>
      <c r="D2700" t="s">
        <v>3256</v>
      </c>
      <c r="E2700" t="s">
        <v>3257</v>
      </c>
      <c r="F2700">
        <v>1973</v>
      </c>
      <c r="G2700">
        <v>1973</v>
      </c>
      <c r="H2700" t="s">
        <v>15</v>
      </c>
      <c r="I2700">
        <v>4</v>
      </c>
      <c r="J2700">
        <v>180</v>
      </c>
      <c r="K2700" t="s">
        <v>17</v>
      </c>
      <c r="L2700">
        <v>0</v>
      </c>
      <c r="M2700">
        <v>0</v>
      </c>
      <c r="N2700">
        <v>30</v>
      </c>
      <c r="O2700">
        <v>25</v>
      </c>
      <c r="P2700">
        <v>25</v>
      </c>
      <c r="Q2700">
        <v>0.1</v>
      </c>
      <c r="R2700">
        <v>50</v>
      </c>
      <c r="S2700">
        <v>2</v>
      </c>
      <c r="T2700">
        <v>71</v>
      </c>
      <c r="U2700" t="s">
        <v>16</v>
      </c>
      <c r="V2700" t="s">
        <v>16</v>
      </c>
    </row>
    <row r="2701" spans="1:22" x14ac:dyDescent="0.25">
      <c r="A2701" t="s">
        <v>1336</v>
      </c>
      <c r="B2701" t="s">
        <v>1297</v>
      </c>
      <c r="C2701" t="s">
        <v>1337</v>
      </c>
      <c r="D2701" t="s">
        <v>3256</v>
      </c>
      <c r="E2701" t="s">
        <v>3257</v>
      </c>
      <c r="F2701">
        <v>1973</v>
      </c>
      <c r="G2701">
        <v>1973</v>
      </c>
      <c r="H2701" t="s">
        <v>15</v>
      </c>
      <c r="I2701">
        <v>4</v>
      </c>
      <c r="J2701">
        <v>180</v>
      </c>
      <c r="K2701" t="s">
        <v>17</v>
      </c>
      <c r="L2701">
        <v>0</v>
      </c>
      <c r="M2701">
        <v>0</v>
      </c>
      <c r="N2701">
        <v>30</v>
      </c>
      <c r="O2701">
        <v>30</v>
      </c>
      <c r="P2701">
        <v>30</v>
      </c>
      <c r="Q2701">
        <v>0.1</v>
      </c>
      <c r="R2701">
        <v>50</v>
      </c>
      <c r="S2701">
        <v>2</v>
      </c>
      <c r="T2701">
        <v>84</v>
      </c>
      <c r="U2701" t="s">
        <v>16</v>
      </c>
      <c r="V2701" t="s">
        <v>16</v>
      </c>
    </row>
    <row r="2702" spans="1:22" x14ac:dyDescent="0.25">
      <c r="A2702" t="s">
        <v>1336</v>
      </c>
      <c r="B2702" t="s">
        <v>1297</v>
      </c>
      <c r="C2702" t="s">
        <v>1337</v>
      </c>
      <c r="D2702" t="s">
        <v>3256</v>
      </c>
      <c r="E2702" t="s">
        <v>3257</v>
      </c>
      <c r="F2702">
        <v>1973</v>
      </c>
      <c r="G2702">
        <v>1973</v>
      </c>
      <c r="H2702" t="s">
        <v>15</v>
      </c>
      <c r="I2702">
        <v>4</v>
      </c>
      <c r="J2702">
        <v>180</v>
      </c>
      <c r="K2702" t="s">
        <v>17</v>
      </c>
      <c r="L2702">
        <v>0</v>
      </c>
      <c r="M2702">
        <v>0</v>
      </c>
      <c r="N2702">
        <v>30</v>
      </c>
      <c r="O2702">
        <v>25</v>
      </c>
      <c r="P2702">
        <v>10</v>
      </c>
      <c r="Q2702">
        <v>0.1</v>
      </c>
      <c r="R2702">
        <v>50</v>
      </c>
      <c r="S2702">
        <v>2</v>
      </c>
      <c r="T2702">
        <v>98</v>
      </c>
      <c r="U2702" t="s">
        <v>16</v>
      </c>
      <c r="V2702" t="s">
        <v>16</v>
      </c>
    </row>
    <row r="2703" spans="1:22" x14ac:dyDescent="0.25">
      <c r="A2703" t="s">
        <v>1336</v>
      </c>
      <c r="B2703" t="s">
        <v>1297</v>
      </c>
      <c r="C2703" t="s">
        <v>1337</v>
      </c>
      <c r="D2703" t="s">
        <v>3256</v>
      </c>
      <c r="E2703" t="s">
        <v>3257</v>
      </c>
      <c r="F2703">
        <v>1973</v>
      </c>
      <c r="G2703">
        <v>1973</v>
      </c>
      <c r="H2703" t="s">
        <v>15</v>
      </c>
      <c r="I2703">
        <v>4</v>
      </c>
      <c r="J2703">
        <v>180</v>
      </c>
      <c r="K2703" t="s">
        <v>17</v>
      </c>
      <c r="L2703">
        <v>0</v>
      </c>
      <c r="M2703">
        <v>0</v>
      </c>
      <c r="N2703">
        <v>30</v>
      </c>
      <c r="O2703">
        <v>30</v>
      </c>
      <c r="P2703">
        <v>10</v>
      </c>
      <c r="Q2703">
        <v>0.1</v>
      </c>
      <c r="R2703">
        <v>50</v>
      </c>
      <c r="S2703">
        <v>2</v>
      </c>
      <c r="T2703">
        <v>100</v>
      </c>
      <c r="U2703" t="s">
        <v>16</v>
      </c>
      <c r="V2703" t="s">
        <v>16</v>
      </c>
    </row>
    <row r="2704" spans="1:22" x14ac:dyDescent="0.25">
      <c r="A2704" t="s">
        <v>1336</v>
      </c>
      <c r="B2704" t="s">
        <v>1297</v>
      </c>
      <c r="C2704" t="s">
        <v>1337</v>
      </c>
      <c r="D2704" t="s">
        <v>3256</v>
      </c>
      <c r="E2704" t="s">
        <v>3257</v>
      </c>
      <c r="F2704">
        <v>1973</v>
      </c>
      <c r="G2704">
        <v>1973</v>
      </c>
      <c r="H2704" t="s">
        <v>15</v>
      </c>
      <c r="I2704">
        <v>4</v>
      </c>
      <c r="J2704">
        <v>180</v>
      </c>
      <c r="K2704" t="s">
        <v>17</v>
      </c>
      <c r="L2704">
        <v>0</v>
      </c>
      <c r="M2704">
        <v>0</v>
      </c>
      <c r="N2704">
        <v>30</v>
      </c>
      <c r="O2704">
        <v>30</v>
      </c>
      <c r="P2704">
        <v>20</v>
      </c>
      <c r="Q2704">
        <v>0.1</v>
      </c>
      <c r="R2704">
        <v>50</v>
      </c>
      <c r="S2704">
        <v>2</v>
      </c>
      <c r="T2704">
        <v>96</v>
      </c>
      <c r="U2704" t="s">
        <v>16</v>
      </c>
      <c r="V2704" t="s">
        <v>16</v>
      </c>
    </row>
    <row r="2705" spans="1:22" x14ac:dyDescent="0.25">
      <c r="A2705" t="s">
        <v>1338</v>
      </c>
      <c r="B2705" t="s">
        <v>1135</v>
      </c>
      <c r="C2705" t="s">
        <v>1339</v>
      </c>
      <c r="D2705" t="s">
        <v>3258</v>
      </c>
      <c r="E2705" t="s">
        <v>3259</v>
      </c>
      <c r="F2705">
        <v>1975</v>
      </c>
      <c r="G2705">
        <v>1975</v>
      </c>
      <c r="H2705" t="s">
        <v>15</v>
      </c>
      <c r="I2705" t="s">
        <v>16</v>
      </c>
      <c r="J2705">
        <v>0</v>
      </c>
      <c r="K2705" t="s">
        <v>17</v>
      </c>
      <c r="L2705">
        <v>0</v>
      </c>
      <c r="M2705">
        <v>0</v>
      </c>
      <c r="N2705">
        <v>20</v>
      </c>
      <c r="O2705">
        <v>25</v>
      </c>
      <c r="P2705">
        <v>25</v>
      </c>
      <c r="Q2705">
        <v>24</v>
      </c>
      <c r="R2705">
        <v>2</v>
      </c>
      <c r="S2705">
        <v>40</v>
      </c>
      <c r="T2705">
        <v>0</v>
      </c>
      <c r="U2705" t="s">
        <v>16</v>
      </c>
      <c r="V2705" t="s">
        <v>16</v>
      </c>
    </row>
    <row r="2706" spans="1:22" x14ac:dyDescent="0.25">
      <c r="A2706" t="s">
        <v>1338</v>
      </c>
      <c r="B2706" t="s">
        <v>1135</v>
      </c>
      <c r="C2706" t="s">
        <v>1339</v>
      </c>
      <c r="D2706" t="s">
        <v>3258</v>
      </c>
      <c r="E2706" t="s">
        <v>3259</v>
      </c>
      <c r="F2706">
        <v>1975</v>
      </c>
      <c r="G2706">
        <v>1975</v>
      </c>
      <c r="H2706" t="s">
        <v>15</v>
      </c>
      <c r="I2706" t="s">
        <v>16</v>
      </c>
      <c r="J2706">
        <v>0</v>
      </c>
      <c r="K2706" t="s">
        <v>17</v>
      </c>
      <c r="L2706">
        <v>0</v>
      </c>
      <c r="M2706">
        <v>0</v>
      </c>
      <c r="N2706">
        <v>20</v>
      </c>
      <c r="O2706">
        <v>25</v>
      </c>
      <c r="P2706">
        <v>25</v>
      </c>
      <c r="Q2706">
        <v>0</v>
      </c>
      <c r="R2706">
        <v>2</v>
      </c>
      <c r="S2706">
        <v>40</v>
      </c>
      <c r="T2706">
        <v>0</v>
      </c>
      <c r="U2706" t="s">
        <v>16</v>
      </c>
      <c r="V2706" t="s">
        <v>16</v>
      </c>
    </row>
    <row r="2707" spans="1:22" x14ac:dyDescent="0.25">
      <c r="A2707" t="s">
        <v>1338</v>
      </c>
      <c r="B2707" t="s">
        <v>1135</v>
      </c>
      <c r="C2707" t="s">
        <v>1339</v>
      </c>
      <c r="D2707" t="s">
        <v>3258</v>
      </c>
      <c r="E2707" t="s">
        <v>3259</v>
      </c>
      <c r="F2707">
        <v>1975</v>
      </c>
      <c r="G2707">
        <v>1975</v>
      </c>
      <c r="H2707" t="s">
        <v>15</v>
      </c>
      <c r="I2707">
        <v>5</v>
      </c>
      <c r="J2707">
        <v>80</v>
      </c>
      <c r="K2707" t="s">
        <v>17</v>
      </c>
      <c r="L2707">
        <v>0</v>
      </c>
      <c r="M2707">
        <v>0</v>
      </c>
      <c r="N2707">
        <v>20</v>
      </c>
      <c r="O2707">
        <v>25</v>
      </c>
      <c r="P2707">
        <v>25</v>
      </c>
      <c r="Q2707">
        <v>24</v>
      </c>
      <c r="R2707">
        <v>2</v>
      </c>
      <c r="S2707">
        <v>40</v>
      </c>
      <c r="T2707">
        <v>71</v>
      </c>
      <c r="U2707" t="s">
        <v>16</v>
      </c>
      <c r="V2707" t="s">
        <v>16</v>
      </c>
    </row>
    <row r="2708" spans="1:22" x14ac:dyDescent="0.25">
      <c r="A2708" t="s">
        <v>1338</v>
      </c>
      <c r="B2708" t="s">
        <v>1135</v>
      </c>
      <c r="C2708" t="s">
        <v>1339</v>
      </c>
      <c r="D2708" t="s">
        <v>3258</v>
      </c>
      <c r="E2708" t="s">
        <v>3259</v>
      </c>
      <c r="F2708">
        <v>1975</v>
      </c>
      <c r="G2708">
        <v>1975</v>
      </c>
      <c r="H2708" t="s">
        <v>15</v>
      </c>
      <c r="I2708">
        <v>5</v>
      </c>
      <c r="J2708">
        <v>80</v>
      </c>
      <c r="K2708" t="s">
        <v>17</v>
      </c>
      <c r="L2708">
        <v>0</v>
      </c>
      <c r="M2708">
        <v>0</v>
      </c>
      <c r="N2708">
        <v>20</v>
      </c>
      <c r="O2708">
        <v>25</v>
      </c>
      <c r="P2708">
        <v>25</v>
      </c>
      <c r="Q2708">
        <v>0</v>
      </c>
      <c r="R2708">
        <v>2</v>
      </c>
      <c r="S2708">
        <v>40</v>
      </c>
      <c r="T2708">
        <v>98</v>
      </c>
      <c r="U2708" t="s">
        <v>16</v>
      </c>
      <c r="V2708" t="s">
        <v>16</v>
      </c>
    </row>
    <row r="2709" spans="1:22" x14ac:dyDescent="0.25">
      <c r="A2709" t="s">
        <v>1340</v>
      </c>
      <c r="B2709" t="s">
        <v>309</v>
      </c>
      <c r="C2709" t="s">
        <v>1341</v>
      </c>
      <c r="D2709" t="s">
        <v>3260</v>
      </c>
      <c r="E2709" t="s">
        <v>3261</v>
      </c>
      <c r="F2709">
        <v>1973</v>
      </c>
      <c r="G2709">
        <v>1973</v>
      </c>
      <c r="H2709" t="s">
        <v>15</v>
      </c>
      <c r="I2709" t="s">
        <v>16</v>
      </c>
      <c r="J2709">
        <v>0</v>
      </c>
      <c r="K2709" t="s">
        <v>17</v>
      </c>
      <c r="L2709">
        <v>0</v>
      </c>
      <c r="M2709">
        <v>0</v>
      </c>
      <c r="N2709">
        <v>28</v>
      </c>
      <c r="O2709">
        <v>25</v>
      </c>
      <c r="P2709">
        <v>25</v>
      </c>
      <c r="Q2709">
        <v>0</v>
      </c>
      <c r="R2709">
        <v>5</v>
      </c>
      <c r="S2709">
        <v>10</v>
      </c>
      <c r="T2709">
        <v>46</v>
      </c>
      <c r="U2709" t="s">
        <v>16</v>
      </c>
      <c r="V2709" t="s">
        <v>16</v>
      </c>
    </row>
    <row r="2710" spans="1:22" x14ac:dyDescent="0.25">
      <c r="A2710" t="s">
        <v>1340</v>
      </c>
      <c r="B2710" t="s">
        <v>309</v>
      </c>
      <c r="C2710" t="s">
        <v>1341</v>
      </c>
      <c r="D2710" t="s">
        <v>3260</v>
      </c>
      <c r="E2710" t="s">
        <v>3261</v>
      </c>
      <c r="F2710">
        <v>1973</v>
      </c>
      <c r="G2710">
        <v>1973</v>
      </c>
      <c r="H2710" t="s">
        <v>15</v>
      </c>
      <c r="I2710" t="s">
        <v>16</v>
      </c>
      <c r="J2710">
        <v>0</v>
      </c>
      <c r="K2710" t="s">
        <v>17</v>
      </c>
      <c r="L2710">
        <v>0</v>
      </c>
      <c r="M2710">
        <v>0</v>
      </c>
      <c r="N2710">
        <v>28</v>
      </c>
      <c r="O2710">
        <v>25</v>
      </c>
      <c r="P2710">
        <v>25</v>
      </c>
      <c r="Q2710">
        <v>0</v>
      </c>
      <c r="R2710">
        <v>5</v>
      </c>
      <c r="S2710">
        <v>10</v>
      </c>
      <c r="T2710">
        <v>84</v>
      </c>
      <c r="U2710" t="s">
        <v>16</v>
      </c>
      <c r="V2710" t="s">
        <v>16</v>
      </c>
    </row>
    <row r="2711" spans="1:22" x14ac:dyDescent="0.25">
      <c r="A2711" t="s">
        <v>1342</v>
      </c>
      <c r="B2711" t="s">
        <v>335</v>
      </c>
      <c r="C2711" t="s">
        <v>1343</v>
      </c>
      <c r="D2711" t="s">
        <v>3262</v>
      </c>
      <c r="E2711" t="s">
        <v>3263</v>
      </c>
      <c r="F2711">
        <v>1973</v>
      </c>
      <c r="G2711">
        <v>1973</v>
      </c>
      <c r="H2711" t="s">
        <v>15</v>
      </c>
      <c r="I2711" t="s">
        <v>16</v>
      </c>
      <c r="J2711">
        <v>0</v>
      </c>
      <c r="K2711" t="s">
        <v>17</v>
      </c>
      <c r="L2711">
        <v>0</v>
      </c>
      <c r="M2711">
        <v>0</v>
      </c>
      <c r="N2711" t="s">
        <v>16</v>
      </c>
      <c r="O2711">
        <v>30</v>
      </c>
      <c r="P2711">
        <v>20</v>
      </c>
      <c r="Q2711" t="s">
        <v>16</v>
      </c>
      <c r="R2711">
        <v>1</v>
      </c>
      <c r="S2711">
        <v>50</v>
      </c>
      <c r="T2711">
        <v>80</v>
      </c>
      <c r="U2711" t="s">
        <v>16</v>
      </c>
      <c r="V2711" t="s">
        <v>16</v>
      </c>
    </row>
    <row r="2712" spans="1:22" x14ac:dyDescent="0.25">
      <c r="A2712" t="s">
        <v>1342</v>
      </c>
      <c r="B2712" t="s">
        <v>1282</v>
      </c>
      <c r="C2712" t="s">
        <v>1344</v>
      </c>
      <c r="D2712" t="s">
        <v>3264</v>
      </c>
      <c r="E2712" t="s">
        <v>3265</v>
      </c>
      <c r="F2712">
        <v>1973</v>
      </c>
      <c r="G2712">
        <v>1973</v>
      </c>
      <c r="H2712" t="s">
        <v>15</v>
      </c>
      <c r="I2712" t="s">
        <v>16</v>
      </c>
      <c r="J2712">
        <v>0</v>
      </c>
      <c r="K2712" t="s">
        <v>17</v>
      </c>
      <c r="L2712">
        <v>0</v>
      </c>
      <c r="M2712">
        <v>0</v>
      </c>
      <c r="N2712" t="s">
        <v>16</v>
      </c>
      <c r="O2712">
        <v>30</v>
      </c>
      <c r="P2712">
        <v>20</v>
      </c>
      <c r="Q2712" t="s">
        <v>16</v>
      </c>
      <c r="R2712">
        <v>1</v>
      </c>
      <c r="S2712">
        <v>50</v>
      </c>
      <c r="T2712">
        <v>80</v>
      </c>
      <c r="U2712" t="s">
        <v>16</v>
      </c>
      <c r="V2712" t="s">
        <v>16</v>
      </c>
    </row>
    <row r="2713" spans="1:22" x14ac:dyDescent="0.25">
      <c r="A2713" t="s">
        <v>1342</v>
      </c>
      <c r="B2713" t="s">
        <v>335</v>
      </c>
      <c r="C2713" t="s">
        <v>1343</v>
      </c>
      <c r="D2713" t="s">
        <v>3262</v>
      </c>
      <c r="E2713" t="s">
        <v>3263</v>
      </c>
      <c r="F2713">
        <v>1973</v>
      </c>
      <c r="G2713">
        <v>1973</v>
      </c>
      <c r="H2713" t="s">
        <v>15</v>
      </c>
      <c r="I2713" t="s">
        <v>16</v>
      </c>
      <c r="J2713">
        <v>0</v>
      </c>
      <c r="K2713" t="s">
        <v>17</v>
      </c>
      <c r="L2713">
        <v>0</v>
      </c>
      <c r="M2713">
        <v>0</v>
      </c>
      <c r="N2713" t="s">
        <v>16</v>
      </c>
      <c r="O2713">
        <v>25</v>
      </c>
      <c r="P2713">
        <v>25</v>
      </c>
      <c r="Q2713" t="s">
        <v>16</v>
      </c>
      <c r="R2713">
        <v>1</v>
      </c>
      <c r="S2713">
        <v>50</v>
      </c>
      <c r="T2713">
        <v>20</v>
      </c>
      <c r="U2713" t="s">
        <v>16</v>
      </c>
      <c r="V2713" t="s">
        <v>16</v>
      </c>
    </row>
    <row r="2714" spans="1:22" x14ac:dyDescent="0.25">
      <c r="A2714" t="s">
        <v>1342</v>
      </c>
      <c r="B2714" t="s">
        <v>1282</v>
      </c>
      <c r="C2714" t="s">
        <v>1344</v>
      </c>
      <c r="D2714" t="s">
        <v>3264</v>
      </c>
      <c r="E2714" t="s">
        <v>3265</v>
      </c>
      <c r="F2714">
        <v>1973</v>
      </c>
      <c r="G2714">
        <v>1973</v>
      </c>
      <c r="H2714" t="s">
        <v>15</v>
      </c>
      <c r="I2714" t="s">
        <v>16</v>
      </c>
      <c r="J2714">
        <v>0</v>
      </c>
      <c r="K2714" t="s">
        <v>17</v>
      </c>
      <c r="L2714">
        <v>0</v>
      </c>
      <c r="M2714">
        <v>0</v>
      </c>
      <c r="N2714" t="s">
        <v>16</v>
      </c>
      <c r="O2714">
        <v>25</v>
      </c>
      <c r="P2714">
        <v>25</v>
      </c>
      <c r="Q2714" t="s">
        <v>16</v>
      </c>
      <c r="R2714">
        <v>1</v>
      </c>
      <c r="S2714">
        <v>50</v>
      </c>
      <c r="T2714">
        <v>60</v>
      </c>
      <c r="U2714" t="s">
        <v>16</v>
      </c>
      <c r="V2714" t="s">
        <v>16</v>
      </c>
    </row>
    <row r="2715" spans="1:22" x14ac:dyDescent="0.25">
      <c r="A2715" t="s">
        <v>1345</v>
      </c>
      <c r="B2715" t="s">
        <v>1346</v>
      </c>
      <c r="C2715" t="s">
        <v>1347</v>
      </c>
      <c r="D2715" t="s">
        <v>3266</v>
      </c>
      <c r="E2715" t="s">
        <v>3267</v>
      </c>
      <c r="F2715">
        <v>1967</v>
      </c>
      <c r="G2715">
        <v>1967</v>
      </c>
      <c r="H2715" t="s">
        <v>17</v>
      </c>
      <c r="I2715" t="s">
        <v>16</v>
      </c>
      <c r="J2715">
        <v>0</v>
      </c>
      <c r="K2715" t="s">
        <v>17</v>
      </c>
      <c r="L2715">
        <v>0</v>
      </c>
      <c r="M2715">
        <v>0</v>
      </c>
      <c r="N2715">
        <v>14</v>
      </c>
      <c r="O2715">
        <v>30</v>
      </c>
      <c r="P2715">
        <v>20</v>
      </c>
      <c r="Q2715" t="s">
        <v>16</v>
      </c>
      <c r="R2715">
        <v>2</v>
      </c>
      <c r="S2715">
        <v>100</v>
      </c>
      <c r="T2715">
        <v>94</v>
      </c>
      <c r="U2715" t="s">
        <v>16</v>
      </c>
      <c r="V2715" t="s">
        <v>16</v>
      </c>
    </row>
    <row r="2716" spans="1:22" x14ac:dyDescent="0.25">
      <c r="A2716" t="s">
        <v>1348</v>
      </c>
      <c r="B2716" t="s">
        <v>309</v>
      </c>
      <c r="C2716" t="s">
        <v>1349</v>
      </c>
      <c r="D2716" t="s">
        <v>3268</v>
      </c>
      <c r="E2716" t="s">
        <v>3269</v>
      </c>
      <c r="F2716">
        <v>1960</v>
      </c>
      <c r="G2716">
        <v>1960</v>
      </c>
      <c r="H2716" t="s">
        <v>15</v>
      </c>
      <c r="I2716" t="s">
        <v>16</v>
      </c>
      <c r="J2716">
        <v>0</v>
      </c>
      <c r="K2716" t="s">
        <v>15</v>
      </c>
      <c r="L2716">
        <v>0</v>
      </c>
      <c r="M2716">
        <v>0</v>
      </c>
      <c r="N2716">
        <v>28</v>
      </c>
      <c r="O2716">
        <v>20</v>
      </c>
      <c r="P2716">
        <v>20</v>
      </c>
      <c r="Q2716">
        <v>0</v>
      </c>
      <c r="R2716">
        <v>1</v>
      </c>
      <c r="S2716">
        <v>20</v>
      </c>
      <c r="T2716">
        <v>0</v>
      </c>
      <c r="U2716" t="s">
        <v>16</v>
      </c>
      <c r="V2716" t="s">
        <v>16</v>
      </c>
    </row>
    <row r="2717" spans="1:22" x14ac:dyDescent="0.25">
      <c r="A2717" t="s">
        <v>1348</v>
      </c>
      <c r="B2717" t="s">
        <v>309</v>
      </c>
      <c r="C2717" t="s">
        <v>1349</v>
      </c>
      <c r="D2717" t="s">
        <v>3268</v>
      </c>
      <c r="E2717" t="s">
        <v>3269</v>
      </c>
      <c r="F2717">
        <v>1960</v>
      </c>
      <c r="G2717">
        <v>1960</v>
      </c>
      <c r="H2717" t="s">
        <v>15</v>
      </c>
      <c r="I2717">
        <v>5</v>
      </c>
      <c r="J2717">
        <v>50</v>
      </c>
      <c r="K2717" t="s">
        <v>15</v>
      </c>
      <c r="L2717">
        <v>0</v>
      </c>
      <c r="M2717">
        <v>0</v>
      </c>
      <c r="N2717">
        <v>28</v>
      </c>
      <c r="O2717">
        <v>20</v>
      </c>
      <c r="P2717">
        <v>20</v>
      </c>
      <c r="Q2717">
        <v>0</v>
      </c>
      <c r="R2717">
        <v>1</v>
      </c>
      <c r="S2717">
        <v>20</v>
      </c>
      <c r="T2717">
        <v>97</v>
      </c>
      <c r="U2717" t="s">
        <v>16</v>
      </c>
      <c r="V2717" t="s">
        <v>16</v>
      </c>
    </row>
    <row r="2718" spans="1:22" x14ac:dyDescent="0.25">
      <c r="A2718" t="s">
        <v>1350</v>
      </c>
      <c r="B2718" t="s">
        <v>1351</v>
      </c>
      <c r="C2718" t="s">
        <v>1352</v>
      </c>
      <c r="D2718" t="s">
        <v>3270</v>
      </c>
      <c r="E2718" t="s">
        <v>3271</v>
      </c>
      <c r="F2718">
        <v>1965</v>
      </c>
      <c r="G2718">
        <v>1965</v>
      </c>
      <c r="H2718" t="s">
        <v>15</v>
      </c>
      <c r="I2718" t="s">
        <v>16</v>
      </c>
      <c r="J2718">
        <v>0</v>
      </c>
      <c r="K2718" t="s">
        <v>17</v>
      </c>
      <c r="L2718">
        <v>0</v>
      </c>
      <c r="M2718">
        <v>0</v>
      </c>
      <c r="N2718">
        <v>35</v>
      </c>
      <c r="O2718">
        <v>30</v>
      </c>
      <c r="P2718">
        <v>30</v>
      </c>
      <c r="Q2718">
        <v>24</v>
      </c>
      <c r="R2718">
        <v>4</v>
      </c>
      <c r="S2718">
        <v>50</v>
      </c>
      <c r="T2718">
        <v>93</v>
      </c>
      <c r="U2718" t="s">
        <v>16</v>
      </c>
      <c r="V2718" t="s">
        <v>16</v>
      </c>
    </row>
    <row r="2719" spans="1:22" x14ac:dyDescent="0.25">
      <c r="A2719" t="s">
        <v>1350</v>
      </c>
      <c r="B2719" t="s">
        <v>942</v>
      </c>
      <c r="C2719" t="s">
        <v>1352</v>
      </c>
      <c r="D2719" t="s">
        <v>3270</v>
      </c>
      <c r="E2719" t="s">
        <v>3271</v>
      </c>
      <c r="F2719">
        <v>1965</v>
      </c>
      <c r="G2719">
        <v>1965</v>
      </c>
      <c r="H2719" t="s">
        <v>15</v>
      </c>
      <c r="I2719" t="s">
        <v>16</v>
      </c>
      <c r="J2719">
        <v>0</v>
      </c>
      <c r="K2719" t="s">
        <v>17</v>
      </c>
      <c r="L2719">
        <v>0</v>
      </c>
      <c r="M2719">
        <v>0</v>
      </c>
      <c r="N2719">
        <v>35</v>
      </c>
      <c r="O2719">
        <v>30</v>
      </c>
      <c r="P2719">
        <v>30</v>
      </c>
      <c r="Q2719">
        <v>24</v>
      </c>
      <c r="R2719">
        <v>4</v>
      </c>
      <c r="S2719">
        <v>50</v>
      </c>
      <c r="T2719">
        <v>4</v>
      </c>
      <c r="U2719" t="s">
        <v>16</v>
      </c>
      <c r="V2719" t="s">
        <v>16</v>
      </c>
    </row>
    <row r="2720" spans="1:22" x14ac:dyDescent="0.25">
      <c r="A2720" t="s">
        <v>1350</v>
      </c>
      <c r="B2720" t="s">
        <v>1351</v>
      </c>
      <c r="C2720" t="s">
        <v>1352</v>
      </c>
      <c r="D2720" t="s">
        <v>3270</v>
      </c>
      <c r="E2720" t="s">
        <v>3271</v>
      </c>
      <c r="F2720">
        <v>1965</v>
      </c>
      <c r="G2720">
        <v>1965</v>
      </c>
      <c r="H2720" t="s">
        <v>15</v>
      </c>
      <c r="I2720" t="s">
        <v>16</v>
      </c>
      <c r="J2720">
        <v>0</v>
      </c>
      <c r="K2720" t="s">
        <v>17</v>
      </c>
      <c r="L2720">
        <v>0</v>
      </c>
      <c r="M2720">
        <v>0</v>
      </c>
      <c r="N2720">
        <v>35</v>
      </c>
      <c r="O2720">
        <v>20</v>
      </c>
      <c r="P2720">
        <v>20</v>
      </c>
      <c r="Q2720">
        <v>24</v>
      </c>
      <c r="R2720">
        <v>4</v>
      </c>
      <c r="S2720">
        <v>50</v>
      </c>
      <c r="T2720">
        <v>100</v>
      </c>
      <c r="U2720" t="s">
        <v>16</v>
      </c>
      <c r="V2720" t="s">
        <v>16</v>
      </c>
    </row>
    <row r="2721" spans="1:22" x14ac:dyDescent="0.25">
      <c r="A2721" t="s">
        <v>1350</v>
      </c>
      <c r="B2721" t="s">
        <v>942</v>
      </c>
      <c r="C2721" t="s">
        <v>1352</v>
      </c>
      <c r="D2721" t="s">
        <v>3270</v>
      </c>
      <c r="E2721" t="s">
        <v>3271</v>
      </c>
      <c r="F2721">
        <v>1965</v>
      </c>
      <c r="G2721">
        <v>1965</v>
      </c>
      <c r="H2721" t="s">
        <v>15</v>
      </c>
      <c r="I2721" t="s">
        <v>16</v>
      </c>
      <c r="J2721">
        <v>0</v>
      </c>
      <c r="K2721" t="s">
        <v>17</v>
      </c>
      <c r="L2721">
        <v>0</v>
      </c>
      <c r="M2721">
        <v>0</v>
      </c>
      <c r="N2721">
        <v>35</v>
      </c>
      <c r="O2721">
        <v>20</v>
      </c>
      <c r="P2721">
        <v>20</v>
      </c>
      <c r="Q2721">
        <v>24</v>
      </c>
      <c r="R2721">
        <v>4</v>
      </c>
      <c r="S2721">
        <v>50</v>
      </c>
      <c r="T2721">
        <v>100</v>
      </c>
      <c r="U2721" t="s">
        <v>16</v>
      </c>
      <c r="V2721" t="s">
        <v>16</v>
      </c>
    </row>
    <row r="2722" spans="1:22" x14ac:dyDescent="0.25">
      <c r="A2722" t="s">
        <v>1350</v>
      </c>
      <c r="B2722" t="s">
        <v>1351</v>
      </c>
      <c r="C2722" t="s">
        <v>1352</v>
      </c>
      <c r="D2722" t="s">
        <v>3270</v>
      </c>
      <c r="E2722" t="s">
        <v>3271</v>
      </c>
      <c r="F2722">
        <v>1965</v>
      </c>
      <c r="G2722">
        <v>1965</v>
      </c>
      <c r="H2722" t="s">
        <v>15</v>
      </c>
      <c r="I2722" t="s">
        <v>16</v>
      </c>
      <c r="J2722">
        <v>0</v>
      </c>
      <c r="K2722" t="s">
        <v>17</v>
      </c>
      <c r="L2722">
        <v>0</v>
      </c>
      <c r="M2722">
        <v>0</v>
      </c>
      <c r="N2722">
        <v>35</v>
      </c>
      <c r="O2722">
        <v>10</v>
      </c>
      <c r="P2722">
        <v>10</v>
      </c>
      <c r="Q2722">
        <v>24</v>
      </c>
      <c r="R2722">
        <v>4</v>
      </c>
      <c r="S2722">
        <v>50</v>
      </c>
      <c r="T2722">
        <v>55</v>
      </c>
      <c r="U2722" t="s">
        <v>16</v>
      </c>
      <c r="V2722" t="s">
        <v>16</v>
      </c>
    </row>
    <row r="2723" spans="1:22" x14ac:dyDescent="0.25">
      <c r="A2723" t="s">
        <v>1350</v>
      </c>
      <c r="B2723" t="s">
        <v>942</v>
      </c>
      <c r="C2723" t="s">
        <v>1352</v>
      </c>
      <c r="D2723" t="s">
        <v>3270</v>
      </c>
      <c r="E2723" t="s">
        <v>3271</v>
      </c>
      <c r="F2723">
        <v>1965</v>
      </c>
      <c r="G2723">
        <v>1965</v>
      </c>
      <c r="H2723" t="s">
        <v>15</v>
      </c>
      <c r="I2723" t="s">
        <v>16</v>
      </c>
      <c r="J2723">
        <v>0</v>
      </c>
      <c r="K2723" t="s">
        <v>17</v>
      </c>
      <c r="L2723">
        <v>0</v>
      </c>
      <c r="M2723">
        <v>0</v>
      </c>
      <c r="N2723">
        <v>35</v>
      </c>
      <c r="O2723">
        <v>10</v>
      </c>
      <c r="P2723">
        <v>10</v>
      </c>
      <c r="Q2723">
        <v>24</v>
      </c>
      <c r="R2723">
        <v>4</v>
      </c>
      <c r="S2723">
        <v>50</v>
      </c>
      <c r="T2723">
        <v>97</v>
      </c>
      <c r="U2723" t="s">
        <v>16</v>
      </c>
      <c r="V2723" t="s">
        <v>16</v>
      </c>
    </row>
    <row r="2724" spans="1:22" x14ac:dyDescent="0.25">
      <c r="A2724" t="s">
        <v>1350</v>
      </c>
      <c r="B2724" t="s">
        <v>1351</v>
      </c>
      <c r="C2724" t="s">
        <v>1352</v>
      </c>
      <c r="D2724" t="s">
        <v>3270</v>
      </c>
      <c r="E2724" t="s">
        <v>3271</v>
      </c>
      <c r="F2724">
        <v>1965</v>
      </c>
      <c r="G2724">
        <v>1965</v>
      </c>
      <c r="H2724" t="s">
        <v>15</v>
      </c>
      <c r="I2724" t="s">
        <v>16</v>
      </c>
      <c r="J2724">
        <v>0</v>
      </c>
      <c r="K2724" t="s">
        <v>17</v>
      </c>
      <c r="L2724">
        <v>0</v>
      </c>
      <c r="M2724">
        <v>0</v>
      </c>
      <c r="N2724">
        <v>35</v>
      </c>
      <c r="O2724">
        <v>30</v>
      </c>
      <c r="P2724">
        <v>30</v>
      </c>
      <c r="Q2724">
        <v>0</v>
      </c>
      <c r="R2724">
        <v>4</v>
      </c>
      <c r="S2724">
        <v>50</v>
      </c>
      <c r="T2724">
        <v>90</v>
      </c>
      <c r="U2724" t="s">
        <v>16</v>
      </c>
      <c r="V2724" t="s">
        <v>16</v>
      </c>
    </row>
    <row r="2725" spans="1:22" x14ac:dyDescent="0.25">
      <c r="A2725" t="s">
        <v>1350</v>
      </c>
      <c r="B2725" t="s">
        <v>942</v>
      </c>
      <c r="C2725" t="s">
        <v>1352</v>
      </c>
      <c r="D2725" t="s">
        <v>3270</v>
      </c>
      <c r="E2725" t="s">
        <v>3271</v>
      </c>
      <c r="F2725">
        <v>1965</v>
      </c>
      <c r="G2725">
        <v>1965</v>
      </c>
      <c r="H2725" t="s">
        <v>15</v>
      </c>
      <c r="I2725" t="s">
        <v>16</v>
      </c>
      <c r="J2725">
        <v>0</v>
      </c>
      <c r="K2725" t="s">
        <v>17</v>
      </c>
      <c r="L2725">
        <v>0</v>
      </c>
      <c r="M2725">
        <v>0</v>
      </c>
      <c r="N2725">
        <v>35</v>
      </c>
      <c r="O2725">
        <v>30</v>
      </c>
      <c r="P2725">
        <v>30</v>
      </c>
      <c r="Q2725">
        <v>0</v>
      </c>
      <c r="R2725">
        <v>4</v>
      </c>
      <c r="S2725">
        <v>50</v>
      </c>
      <c r="T2725">
        <v>0</v>
      </c>
      <c r="U2725" t="s">
        <v>16</v>
      </c>
      <c r="V2725" t="s">
        <v>16</v>
      </c>
    </row>
    <row r="2726" spans="1:22" x14ac:dyDescent="0.25">
      <c r="A2726" t="s">
        <v>1350</v>
      </c>
      <c r="B2726" t="s">
        <v>1351</v>
      </c>
      <c r="C2726" t="s">
        <v>1352</v>
      </c>
      <c r="D2726" t="s">
        <v>3270</v>
      </c>
      <c r="E2726" t="s">
        <v>3271</v>
      </c>
      <c r="F2726">
        <v>1965</v>
      </c>
      <c r="G2726">
        <v>1965</v>
      </c>
      <c r="H2726" t="s">
        <v>15</v>
      </c>
      <c r="I2726" t="s">
        <v>16</v>
      </c>
      <c r="J2726">
        <v>0</v>
      </c>
      <c r="K2726" t="s">
        <v>17</v>
      </c>
      <c r="L2726">
        <v>0</v>
      </c>
      <c r="M2726">
        <v>0</v>
      </c>
      <c r="N2726">
        <v>35</v>
      </c>
      <c r="O2726">
        <v>20</v>
      </c>
      <c r="P2726">
        <v>20</v>
      </c>
      <c r="Q2726">
        <v>0</v>
      </c>
      <c r="R2726">
        <v>4</v>
      </c>
      <c r="S2726">
        <v>50</v>
      </c>
      <c r="T2726">
        <v>58</v>
      </c>
      <c r="U2726" t="s">
        <v>16</v>
      </c>
      <c r="V2726" t="s">
        <v>16</v>
      </c>
    </row>
    <row r="2727" spans="1:22" x14ac:dyDescent="0.25">
      <c r="A2727" t="s">
        <v>1350</v>
      </c>
      <c r="B2727" t="s">
        <v>942</v>
      </c>
      <c r="C2727" t="s">
        <v>1352</v>
      </c>
      <c r="D2727" t="s">
        <v>3270</v>
      </c>
      <c r="E2727" t="s">
        <v>3271</v>
      </c>
      <c r="F2727">
        <v>1965</v>
      </c>
      <c r="G2727">
        <v>1965</v>
      </c>
      <c r="H2727" t="s">
        <v>15</v>
      </c>
      <c r="I2727" t="s">
        <v>16</v>
      </c>
      <c r="J2727">
        <v>0</v>
      </c>
      <c r="K2727" t="s">
        <v>17</v>
      </c>
      <c r="L2727">
        <v>0</v>
      </c>
      <c r="M2727">
        <v>0</v>
      </c>
      <c r="N2727">
        <v>35</v>
      </c>
      <c r="O2727">
        <v>20</v>
      </c>
      <c r="P2727">
        <v>20</v>
      </c>
      <c r="Q2727">
        <v>0</v>
      </c>
      <c r="R2727">
        <v>4</v>
      </c>
      <c r="S2727">
        <v>50</v>
      </c>
      <c r="T2727">
        <v>0</v>
      </c>
      <c r="U2727" t="s">
        <v>16</v>
      </c>
      <c r="V2727" t="s">
        <v>16</v>
      </c>
    </row>
    <row r="2728" spans="1:22" x14ac:dyDescent="0.25">
      <c r="A2728" t="s">
        <v>1350</v>
      </c>
      <c r="B2728" t="s">
        <v>1351</v>
      </c>
      <c r="C2728" t="s">
        <v>1352</v>
      </c>
      <c r="D2728" t="s">
        <v>3270</v>
      </c>
      <c r="E2728" t="s">
        <v>3271</v>
      </c>
      <c r="F2728">
        <v>1965</v>
      </c>
      <c r="G2728">
        <v>1965</v>
      </c>
      <c r="H2728" t="s">
        <v>15</v>
      </c>
      <c r="I2728" t="s">
        <v>16</v>
      </c>
      <c r="J2728">
        <v>0</v>
      </c>
      <c r="K2728" t="s">
        <v>17</v>
      </c>
      <c r="L2728">
        <v>0</v>
      </c>
      <c r="M2728">
        <v>0</v>
      </c>
      <c r="N2728">
        <v>35</v>
      </c>
      <c r="O2728">
        <v>10</v>
      </c>
      <c r="P2728">
        <v>10</v>
      </c>
      <c r="Q2728">
        <v>0</v>
      </c>
      <c r="R2728">
        <v>4</v>
      </c>
      <c r="S2728">
        <v>50</v>
      </c>
      <c r="T2728">
        <v>0</v>
      </c>
      <c r="U2728" t="s">
        <v>16</v>
      </c>
      <c r="V2728" t="s">
        <v>16</v>
      </c>
    </row>
    <row r="2729" spans="1:22" x14ac:dyDescent="0.25">
      <c r="A2729" t="s">
        <v>1350</v>
      </c>
      <c r="B2729" t="s">
        <v>942</v>
      </c>
      <c r="C2729" t="s">
        <v>1352</v>
      </c>
      <c r="D2729" t="s">
        <v>3270</v>
      </c>
      <c r="E2729" t="s">
        <v>3271</v>
      </c>
      <c r="F2729">
        <v>1965</v>
      </c>
      <c r="G2729">
        <v>1965</v>
      </c>
      <c r="H2729" t="s">
        <v>15</v>
      </c>
      <c r="I2729" t="s">
        <v>16</v>
      </c>
      <c r="J2729">
        <v>0</v>
      </c>
      <c r="K2729" t="s">
        <v>17</v>
      </c>
      <c r="L2729">
        <v>0</v>
      </c>
      <c r="M2729">
        <v>0</v>
      </c>
      <c r="N2729">
        <v>35</v>
      </c>
      <c r="O2729">
        <v>10</v>
      </c>
      <c r="P2729">
        <v>10</v>
      </c>
      <c r="Q2729">
        <v>0</v>
      </c>
      <c r="R2729">
        <v>4</v>
      </c>
      <c r="S2729">
        <v>50</v>
      </c>
      <c r="T2729">
        <v>0</v>
      </c>
      <c r="U2729" t="s">
        <v>16</v>
      </c>
      <c r="V2729" t="s">
        <v>16</v>
      </c>
    </row>
    <row r="2730" spans="1:22" x14ac:dyDescent="0.25">
      <c r="A2730" t="s">
        <v>1353</v>
      </c>
      <c r="B2730" t="s">
        <v>1</v>
      </c>
      <c r="C2730" t="s">
        <v>1354</v>
      </c>
      <c r="D2730" t="s">
        <v>3272</v>
      </c>
      <c r="E2730" t="s">
        <v>3273</v>
      </c>
      <c r="F2730">
        <v>1955</v>
      </c>
      <c r="G2730">
        <v>1956</v>
      </c>
      <c r="H2730" t="s">
        <v>15</v>
      </c>
      <c r="I2730" t="s">
        <v>16</v>
      </c>
      <c r="J2730">
        <v>0</v>
      </c>
      <c r="K2730" t="s">
        <v>17</v>
      </c>
      <c r="L2730">
        <v>0</v>
      </c>
      <c r="M2730">
        <v>0</v>
      </c>
      <c r="N2730">
        <v>14</v>
      </c>
      <c r="O2730">
        <v>15</v>
      </c>
      <c r="P2730">
        <v>15</v>
      </c>
      <c r="Q2730">
        <v>0</v>
      </c>
      <c r="R2730">
        <v>4</v>
      </c>
      <c r="S2730">
        <v>100</v>
      </c>
      <c r="T2730">
        <v>1</v>
      </c>
      <c r="U2730" t="s">
        <v>16</v>
      </c>
      <c r="V2730" t="s">
        <v>16</v>
      </c>
    </row>
    <row r="2731" spans="1:22" x14ac:dyDescent="0.25">
      <c r="A2731" t="s">
        <v>1353</v>
      </c>
      <c r="B2731" t="s">
        <v>1</v>
      </c>
      <c r="C2731" t="s">
        <v>1354</v>
      </c>
      <c r="D2731" t="s">
        <v>3272</v>
      </c>
      <c r="E2731" t="s">
        <v>3273</v>
      </c>
      <c r="F2731">
        <v>1955</v>
      </c>
      <c r="G2731">
        <v>1956</v>
      </c>
      <c r="H2731" t="s">
        <v>15</v>
      </c>
      <c r="I2731" t="s">
        <v>16</v>
      </c>
      <c r="J2731">
        <v>0</v>
      </c>
      <c r="K2731" t="s">
        <v>17</v>
      </c>
      <c r="L2731">
        <v>0</v>
      </c>
      <c r="M2731">
        <v>0</v>
      </c>
      <c r="N2731">
        <v>14</v>
      </c>
      <c r="O2731">
        <v>20</v>
      </c>
      <c r="P2731">
        <v>20</v>
      </c>
      <c r="Q2731">
        <v>0</v>
      </c>
      <c r="R2731">
        <v>4</v>
      </c>
      <c r="S2731">
        <v>100</v>
      </c>
      <c r="T2731">
        <v>2</v>
      </c>
      <c r="U2731" t="s">
        <v>16</v>
      </c>
      <c r="V2731" t="s">
        <v>16</v>
      </c>
    </row>
    <row r="2732" spans="1:22" x14ac:dyDescent="0.25">
      <c r="A2732" t="s">
        <v>1353</v>
      </c>
      <c r="B2732" t="s">
        <v>1</v>
      </c>
      <c r="C2732" t="s">
        <v>1354</v>
      </c>
      <c r="D2732" t="s">
        <v>3272</v>
      </c>
      <c r="E2732" t="s">
        <v>3273</v>
      </c>
      <c r="F2732">
        <v>1955</v>
      </c>
      <c r="G2732">
        <v>1956</v>
      </c>
      <c r="H2732" t="s">
        <v>15</v>
      </c>
      <c r="I2732" t="s">
        <v>16</v>
      </c>
      <c r="J2732">
        <v>0</v>
      </c>
      <c r="K2732" t="s">
        <v>17</v>
      </c>
      <c r="L2732">
        <v>0</v>
      </c>
      <c r="M2732">
        <v>0</v>
      </c>
      <c r="N2732">
        <v>14</v>
      </c>
      <c r="O2732">
        <v>25</v>
      </c>
      <c r="P2732">
        <v>25</v>
      </c>
      <c r="Q2732">
        <v>0</v>
      </c>
      <c r="R2732">
        <v>4</v>
      </c>
      <c r="S2732">
        <v>100</v>
      </c>
      <c r="T2732">
        <v>6</v>
      </c>
      <c r="U2732" t="s">
        <v>16</v>
      </c>
      <c r="V2732" t="s">
        <v>16</v>
      </c>
    </row>
    <row r="2733" spans="1:22" x14ac:dyDescent="0.25">
      <c r="A2733" t="s">
        <v>1353</v>
      </c>
      <c r="B2733" t="s">
        <v>1</v>
      </c>
      <c r="C2733" t="s">
        <v>1354</v>
      </c>
      <c r="D2733" t="s">
        <v>3272</v>
      </c>
      <c r="E2733" t="s">
        <v>3273</v>
      </c>
      <c r="F2733">
        <v>1955</v>
      </c>
      <c r="G2733">
        <v>1956</v>
      </c>
      <c r="H2733" t="s">
        <v>15</v>
      </c>
      <c r="I2733" t="s">
        <v>16</v>
      </c>
      <c r="J2733">
        <v>0</v>
      </c>
      <c r="K2733" t="s">
        <v>17</v>
      </c>
      <c r="L2733">
        <v>0</v>
      </c>
      <c r="M2733">
        <v>0</v>
      </c>
      <c r="N2733">
        <v>14</v>
      </c>
      <c r="O2733">
        <v>30</v>
      </c>
      <c r="P2733">
        <v>30</v>
      </c>
      <c r="Q2733">
        <v>0</v>
      </c>
      <c r="R2733">
        <v>4</v>
      </c>
      <c r="S2733">
        <v>100</v>
      </c>
      <c r="T2733">
        <v>6</v>
      </c>
      <c r="U2733" t="s">
        <v>16</v>
      </c>
      <c r="V2733" t="s">
        <v>16</v>
      </c>
    </row>
    <row r="2734" spans="1:22" x14ac:dyDescent="0.25">
      <c r="A2734" t="s">
        <v>1353</v>
      </c>
      <c r="B2734" t="s">
        <v>1</v>
      </c>
      <c r="C2734" t="s">
        <v>1354</v>
      </c>
      <c r="D2734" t="s">
        <v>3272</v>
      </c>
      <c r="E2734" t="s">
        <v>3273</v>
      </c>
      <c r="F2734">
        <v>1955</v>
      </c>
      <c r="G2734">
        <v>1956</v>
      </c>
      <c r="H2734" t="s">
        <v>15</v>
      </c>
      <c r="I2734" t="s">
        <v>16</v>
      </c>
      <c r="J2734">
        <v>0</v>
      </c>
      <c r="K2734" t="s">
        <v>17</v>
      </c>
      <c r="L2734">
        <v>0</v>
      </c>
      <c r="M2734">
        <v>0</v>
      </c>
      <c r="N2734">
        <v>14</v>
      </c>
      <c r="O2734">
        <v>25</v>
      </c>
      <c r="P2734">
        <v>5</v>
      </c>
      <c r="Q2734">
        <v>0</v>
      </c>
      <c r="R2734">
        <v>4</v>
      </c>
      <c r="S2734">
        <v>100</v>
      </c>
      <c r="T2734">
        <v>9</v>
      </c>
      <c r="U2734" t="s">
        <v>16</v>
      </c>
      <c r="V2734" t="s">
        <v>16</v>
      </c>
    </row>
    <row r="2735" spans="1:22" x14ac:dyDescent="0.25">
      <c r="A2735" t="s">
        <v>1353</v>
      </c>
      <c r="B2735" t="s">
        <v>1</v>
      </c>
      <c r="C2735" t="s">
        <v>1354</v>
      </c>
      <c r="D2735" t="s">
        <v>3272</v>
      </c>
      <c r="E2735" t="s">
        <v>3273</v>
      </c>
      <c r="F2735">
        <v>1955</v>
      </c>
      <c r="G2735">
        <v>1956</v>
      </c>
      <c r="H2735" t="s">
        <v>15</v>
      </c>
      <c r="I2735" t="s">
        <v>16</v>
      </c>
      <c r="J2735">
        <v>0</v>
      </c>
      <c r="K2735" t="s">
        <v>17</v>
      </c>
      <c r="L2735">
        <v>0</v>
      </c>
      <c r="M2735">
        <v>0</v>
      </c>
      <c r="N2735">
        <v>14</v>
      </c>
      <c r="O2735">
        <v>15</v>
      </c>
      <c r="P2735">
        <v>15</v>
      </c>
      <c r="Q2735">
        <v>0.1</v>
      </c>
      <c r="R2735">
        <v>4</v>
      </c>
      <c r="S2735">
        <v>100</v>
      </c>
      <c r="T2735">
        <v>0</v>
      </c>
      <c r="U2735" t="s">
        <v>16</v>
      </c>
      <c r="V2735" t="s">
        <v>16</v>
      </c>
    </row>
    <row r="2736" spans="1:22" x14ac:dyDescent="0.25">
      <c r="A2736" t="s">
        <v>1353</v>
      </c>
      <c r="B2736" t="s">
        <v>1</v>
      </c>
      <c r="C2736" t="s">
        <v>1354</v>
      </c>
      <c r="D2736" t="s">
        <v>3272</v>
      </c>
      <c r="E2736" t="s">
        <v>3273</v>
      </c>
      <c r="F2736">
        <v>1955</v>
      </c>
      <c r="G2736">
        <v>1956</v>
      </c>
      <c r="H2736" t="s">
        <v>15</v>
      </c>
      <c r="I2736" t="s">
        <v>16</v>
      </c>
      <c r="J2736">
        <v>0</v>
      </c>
      <c r="K2736" t="s">
        <v>17</v>
      </c>
      <c r="L2736">
        <v>0</v>
      </c>
      <c r="M2736">
        <v>0</v>
      </c>
      <c r="N2736">
        <v>14</v>
      </c>
      <c r="O2736">
        <v>20</v>
      </c>
      <c r="P2736">
        <v>20</v>
      </c>
      <c r="Q2736">
        <v>0.1</v>
      </c>
      <c r="R2736">
        <v>4</v>
      </c>
      <c r="S2736">
        <v>100</v>
      </c>
      <c r="T2736">
        <v>11</v>
      </c>
      <c r="U2736" t="s">
        <v>16</v>
      </c>
      <c r="V2736" t="s">
        <v>16</v>
      </c>
    </row>
    <row r="2737" spans="1:22" x14ac:dyDescent="0.25">
      <c r="A2737" t="s">
        <v>1353</v>
      </c>
      <c r="B2737" t="s">
        <v>1</v>
      </c>
      <c r="C2737" t="s">
        <v>1354</v>
      </c>
      <c r="D2737" t="s">
        <v>3272</v>
      </c>
      <c r="E2737" t="s">
        <v>3273</v>
      </c>
      <c r="F2737">
        <v>1955</v>
      </c>
      <c r="G2737">
        <v>1956</v>
      </c>
      <c r="H2737" t="s">
        <v>15</v>
      </c>
      <c r="I2737" t="s">
        <v>16</v>
      </c>
      <c r="J2737">
        <v>0</v>
      </c>
      <c r="K2737" t="s">
        <v>17</v>
      </c>
      <c r="L2737">
        <v>0</v>
      </c>
      <c r="M2737">
        <v>0</v>
      </c>
      <c r="N2737">
        <v>14</v>
      </c>
      <c r="O2737">
        <v>25</v>
      </c>
      <c r="P2737">
        <v>25</v>
      </c>
      <c r="Q2737">
        <v>0.1</v>
      </c>
      <c r="R2737">
        <v>4</v>
      </c>
      <c r="S2737">
        <v>100</v>
      </c>
      <c r="T2737">
        <v>35</v>
      </c>
      <c r="U2737" t="s">
        <v>16</v>
      </c>
      <c r="V2737" t="s">
        <v>16</v>
      </c>
    </row>
    <row r="2738" spans="1:22" x14ac:dyDescent="0.25">
      <c r="A2738" t="s">
        <v>1353</v>
      </c>
      <c r="B2738" t="s">
        <v>1</v>
      </c>
      <c r="C2738" t="s">
        <v>1354</v>
      </c>
      <c r="D2738" t="s">
        <v>3272</v>
      </c>
      <c r="E2738" t="s">
        <v>3273</v>
      </c>
      <c r="F2738">
        <v>1955</v>
      </c>
      <c r="G2738">
        <v>1956</v>
      </c>
      <c r="H2738" t="s">
        <v>15</v>
      </c>
      <c r="I2738" t="s">
        <v>16</v>
      </c>
      <c r="J2738">
        <v>0</v>
      </c>
      <c r="K2738" t="s">
        <v>17</v>
      </c>
      <c r="L2738">
        <v>0</v>
      </c>
      <c r="M2738">
        <v>0</v>
      </c>
      <c r="N2738">
        <v>14</v>
      </c>
      <c r="O2738">
        <v>30</v>
      </c>
      <c r="P2738">
        <v>30</v>
      </c>
      <c r="Q2738">
        <v>0.1</v>
      </c>
      <c r="R2738">
        <v>4</v>
      </c>
      <c r="S2738">
        <v>100</v>
      </c>
      <c r="T2738">
        <v>26</v>
      </c>
      <c r="U2738" t="s">
        <v>16</v>
      </c>
      <c r="V2738" t="s">
        <v>16</v>
      </c>
    </row>
    <row r="2739" spans="1:22" x14ac:dyDescent="0.25">
      <c r="A2739" t="s">
        <v>1353</v>
      </c>
      <c r="B2739" t="s">
        <v>1</v>
      </c>
      <c r="C2739" t="s">
        <v>1354</v>
      </c>
      <c r="D2739" t="s">
        <v>3272</v>
      </c>
      <c r="E2739" t="s">
        <v>3273</v>
      </c>
      <c r="F2739">
        <v>1955</v>
      </c>
      <c r="G2739">
        <v>1956</v>
      </c>
      <c r="H2739" t="s">
        <v>15</v>
      </c>
      <c r="I2739" t="s">
        <v>16</v>
      </c>
      <c r="J2739">
        <v>0</v>
      </c>
      <c r="K2739" t="s">
        <v>17</v>
      </c>
      <c r="L2739">
        <v>0</v>
      </c>
      <c r="M2739">
        <v>0</v>
      </c>
      <c r="N2739">
        <v>14</v>
      </c>
      <c r="O2739">
        <v>25</v>
      </c>
      <c r="P2739">
        <v>5</v>
      </c>
      <c r="Q2739">
        <v>0.1</v>
      </c>
      <c r="R2739">
        <v>4</v>
      </c>
      <c r="S2739">
        <v>100</v>
      </c>
      <c r="T2739">
        <v>43</v>
      </c>
      <c r="U2739" t="s">
        <v>16</v>
      </c>
      <c r="V2739" t="s">
        <v>16</v>
      </c>
    </row>
    <row r="2740" spans="1:22" x14ac:dyDescent="0.25">
      <c r="A2740" t="s">
        <v>1353</v>
      </c>
      <c r="B2740" t="s">
        <v>246</v>
      </c>
      <c r="C2740" t="s">
        <v>1354</v>
      </c>
      <c r="D2740" t="s">
        <v>3272</v>
      </c>
      <c r="E2740" t="s">
        <v>3273</v>
      </c>
      <c r="F2740">
        <v>1955</v>
      </c>
      <c r="G2740">
        <v>1956</v>
      </c>
      <c r="H2740" t="s">
        <v>15</v>
      </c>
      <c r="I2740" t="s">
        <v>16</v>
      </c>
      <c r="J2740">
        <v>0</v>
      </c>
      <c r="K2740" t="s">
        <v>17</v>
      </c>
      <c r="L2740">
        <v>0</v>
      </c>
      <c r="M2740">
        <v>0</v>
      </c>
      <c r="N2740">
        <v>14</v>
      </c>
      <c r="O2740">
        <v>15</v>
      </c>
      <c r="P2740">
        <v>15</v>
      </c>
      <c r="Q2740">
        <v>0</v>
      </c>
      <c r="R2740">
        <v>4</v>
      </c>
      <c r="S2740">
        <v>100</v>
      </c>
      <c r="T2740">
        <v>0</v>
      </c>
      <c r="U2740" t="s">
        <v>16</v>
      </c>
      <c r="V2740" t="s">
        <v>16</v>
      </c>
    </row>
    <row r="2741" spans="1:22" x14ac:dyDescent="0.25">
      <c r="A2741" t="s">
        <v>1353</v>
      </c>
      <c r="B2741" t="s">
        <v>246</v>
      </c>
      <c r="C2741" t="s">
        <v>1354</v>
      </c>
      <c r="D2741" t="s">
        <v>3272</v>
      </c>
      <c r="E2741" t="s">
        <v>3273</v>
      </c>
      <c r="F2741">
        <v>1955</v>
      </c>
      <c r="G2741">
        <v>1956</v>
      </c>
      <c r="H2741" t="s">
        <v>15</v>
      </c>
      <c r="I2741" t="s">
        <v>16</v>
      </c>
      <c r="J2741">
        <v>0</v>
      </c>
      <c r="K2741" t="s">
        <v>17</v>
      </c>
      <c r="L2741">
        <v>0</v>
      </c>
      <c r="M2741">
        <v>0</v>
      </c>
      <c r="N2741">
        <v>14</v>
      </c>
      <c r="O2741">
        <v>20</v>
      </c>
      <c r="P2741">
        <v>20</v>
      </c>
      <c r="Q2741">
        <v>0</v>
      </c>
      <c r="R2741">
        <v>4</v>
      </c>
      <c r="S2741">
        <v>100</v>
      </c>
      <c r="T2741">
        <v>0</v>
      </c>
      <c r="U2741" t="s">
        <v>16</v>
      </c>
      <c r="V2741" t="s">
        <v>16</v>
      </c>
    </row>
    <row r="2742" spans="1:22" x14ac:dyDescent="0.25">
      <c r="A2742" t="s">
        <v>1353</v>
      </c>
      <c r="B2742" t="s">
        <v>246</v>
      </c>
      <c r="C2742" t="s">
        <v>1354</v>
      </c>
      <c r="D2742" t="s">
        <v>3272</v>
      </c>
      <c r="E2742" t="s">
        <v>3273</v>
      </c>
      <c r="F2742">
        <v>1955</v>
      </c>
      <c r="G2742">
        <v>1956</v>
      </c>
      <c r="H2742" t="s">
        <v>15</v>
      </c>
      <c r="I2742" t="s">
        <v>16</v>
      </c>
      <c r="J2742">
        <v>0</v>
      </c>
      <c r="K2742" t="s">
        <v>17</v>
      </c>
      <c r="L2742">
        <v>0</v>
      </c>
      <c r="M2742">
        <v>0</v>
      </c>
      <c r="N2742">
        <v>14</v>
      </c>
      <c r="O2742">
        <v>25</v>
      </c>
      <c r="P2742">
        <v>25</v>
      </c>
      <c r="Q2742">
        <v>0</v>
      </c>
      <c r="R2742">
        <v>4</v>
      </c>
      <c r="S2742">
        <v>100</v>
      </c>
      <c r="T2742">
        <v>3</v>
      </c>
      <c r="U2742" t="s">
        <v>16</v>
      </c>
      <c r="V2742" t="s">
        <v>16</v>
      </c>
    </row>
    <row r="2743" spans="1:22" x14ac:dyDescent="0.25">
      <c r="A2743" t="s">
        <v>1353</v>
      </c>
      <c r="B2743" t="s">
        <v>246</v>
      </c>
      <c r="C2743" t="s">
        <v>1354</v>
      </c>
      <c r="D2743" t="s">
        <v>3272</v>
      </c>
      <c r="E2743" t="s">
        <v>3273</v>
      </c>
      <c r="F2743">
        <v>1955</v>
      </c>
      <c r="G2743">
        <v>1956</v>
      </c>
      <c r="H2743" t="s">
        <v>15</v>
      </c>
      <c r="I2743" t="s">
        <v>16</v>
      </c>
      <c r="J2743">
        <v>0</v>
      </c>
      <c r="K2743" t="s">
        <v>17</v>
      </c>
      <c r="L2743">
        <v>0</v>
      </c>
      <c r="M2743">
        <v>0</v>
      </c>
      <c r="N2743">
        <v>14</v>
      </c>
      <c r="O2743">
        <v>30</v>
      </c>
      <c r="P2743">
        <v>30</v>
      </c>
      <c r="Q2743">
        <v>0</v>
      </c>
      <c r="R2743">
        <v>4</v>
      </c>
      <c r="S2743">
        <v>100</v>
      </c>
      <c r="T2743">
        <v>2</v>
      </c>
      <c r="U2743" t="s">
        <v>16</v>
      </c>
      <c r="V2743" t="s">
        <v>16</v>
      </c>
    </row>
    <row r="2744" spans="1:22" x14ac:dyDescent="0.25">
      <c r="A2744" t="s">
        <v>1353</v>
      </c>
      <c r="B2744" t="s">
        <v>246</v>
      </c>
      <c r="C2744" t="s">
        <v>1354</v>
      </c>
      <c r="D2744" t="s">
        <v>3272</v>
      </c>
      <c r="E2744" t="s">
        <v>3273</v>
      </c>
      <c r="F2744">
        <v>1955</v>
      </c>
      <c r="G2744">
        <v>1956</v>
      </c>
      <c r="H2744" t="s">
        <v>15</v>
      </c>
      <c r="I2744" t="s">
        <v>16</v>
      </c>
      <c r="J2744">
        <v>0</v>
      </c>
      <c r="K2744" t="s">
        <v>17</v>
      </c>
      <c r="L2744">
        <v>0</v>
      </c>
      <c r="M2744">
        <v>0</v>
      </c>
      <c r="N2744">
        <v>14</v>
      </c>
      <c r="O2744">
        <v>25</v>
      </c>
      <c r="P2744">
        <v>5</v>
      </c>
      <c r="Q2744">
        <v>0</v>
      </c>
      <c r="R2744">
        <v>4</v>
      </c>
      <c r="S2744">
        <v>100</v>
      </c>
      <c r="T2744">
        <v>3</v>
      </c>
      <c r="U2744" t="s">
        <v>16</v>
      </c>
      <c r="V2744" t="s">
        <v>16</v>
      </c>
    </row>
    <row r="2745" spans="1:22" x14ac:dyDescent="0.25">
      <c r="A2745" t="s">
        <v>1353</v>
      </c>
      <c r="B2745" t="s">
        <v>246</v>
      </c>
      <c r="C2745" t="s">
        <v>1354</v>
      </c>
      <c r="D2745" t="s">
        <v>3272</v>
      </c>
      <c r="E2745" t="s">
        <v>3273</v>
      </c>
      <c r="F2745">
        <v>1955</v>
      </c>
      <c r="G2745">
        <v>1956</v>
      </c>
      <c r="H2745" t="s">
        <v>15</v>
      </c>
      <c r="I2745" t="s">
        <v>16</v>
      </c>
      <c r="J2745">
        <v>0</v>
      </c>
      <c r="K2745" t="s">
        <v>17</v>
      </c>
      <c r="L2745">
        <v>0</v>
      </c>
      <c r="M2745">
        <v>0</v>
      </c>
      <c r="N2745">
        <v>14</v>
      </c>
      <c r="O2745">
        <v>15</v>
      </c>
      <c r="P2745">
        <v>15</v>
      </c>
      <c r="Q2745">
        <v>0.1</v>
      </c>
      <c r="R2745">
        <v>4</v>
      </c>
      <c r="S2745">
        <v>100</v>
      </c>
      <c r="T2745">
        <v>1</v>
      </c>
      <c r="U2745" t="s">
        <v>16</v>
      </c>
      <c r="V2745" t="s">
        <v>16</v>
      </c>
    </row>
    <row r="2746" spans="1:22" x14ac:dyDescent="0.25">
      <c r="A2746" t="s">
        <v>1353</v>
      </c>
      <c r="B2746" t="s">
        <v>246</v>
      </c>
      <c r="C2746" t="s">
        <v>1354</v>
      </c>
      <c r="D2746" t="s">
        <v>3272</v>
      </c>
      <c r="E2746" t="s">
        <v>3273</v>
      </c>
      <c r="F2746">
        <v>1955</v>
      </c>
      <c r="G2746">
        <v>1956</v>
      </c>
      <c r="H2746" t="s">
        <v>15</v>
      </c>
      <c r="I2746" t="s">
        <v>16</v>
      </c>
      <c r="J2746">
        <v>0</v>
      </c>
      <c r="K2746" t="s">
        <v>17</v>
      </c>
      <c r="L2746">
        <v>0</v>
      </c>
      <c r="M2746">
        <v>0</v>
      </c>
      <c r="N2746">
        <v>14</v>
      </c>
      <c r="O2746">
        <v>20</v>
      </c>
      <c r="P2746">
        <v>20</v>
      </c>
      <c r="Q2746">
        <v>0.1</v>
      </c>
      <c r="R2746">
        <v>4</v>
      </c>
      <c r="S2746">
        <v>100</v>
      </c>
      <c r="T2746">
        <v>21</v>
      </c>
      <c r="U2746" t="s">
        <v>16</v>
      </c>
      <c r="V2746" t="s">
        <v>16</v>
      </c>
    </row>
    <row r="2747" spans="1:22" x14ac:dyDescent="0.25">
      <c r="A2747" t="s">
        <v>1353</v>
      </c>
      <c r="B2747" t="s">
        <v>246</v>
      </c>
      <c r="C2747" t="s">
        <v>1354</v>
      </c>
      <c r="D2747" t="s">
        <v>3272</v>
      </c>
      <c r="E2747" t="s">
        <v>3273</v>
      </c>
      <c r="F2747">
        <v>1955</v>
      </c>
      <c r="G2747">
        <v>1956</v>
      </c>
      <c r="H2747" t="s">
        <v>15</v>
      </c>
      <c r="I2747" t="s">
        <v>16</v>
      </c>
      <c r="J2747">
        <v>0</v>
      </c>
      <c r="K2747" t="s">
        <v>17</v>
      </c>
      <c r="L2747">
        <v>0</v>
      </c>
      <c r="M2747">
        <v>0</v>
      </c>
      <c r="N2747">
        <v>14</v>
      </c>
      <c r="O2747">
        <v>25</v>
      </c>
      <c r="P2747">
        <v>25</v>
      </c>
      <c r="Q2747">
        <v>0.1</v>
      </c>
      <c r="R2747">
        <v>4</v>
      </c>
      <c r="S2747">
        <v>100</v>
      </c>
      <c r="T2747">
        <v>35</v>
      </c>
      <c r="U2747" t="s">
        <v>16</v>
      </c>
      <c r="V2747" t="s">
        <v>16</v>
      </c>
    </row>
    <row r="2748" spans="1:22" x14ac:dyDescent="0.25">
      <c r="A2748" t="s">
        <v>1353</v>
      </c>
      <c r="B2748" t="s">
        <v>246</v>
      </c>
      <c r="C2748" t="s">
        <v>1354</v>
      </c>
      <c r="D2748" t="s">
        <v>3272</v>
      </c>
      <c r="E2748" t="s">
        <v>3273</v>
      </c>
      <c r="F2748">
        <v>1955</v>
      </c>
      <c r="G2748">
        <v>1956</v>
      </c>
      <c r="H2748" t="s">
        <v>15</v>
      </c>
      <c r="I2748" t="s">
        <v>16</v>
      </c>
      <c r="J2748">
        <v>0</v>
      </c>
      <c r="K2748" t="s">
        <v>17</v>
      </c>
      <c r="L2748">
        <v>0</v>
      </c>
      <c r="M2748">
        <v>0</v>
      </c>
      <c r="N2748">
        <v>14</v>
      </c>
      <c r="O2748">
        <v>30</v>
      </c>
      <c r="P2748">
        <v>30</v>
      </c>
      <c r="Q2748">
        <v>0.1</v>
      </c>
      <c r="R2748">
        <v>4</v>
      </c>
      <c r="S2748">
        <v>100</v>
      </c>
      <c r="T2748">
        <v>16</v>
      </c>
      <c r="U2748" t="s">
        <v>16</v>
      </c>
      <c r="V2748" t="s">
        <v>16</v>
      </c>
    </row>
    <row r="2749" spans="1:22" x14ac:dyDescent="0.25">
      <c r="A2749" t="s">
        <v>1353</v>
      </c>
      <c r="B2749" t="s">
        <v>246</v>
      </c>
      <c r="C2749" t="s">
        <v>1354</v>
      </c>
      <c r="D2749" t="s">
        <v>3272</v>
      </c>
      <c r="E2749" t="s">
        <v>3273</v>
      </c>
      <c r="F2749">
        <v>1955</v>
      </c>
      <c r="G2749">
        <v>1956</v>
      </c>
      <c r="H2749" t="s">
        <v>15</v>
      </c>
      <c r="I2749" t="s">
        <v>16</v>
      </c>
      <c r="J2749">
        <v>0</v>
      </c>
      <c r="K2749" t="s">
        <v>17</v>
      </c>
      <c r="L2749">
        <v>0</v>
      </c>
      <c r="M2749">
        <v>0</v>
      </c>
      <c r="N2749">
        <v>14</v>
      </c>
      <c r="O2749">
        <v>25</v>
      </c>
      <c r="P2749">
        <v>5</v>
      </c>
      <c r="Q2749">
        <v>0.1</v>
      </c>
      <c r="R2749">
        <v>4</v>
      </c>
      <c r="S2749">
        <v>100</v>
      </c>
      <c r="T2749">
        <v>41</v>
      </c>
      <c r="U2749" t="s">
        <v>16</v>
      </c>
      <c r="V2749" t="s">
        <v>16</v>
      </c>
    </row>
    <row r="2750" spans="1:22" x14ac:dyDescent="0.25">
      <c r="A2750" t="s">
        <v>1355</v>
      </c>
      <c r="B2750" t="s">
        <v>192</v>
      </c>
      <c r="C2750" t="s">
        <v>1356</v>
      </c>
      <c r="D2750" t="s">
        <v>3274</v>
      </c>
      <c r="E2750" t="s">
        <v>3275</v>
      </c>
      <c r="F2750">
        <v>1957</v>
      </c>
      <c r="G2750">
        <v>1957</v>
      </c>
      <c r="H2750" t="s">
        <v>15</v>
      </c>
      <c r="I2750" t="s">
        <v>16</v>
      </c>
      <c r="J2750">
        <v>0</v>
      </c>
      <c r="K2750" t="s">
        <v>17</v>
      </c>
      <c r="L2750">
        <v>0</v>
      </c>
      <c r="M2750">
        <v>0</v>
      </c>
      <c r="N2750">
        <v>30</v>
      </c>
      <c r="O2750">
        <v>30</v>
      </c>
      <c r="P2750">
        <v>20</v>
      </c>
      <c r="Q2750">
        <v>8</v>
      </c>
      <c r="R2750">
        <v>4</v>
      </c>
      <c r="S2750">
        <v>100</v>
      </c>
      <c r="T2750">
        <v>75</v>
      </c>
      <c r="U2750" t="s">
        <v>16</v>
      </c>
      <c r="V2750" t="s">
        <v>16</v>
      </c>
    </row>
    <row r="2751" spans="1:22" x14ac:dyDescent="0.25">
      <c r="A2751" t="s">
        <v>1357</v>
      </c>
      <c r="B2751" t="s">
        <v>1358</v>
      </c>
      <c r="C2751" t="s">
        <v>1359</v>
      </c>
      <c r="D2751" t="s">
        <v>3276</v>
      </c>
      <c r="E2751" t="s">
        <v>3277</v>
      </c>
      <c r="F2751">
        <v>1954</v>
      </c>
      <c r="G2751">
        <v>1954</v>
      </c>
      <c r="H2751" t="s">
        <v>15</v>
      </c>
      <c r="I2751" t="s">
        <v>16</v>
      </c>
      <c r="J2751">
        <v>0</v>
      </c>
      <c r="K2751" t="s">
        <v>17</v>
      </c>
      <c r="L2751">
        <v>0</v>
      </c>
      <c r="M2751">
        <v>0</v>
      </c>
      <c r="N2751" t="s">
        <v>16</v>
      </c>
      <c r="O2751">
        <v>15</v>
      </c>
      <c r="P2751">
        <v>15</v>
      </c>
      <c r="Q2751">
        <v>0.1</v>
      </c>
      <c r="R2751">
        <v>4</v>
      </c>
      <c r="S2751">
        <v>100</v>
      </c>
      <c r="T2751">
        <v>16</v>
      </c>
      <c r="U2751" t="s">
        <v>16</v>
      </c>
      <c r="V2751" t="s">
        <v>16</v>
      </c>
    </row>
    <row r="2752" spans="1:22" x14ac:dyDescent="0.25">
      <c r="A2752" t="s">
        <v>1357</v>
      </c>
      <c r="B2752" t="s">
        <v>1358</v>
      </c>
      <c r="C2752" t="s">
        <v>1359</v>
      </c>
      <c r="D2752" t="s">
        <v>3276</v>
      </c>
      <c r="E2752" t="s">
        <v>3277</v>
      </c>
      <c r="F2752">
        <v>1954</v>
      </c>
      <c r="G2752">
        <v>1954</v>
      </c>
      <c r="H2752" t="s">
        <v>15</v>
      </c>
      <c r="I2752" t="s">
        <v>16</v>
      </c>
      <c r="J2752">
        <v>0</v>
      </c>
      <c r="K2752" t="s">
        <v>17</v>
      </c>
      <c r="L2752">
        <v>0</v>
      </c>
      <c r="M2752">
        <v>0</v>
      </c>
      <c r="N2752" t="s">
        <v>16</v>
      </c>
      <c r="O2752">
        <v>20</v>
      </c>
      <c r="P2752">
        <v>20</v>
      </c>
      <c r="Q2752">
        <v>0.1</v>
      </c>
      <c r="R2752">
        <v>4</v>
      </c>
      <c r="S2752">
        <v>100</v>
      </c>
      <c r="T2752">
        <v>17</v>
      </c>
      <c r="U2752" t="s">
        <v>16</v>
      </c>
      <c r="V2752" t="s">
        <v>16</v>
      </c>
    </row>
    <row r="2753" spans="1:22" x14ac:dyDescent="0.25">
      <c r="A2753" t="s">
        <v>1357</v>
      </c>
      <c r="B2753" t="s">
        <v>1358</v>
      </c>
      <c r="C2753" t="s">
        <v>1359</v>
      </c>
      <c r="D2753" t="s">
        <v>3276</v>
      </c>
      <c r="E2753" t="s">
        <v>3277</v>
      </c>
      <c r="F2753">
        <v>1954</v>
      </c>
      <c r="G2753">
        <v>1954</v>
      </c>
      <c r="H2753" t="s">
        <v>15</v>
      </c>
      <c r="I2753" t="s">
        <v>16</v>
      </c>
      <c r="J2753">
        <v>0</v>
      </c>
      <c r="K2753" t="s">
        <v>17</v>
      </c>
      <c r="L2753">
        <v>0</v>
      </c>
      <c r="M2753">
        <v>0</v>
      </c>
      <c r="N2753" t="s">
        <v>16</v>
      </c>
      <c r="O2753">
        <v>25</v>
      </c>
      <c r="P2753">
        <v>25</v>
      </c>
      <c r="Q2753">
        <v>0.1</v>
      </c>
      <c r="R2753">
        <v>4</v>
      </c>
      <c r="S2753">
        <v>100</v>
      </c>
      <c r="T2753">
        <v>70</v>
      </c>
      <c r="U2753" t="s">
        <v>16</v>
      </c>
      <c r="V2753" t="s">
        <v>16</v>
      </c>
    </row>
    <row r="2754" spans="1:22" x14ac:dyDescent="0.25">
      <c r="A2754" t="s">
        <v>1357</v>
      </c>
      <c r="B2754" t="s">
        <v>1358</v>
      </c>
      <c r="C2754" t="s">
        <v>1359</v>
      </c>
      <c r="D2754" t="s">
        <v>3276</v>
      </c>
      <c r="E2754" t="s">
        <v>3277</v>
      </c>
      <c r="F2754">
        <v>1954</v>
      </c>
      <c r="G2754">
        <v>1954</v>
      </c>
      <c r="H2754" t="s">
        <v>15</v>
      </c>
      <c r="I2754" t="s">
        <v>16</v>
      </c>
      <c r="J2754">
        <v>0</v>
      </c>
      <c r="K2754" t="s">
        <v>17</v>
      </c>
      <c r="L2754">
        <v>0</v>
      </c>
      <c r="M2754">
        <v>0</v>
      </c>
      <c r="N2754" t="s">
        <v>16</v>
      </c>
      <c r="O2754">
        <v>30</v>
      </c>
      <c r="P2754">
        <v>30</v>
      </c>
      <c r="Q2754">
        <v>0.1</v>
      </c>
      <c r="R2754">
        <v>4</v>
      </c>
      <c r="S2754">
        <v>100</v>
      </c>
      <c r="T2754">
        <v>4</v>
      </c>
      <c r="U2754" t="s">
        <v>16</v>
      </c>
      <c r="V2754" t="s">
        <v>16</v>
      </c>
    </row>
    <row r="2755" spans="1:22" x14ac:dyDescent="0.25">
      <c r="A2755" t="s">
        <v>1357</v>
      </c>
      <c r="B2755" t="s">
        <v>1358</v>
      </c>
      <c r="C2755" t="s">
        <v>1359</v>
      </c>
      <c r="D2755" t="s">
        <v>3276</v>
      </c>
      <c r="E2755" t="s">
        <v>3277</v>
      </c>
      <c r="F2755">
        <v>1954</v>
      </c>
      <c r="G2755">
        <v>1954</v>
      </c>
      <c r="H2755" t="s">
        <v>15</v>
      </c>
      <c r="I2755" t="s">
        <v>16</v>
      </c>
      <c r="J2755">
        <v>0</v>
      </c>
      <c r="K2755" t="s">
        <v>17</v>
      </c>
      <c r="L2755">
        <v>0</v>
      </c>
      <c r="M2755">
        <v>0</v>
      </c>
      <c r="N2755" t="s">
        <v>16</v>
      </c>
      <c r="O2755">
        <v>25</v>
      </c>
      <c r="P2755">
        <v>15</v>
      </c>
      <c r="Q2755">
        <v>0.1</v>
      </c>
      <c r="R2755">
        <v>4</v>
      </c>
      <c r="S2755">
        <v>100</v>
      </c>
      <c r="T2755">
        <v>87</v>
      </c>
      <c r="U2755" t="s">
        <v>16</v>
      </c>
      <c r="V2755" t="s">
        <v>16</v>
      </c>
    </row>
    <row r="2756" spans="1:22" x14ac:dyDescent="0.25">
      <c r="A2756" t="s">
        <v>1357</v>
      </c>
      <c r="B2756" t="s">
        <v>1358</v>
      </c>
      <c r="C2756" t="s">
        <v>1359</v>
      </c>
      <c r="D2756" t="s">
        <v>3276</v>
      </c>
      <c r="E2756" t="s">
        <v>3277</v>
      </c>
      <c r="F2756">
        <v>1954</v>
      </c>
      <c r="G2756">
        <v>1954</v>
      </c>
      <c r="H2756" t="s">
        <v>15</v>
      </c>
      <c r="I2756" t="s">
        <v>16</v>
      </c>
      <c r="J2756">
        <v>0</v>
      </c>
      <c r="K2756" t="s">
        <v>17</v>
      </c>
      <c r="L2756">
        <v>0</v>
      </c>
      <c r="M2756">
        <v>0</v>
      </c>
      <c r="N2756" t="s">
        <v>16</v>
      </c>
      <c r="O2756">
        <v>15</v>
      </c>
      <c r="P2756">
        <v>15</v>
      </c>
      <c r="Q2756">
        <v>0</v>
      </c>
      <c r="R2756">
        <v>4</v>
      </c>
      <c r="S2756">
        <v>100</v>
      </c>
      <c r="T2756">
        <v>2</v>
      </c>
      <c r="U2756" t="s">
        <v>16</v>
      </c>
      <c r="V2756" t="s">
        <v>16</v>
      </c>
    </row>
    <row r="2757" spans="1:22" x14ac:dyDescent="0.25">
      <c r="A2757" t="s">
        <v>1357</v>
      </c>
      <c r="B2757" t="s">
        <v>1358</v>
      </c>
      <c r="C2757" t="s">
        <v>1359</v>
      </c>
      <c r="D2757" t="s">
        <v>3276</v>
      </c>
      <c r="E2757" t="s">
        <v>3277</v>
      </c>
      <c r="F2757">
        <v>1954</v>
      </c>
      <c r="G2757">
        <v>1954</v>
      </c>
      <c r="H2757" t="s">
        <v>15</v>
      </c>
      <c r="I2757" t="s">
        <v>16</v>
      </c>
      <c r="J2757">
        <v>0</v>
      </c>
      <c r="K2757" t="s">
        <v>17</v>
      </c>
      <c r="L2757">
        <v>0</v>
      </c>
      <c r="M2757">
        <v>0</v>
      </c>
      <c r="N2757" t="s">
        <v>16</v>
      </c>
      <c r="O2757">
        <v>20</v>
      </c>
      <c r="P2757">
        <v>20</v>
      </c>
      <c r="Q2757">
        <v>0</v>
      </c>
      <c r="R2757">
        <v>4</v>
      </c>
      <c r="S2757">
        <v>100</v>
      </c>
      <c r="T2757">
        <v>1</v>
      </c>
      <c r="U2757" t="s">
        <v>16</v>
      </c>
      <c r="V2757" t="s">
        <v>16</v>
      </c>
    </row>
    <row r="2758" spans="1:22" x14ac:dyDescent="0.25">
      <c r="A2758" t="s">
        <v>1357</v>
      </c>
      <c r="B2758" t="s">
        <v>1358</v>
      </c>
      <c r="C2758" t="s">
        <v>1359</v>
      </c>
      <c r="D2758" t="s">
        <v>3276</v>
      </c>
      <c r="E2758" t="s">
        <v>3277</v>
      </c>
      <c r="F2758">
        <v>1954</v>
      </c>
      <c r="G2758">
        <v>1954</v>
      </c>
      <c r="H2758" t="s">
        <v>15</v>
      </c>
      <c r="I2758" t="s">
        <v>16</v>
      </c>
      <c r="J2758">
        <v>0</v>
      </c>
      <c r="K2758" t="s">
        <v>17</v>
      </c>
      <c r="L2758">
        <v>0</v>
      </c>
      <c r="M2758">
        <v>0</v>
      </c>
      <c r="N2758" t="s">
        <v>16</v>
      </c>
      <c r="O2758">
        <v>25</v>
      </c>
      <c r="P2758">
        <v>25</v>
      </c>
      <c r="Q2758">
        <v>0</v>
      </c>
      <c r="R2758">
        <v>4</v>
      </c>
      <c r="S2758">
        <v>100</v>
      </c>
      <c r="T2758">
        <v>0</v>
      </c>
      <c r="U2758" t="s">
        <v>16</v>
      </c>
      <c r="V2758" t="s">
        <v>16</v>
      </c>
    </row>
    <row r="2759" spans="1:22" x14ac:dyDescent="0.25">
      <c r="A2759" t="s">
        <v>1357</v>
      </c>
      <c r="B2759" t="s">
        <v>1358</v>
      </c>
      <c r="C2759" t="s">
        <v>1359</v>
      </c>
      <c r="D2759" t="s">
        <v>3276</v>
      </c>
      <c r="E2759" t="s">
        <v>3277</v>
      </c>
      <c r="F2759">
        <v>1954</v>
      </c>
      <c r="G2759">
        <v>1954</v>
      </c>
      <c r="H2759" t="s">
        <v>15</v>
      </c>
      <c r="I2759" t="s">
        <v>16</v>
      </c>
      <c r="J2759">
        <v>0</v>
      </c>
      <c r="K2759" t="s">
        <v>17</v>
      </c>
      <c r="L2759">
        <v>0</v>
      </c>
      <c r="M2759">
        <v>0</v>
      </c>
      <c r="N2759" t="s">
        <v>16</v>
      </c>
      <c r="O2759">
        <v>30</v>
      </c>
      <c r="P2759">
        <v>30</v>
      </c>
      <c r="Q2759">
        <v>0</v>
      </c>
      <c r="R2759">
        <v>4</v>
      </c>
      <c r="S2759">
        <v>100</v>
      </c>
      <c r="T2759">
        <v>0</v>
      </c>
      <c r="U2759" t="s">
        <v>16</v>
      </c>
      <c r="V2759" t="s">
        <v>16</v>
      </c>
    </row>
    <row r="2760" spans="1:22" x14ac:dyDescent="0.25">
      <c r="A2760" t="s">
        <v>1357</v>
      </c>
      <c r="B2760" t="s">
        <v>1358</v>
      </c>
      <c r="C2760" t="s">
        <v>1359</v>
      </c>
      <c r="D2760" t="s">
        <v>3276</v>
      </c>
      <c r="E2760" t="s">
        <v>3277</v>
      </c>
      <c r="F2760">
        <v>1954</v>
      </c>
      <c r="G2760">
        <v>1954</v>
      </c>
      <c r="H2760" t="s">
        <v>15</v>
      </c>
      <c r="I2760" t="s">
        <v>16</v>
      </c>
      <c r="J2760">
        <v>0</v>
      </c>
      <c r="K2760" t="s">
        <v>17</v>
      </c>
      <c r="L2760">
        <v>0</v>
      </c>
      <c r="M2760">
        <v>0</v>
      </c>
      <c r="N2760" t="s">
        <v>16</v>
      </c>
      <c r="O2760">
        <v>25</v>
      </c>
      <c r="P2760">
        <v>15</v>
      </c>
      <c r="Q2760">
        <v>0</v>
      </c>
      <c r="R2760">
        <v>4</v>
      </c>
      <c r="S2760">
        <v>100</v>
      </c>
      <c r="T2760">
        <v>7</v>
      </c>
      <c r="U2760" t="s">
        <v>16</v>
      </c>
      <c r="V2760" t="s">
        <v>16</v>
      </c>
    </row>
    <row r="2761" spans="1:22" x14ac:dyDescent="0.25">
      <c r="A2761" t="s">
        <v>1360</v>
      </c>
      <c r="B2761" t="s">
        <v>428</v>
      </c>
      <c r="C2761" t="s">
        <v>1361</v>
      </c>
      <c r="D2761" t="s">
        <v>3278</v>
      </c>
      <c r="E2761" t="s">
        <v>3279</v>
      </c>
      <c r="F2761">
        <v>2006</v>
      </c>
      <c r="G2761">
        <v>2006</v>
      </c>
      <c r="H2761" t="s">
        <v>15</v>
      </c>
      <c r="I2761" t="s">
        <v>16</v>
      </c>
      <c r="J2761">
        <v>0</v>
      </c>
      <c r="K2761" t="s">
        <v>17</v>
      </c>
      <c r="L2761">
        <v>0</v>
      </c>
      <c r="M2761">
        <v>0</v>
      </c>
      <c r="N2761">
        <v>30</v>
      </c>
      <c r="O2761">
        <v>20</v>
      </c>
      <c r="P2761">
        <v>10</v>
      </c>
      <c r="Q2761">
        <v>16</v>
      </c>
      <c r="R2761">
        <v>3</v>
      </c>
      <c r="S2761">
        <v>20</v>
      </c>
      <c r="T2761">
        <v>0</v>
      </c>
      <c r="U2761" t="s">
        <v>16</v>
      </c>
      <c r="V2761" t="s">
        <v>16</v>
      </c>
    </row>
    <row r="2762" spans="1:22" x14ac:dyDescent="0.25">
      <c r="A2762" t="s">
        <v>1360</v>
      </c>
      <c r="B2762" t="s">
        <v>1224</v>
      </c>
      <c r="C2762" t="s">
        <v>1361</v>
      </c>
      <c r="D2762" t="s">
        <v>3278</v>
      </c>
      <c r="E2762" t="s">
        <v>3279</v>
      </c>
      <c r="F2762">
        <v>2006</v>
      </c>
      <c r="G2762">
        <v>2006</v>
      </c>
      <c r="H2762" t="s">
        <v>15</v>
      </c>
      <c r="I2762" t="s">
        <v>16</v>
      </c>
      <c r="J2762">
        <v>0</v>
      </c>
      <c r="K2762" t="s">
        <v>17</v>
      </c>
      <c r="L2762">
        <v>0</v>
      </c>
      <c r="M2762">
        <v>0</v>
      </c>
      <c r="N2762">
        <v>30</v>
      </c>
      <c r="O2762">
        <v>20</v>
      </c>
      <c r="P2762">
        <v>10</v>
      </c>
      <c r="Q2762">
        <v>16</v>
      </c>
      <c r="R2762">
        <v>3</v>
      </c>
      <c r="S2762">
        <v>20</v>
      </c>
      <c r="T2762">
        <v>1.67</v>
      </c>
      <c r="U2762" t="s">
        <v>16</v>
      </c>
      <c r="V2762" t="s">
        <v>16</v>
      </c>
    </row>
    <row r="2763" spans="1:22" x14ac:dyDescent="0.25">
      <c r="A2763" t="s">
        <v>1360</v>
      </c>
      <c r="B2763" t="s">
        <v>68</v>
      </c>
      <c r="C2763" t="s">
        <v>1361</v>
      </c>
      <c r="D2763" t="s">
        <v>3278</v>
      </c>
      <c r="E2763" t="s">
        <v>3279</v>
      </c>
      <c r="F2763">
        <v>2006</v>
      </c>
      <c r="G2763">
        <v>2006</v>
      </c>
      <c r="H2763" t="s">
        <v>15</v>
      </c>
      <c r="I2763" t="s">
        <v>16</v>
      </c>
      <c r="J2763">
        <v>0</v>
      </c>
      <c r="K2763" t="s">
        <v>17</v>
      </c>
      <c r="L2763">
        <v>0</v>
      </c>
      <c r="M2763">
        <v>0</v>
      </c>
      <c r="N2763">
        <v>30</v>
      </c>
      <c r="O2763">
        <v>20</v>
      </c>
      <c r="P2763">
        <v>10</v>
      </c>
      <c r="Q2763">
        <v>16</v>
      </c>
      <c r="R2763">
        <v>3</v>
      </c>
      <c r="S2763">
        <v>20</v>
      </c>
      <c r="T2763">
        <v>33.33</v>
      </c>
      <c r="U2763" t="s">
        <v>16</v>
      </c>
      <c r="V2763" t="s">
        <v>16</v>
      </c>
    </row>
    <row r="2764" spans="1:22" x14ac:dyDescent="0.25">
      <c r="A2764" t="s">
        <v>1360</v>
      </c>
      <c r="B2764" t="s">
        <v>428</v>
      </c>
      <c r="C2764" t="s">
        <v>1361</v>
      </c>
      <c r="D2764" t="s">
        <v>3278</v>
      </c>
      <c r="E2764" t="s">
        <v>3279</v>
      </c>
      <c r="F2764">
        <v>2006</v>
      </c>
      <c r="G2764">
        <v>2006</v>
      </c>
      <c r="H2764" t="s">
        <v>15</v>
      </c>
      <c r="I2764">
        <v>4</v>
      </c>
      <c r="J2764">
        <v>150</v>
      </c>
      <c r="K2764" t="s">
        <v>17</v>
      </c>
      <c r="L2764">
        <v>0</v>
      </c>
      <c r="M2764">
        <v>0</v>
      </c>
      <c r="N2764">
        <v>30</v>
      </c>
      <c r="O2764">
        <v>20</v>
      </c>
      <c r="P2764">
        <v>10</v>
      </c>
      <c r="Q2764">
        <v>16</v>
      </c>
      <c r="R2764">
        <v>3</v>
      </c>
      <c r="S2764">
        <v>20</v>
      </c>
      <c r="T2764">
        <v>1.67</v>
      </c>
      <c r="U2764" t="s">
        <v>16</v>
      </c>
      <c r="V2764" t="s">
        <v>16</v>
      </c>
    </row>
    <row r="2765" spans="1:22" x14ac:dyDescent="0.25">
      <c r="A2765" t="s">
        <v>1360</v>
      </c>
      <c r="B2765" t="s">
        <v>1224</v>
      </c>
      <c r="C2765" t="s">
        <v>1361</v>
      </c>
      <c r="D2765" t="s">
        <v>3278</v>
      </c>
      <c r="E2765" t="s">
        <v>3279</v>
      </c>
      <c r="F2765">
        <v>2006</v>
      </c>
      <c r="G2765">
        <v>2006</v>
      </c>
      <c r="H2765" t="s">
        <v>15</v>
      </c>
      <c r="I2765">
        <v>4</v>
      </c>
      <c r="J2765">
        <v>60</v>
      </c>
      <c r="K2765" t="s">
        <v>17</v>
      </c>
      <c r="L2765">
        <v>0</v>
      </c>
      <c r="M2765">
        <v>0</v>
      </c>
      <c r="N2765">
        <v>30</v>
      </c>
      <c r="O2765">
        <v>20</v>
      </c>
      <c r="P2765">
        <v>10</v>
      </c>
      <c r="Q2765">
        <v>16</v>
      </c>
      <c r="R2765">
        <v>3</v>
      </c>
      <c r="S2765">
        <v>20</v>
      </c>
      <c r="T2765">
        <v>61.67</v>
      </c>
      <c r="U2765" t="s">
        <v>16</v>
      </c>
      <c r="V2765" t="s">
        <v>16</v>
      </c>
    </row>
    <row r="2766" spans="1:22" x14ac:dyDescent="0.25">
      <c r="A2766" t="s">
        <v>1360</v>
      </c>
      <c r="B2766" t="s">
        <v>68</v>
      </c>
      <c r="C2766" t="s">
        <v>1361</v>
      </c>
      <c r="D2766" t="s">
        <v>3278</v>
      </c>
      <c r="E2766" t="s">
        <v>3279</v>
      </c>
      <c r="F2766">
        <v>2006</v>
      </c>
      <c r="G2766">
        <v>2006</v>
      </c>
      <c r="H2766" t="s">
        <v>15</v>
      </c>
      <c r="I2766">
        <v>4</v>
      </c>
      <c r="J2766">
        <v>60</v>
      </c>
      <c r="K2766" t="s">
        <v>17</v>
      </c>
      <c r="L2766">
        <v>0</v>
      </c>
      <c r="M2766">
        <v>0</v>
      </c>
      <c r="N2766">
        <v>30</v>
      </c>
      <c r="O2766">
        <v>20</v>
      </c>
      <c r="P2766">
        <v>10</v>
      </c>
      <c r="Q2766">
        <v>16</v>
      </c>
      <c r="R2766">
        <v>3</v>
      </c>
      <c r="S2766">
        <v>20</v>
      </c>
      <c r="T2766">
        <v>81.67</v>
      </c>
      <c r="U2766" t="s">
        <v>16</v>
      </c>
      <c r="V2766" t="s">
        <v>16</v>
      </c>
    </row>
    <row r="2767" spans="1:22" x14ac:dyDescent="0.25">
      <c r="A2767" t="s">
        <v>1362</v>
      </c>
      <c r="B2767" t="s">
        <v>1363</v>
      </c>
      <c r="C2767" t="s">
        <v>1364</v>
      </c>
      <c r="D2767" t="s">
        <v>3280</v>
      </c>
      <c r="E2767" t="s">
        <v>3281</v>
      </c>
      <c r="F2767">
        <v>2016</v>
      </c>
      <c r="G2767">
        <v>2016</v>
      </c>
      <c r="H2767" t="s">
        <v>15</v>
      </c>
      <c r="I2767" t="s">
        <v>16</v>
      </c>
      <c r="J2767">
        <v>0</v>
      </c>
      <c r="K2767" t="s">
        <v>17</v>
      </c>
      <c r="L2767">
        <v>0</v>
      </c>
      <c r="M2767">
        <v>0</v>
      </c>
      <c r="N2767">
        <v>56</v>
      </c>
      <c r="O2767">
        <v>25</v>
      </c>
      <c r="P2767">
        <v>25</v>
      </c>
      <c r="Q2767">
        <v>14</v>
      </c>
      <c r="R2767">
        <v>4</v>
      </c>
      <c r="S2767">
        <v>10</v>
      </c>
      <c r="T2767">
        <v>97.5</v>
      </c>
      <c r="U2767" t="s">
        <v>16</v>
      </c>
      <c r="V2767" t="s">
        <v>16</v>
      </c>
    </row>
    <row r="2768" spans="1:22" x14ac:dyDescent="0.25">
      <c r="A2768" t="s">
        <v>1365</v>
      </c>
      <c r="B2768" t="s">
        <v>35</v>
      </c>
      <c r="C2768" t="s">
        <v>1366</v>
      </c>
      <c r="D2768" t="s">
        <v>3282</v>
      </c>
      <c r="E2768" t="s">
        <v>3283</v>
      </c>
      <c r="F2768">
        <v>2017</v>
      </c>
      <c r="G2768">
        <v>2017</v>
      </c>
      <c r="H2768" t="s">
        <v>15</v>
      </c>
      <c r="I2768" t="s">
        <v>16</v>
      </c>
      <c r="J2768">
        <v>0</v>
      </c>
      <c r="K2768" t="s">
        <v>17</v>
      </c>
      <c r="L2768">
        <v>0</v>
      </c>
      <c r="M2768">
        <v>0</v>
      </c>
      <c r="N2768">
        <v>90</v>
      </c>
      <c r="O2768">
        <v>25</v>
      </c>
      <c r="P2768">
        <v>25</v>
      </c>
      <c r="Q2768">
        <v>24</v>
      </c>
      <c r="R2768">
        <v>4</v>
      </c>
      <c r="S2768">
        <v>40</v>
      </c>
      <c r="T2768">
        <v>93.1</v>
      </c>
      <c r="U2768" t="s">
        <v>16</v>
      </c>
      <c r="V2768" t="s">
        <v>16</v>
      </c>
    </row>
    <row r="2769" spans="1:22" x14ac:dyDescent="0.25">
      <c r="A2769" t="s">
        <v>1367</v>
      </c>
      <c r="B2769" t="s">
        <v>1155</v>
      </c>
      <c r="C2769" t="s">
        <v>1368</v>
      </c>
      <c r="D2769" t="s">
        <v>3284</v>
      </c>
      <c r="E2769" t="s">
        <v>3285</v>
      </c>
      <c r="F2769">
        <v>2015</v>
      </c>
      <c r="G2769">
        <v>2015</v>
      </c>
      <c r="H2769" t="s">
        <v>15</v>
      </c>
      <c r="I2769">
        <v>2</v>
      </c>
      <c r="J2769">
        <v>30</v>
      </c>
      <c r="K2769" t="s">
        <v>17</v>
      </c>
      <c r="L2769">
        <v>0</v>
      </c>
      <c r="M2769">
        <v>0</v>
      </c>
      <c r="N2769">
        <v>56</v>
      </c>
      <c r="O2769">
        <v>22</v>
      </c>
      <c r="P2769">
        <v>22</v>
      </c>
      <c r="Q2769">
        <v>16</v>
      </c>
      <c r="R2769">
        <v>50</v>
      </c>
      <c r="S2769">
        <v>1</v>
      </c>
      <c r="T2769">
        <v>26</v>
      </c>
      <c r="U2769" t="s">
        <v>16</v>
      </c>
      <c r="V2769" t="s">
        <v>16</v>
      </c>
    </row>
    <row r="2770" spans="1:22" x14ac:dyDescent="0.25">
      <c r="A2770" t="s">
        <v>1367</v>
      </c>
      <c r="B2770" t="s">
        <v>1155</v>
      </c>
      <c r="C2770" t="s">
        <v>1368</v>
      </c>
      <c r="D2770" t="s">
        <v>3284</v>
      </c>
      <c r="E2770" t="s">
        <v>3285</v>
      </c>
      <c r="F2770">
        <v>2015</v>
      </c>
      <c r="G2770">
        <v>2015</v>
      </c>
      <c r="H2770" t="s">
        <v>15</v>
      </c>
      <c r="I2770">
        <v>2</v>
      </c>
      <c r="J2770">
        <v>60</v>
      </c>
      <c r="K2770" t="s">
        <v>17</v>
      </c>
      <c r="L2770">
        <v>0</v>
      </c>
      <c r="M2770">
        <v>0</v>
      </c>
      <c r="N2770">
        <v>56</v>
      </c>
      <c r="O2770">
        <v>22</v>
      </c>
      <c r="P2770">
        <v>22</v>
      </c>
      <c r="Q2770">
        <v>16</v>
      </c>
      <c r="R2770">
        <v>50</v>
      </c>
      <c r="S2770">
        <v>1</v>
      </c>
      <c r="T2770">
        <v>62</v>
      </c>
      <c r="U2770" t="s">
        <v>16</v>
      </c>
      <c r="V2770" t="s">
        <v>16</v>
      </c>
    </row>
    <row r="2771" spans="1:22" x14ac:dyDescent="0.25">
      <c r="A2771" t="s">
        <v>1369</v>
      </c>
      <c r="B2771" t="s">
        <v>1370</v>
      </c>
      <c r="C2771" t="s">
        <v>1371</v>
      </c>
      <c r="D2771" t="s">
        <v>3286</v>
      </c>
      <c r="E2771" t="s">
        <v>3287</v>
      </c>
      <c r="F2771">
        <v>2015</v>
      </c>
      <c r="G2771">
        <v>2015</v>
      </c>
      <c r="H2771" t="s">
        <v>17</v>
      </c>
      <c r="I2771" t="s">
        <v>16</v>
      </c>
      <c r="J2771">
        <v>0</v>
      </c>
      <c r="K2771" t="s">
        <v>17</v>
      </c>
      <c r="L2771">
        <v>0</v>
      </c>
      <c r="M2771">
        <v>0</v>
      </c>
      <c r="N2771" t="s">
        <v>16</v>
      </c>
      <c r="O2771">
        <v>22</v>
      </c>
      <c r="P2771">
        <v>14</v>
      </c>
      <c r="Q2771">
        <v>16</v>
      </c>
      <c r="R2771">
        <v>5</v>
      </c>
      <c r="S2771">
        <v>25</v>
      </c>
      <c r="T2771">
        <v>2.2000000000000002</v>
      </c>
      <c r="U2771" t="s">
        <v>16</v>
      </c>
      <c r="V2771" t="s">
        <v>16</v>
      </c>
    </row>
    <row r="2772" spans="1:22" x14ac:dyDescent="0.25">
      <c r="A2772" t="s">
        <v>1369</v>
      </c>
      <c r="B2772" t="s">
        <v>1370</v>
      </c>
      <c r="C2772" t="s">
        <v>1371</v>
      </c>
      <c r="D2772" t="s">
        <v>3286</v>
      </c>
      <c r="E2772" t="s">
        <v>3287</v>
      </c>
      <c r="F2772">
        <v>2015</v>
      </c>
      <c r="G2772">
        <v>2015</v>
      </c>
      <c r="H2772" t="s">
        <v>17</v>
      </c>
      <c r="I2772" t="s">
        <v>16</v>
      </c>
      <c r="J2772">
        <v>0</v>
      </c>
      <c r="K2772" t="s">
        <v>17</v>
      </c>
      <c r="L2772">
        <v>0</v>
      </c>
      <c r="M2772">
        <v>0</v>
      </c>
      <c r="N2772" t="s">
        <v>16</v>
      </c>
      <c r="O2772">
        <v>22</v>
      </c>
      <c r="P2772">
        <v>14</v>
      </c>
      <c r="Q2772">
        <v>0</v>
      </c>
      <c r="R2772">
        <v>5</v>
      </c>
      <c r="S2772">
        <v>25</v>
      </c>
      <c r="T2772">
        <v>0</v>
      </c>
      <c r="U2772" t="s">
        <v>16</v>
      </c>
      <c r="V2772" t="s">
        <v>16</v>
      </c>
    </row>
    <row r="2773" spans="1:22" x14ac:dyDescent="0.25">
      <c r="A2773" t="s">
        <v>1369</v>
      </c>
      <c r="B2773" t="s">
        <v>1370</v>
      </c>
      <c r="C2773" t="s">
        <v>1371</v>
      </c>
      <c r="D2773" t="s">
        <v>3286</v>
      </c>
      <c r="E2773" t="s">
        <v>3287</v>
      </c>
      <c r="F2773">
        <v>2015</v>
      </c>
      <c r="G2773">
        <v>2015</v>
      </c>
      <c r="H2773" t="s">
        <v>17</v>
      </c>
      <c r="I2773">
        <v>4</v>
      </c>
      <c r="J2773">
        <v>90</v>
      </c>
      <c r="K2773" t="s">
        <v>17</v>
      </c>
      <c r="L2773">
        <v>0</v>
      </c>
      <c r="M2773">
        <v>0</v>
      </c>
      <c r="N2773" t="s">
        <v>16</v>
      </c>
      <c r="O2773">
        <v>22</v>
      </c>
      <c r="P2773">
        <v>14</v>
      </c>
      <c r="Q2773">
        <v>16</v>
      </c>
      <c r="R2773">
        <v>5</v>
      </c>
      <c r="S2773">
        <v>25</v>
      </c>
      <c r="T2773">
        <v>96</v>
      </c>
      <c r="U2773" t="s">
        <v>16</v>
      </c>
      <c r="V2773" t="s">
        <v>16</v>
      </c>
    </row>
    <row r="2774" spans="1:22" x14ac:dyDescent="0.25">
      <c r="A2774" t="s">
        <v>1369</v>
      </c>
      <c r="B2774" t="s">
        <v>1370</v>
      </c>
      <c r="C2774" t="s">
        <v>1371</v>
      </c>
      <c r="D2774" t="s">
        <v>3286</v>
      </c>
      <c r="E2774" t="s">
        <v>3287</v>
      </c>
      <c r="F2774">
        <v>2015</v>
      </c>
      <c r="G2774">
        <v>2015</v>
      </c>
      <c r="H2774" t="s">
        <v>17</v>
      </c>
      <c r="I2774">
        <v>4</v>
      </c>
      <c r="J2774">
        <v>90</v>
      </c>
      <c r="K2774" t="s">
        <v>17</v>
      </c>
      <c r="L2774">
        <v>0</v>
      </c>
      <c r="M2774">
        <v>0</v>
      </c>
      <c r="N2774" t="s">
        <v>16</v>
      </c>
      <c r="O2774">
        <v>22</v>
      </c>
      <c r="P2774">
        <v>14</v>
      </c>
      <c r="Q2774">
        <v>0</v>
      </c>
      <c r="R2774">
        <v>5</v>
      </c>
      <c r="S2774">
        <v>25</v>
      </c>
      <c r="T2774">
        <v>16</v>
      </c>
      <c r="U2774" t="s">
        <v>16</v>
      </c>
      <c r="V2774" t="s">
        <v>16</v>
      </c>
    </row>
    <row r="2775" spans="1:22" x14ac:dyDescent="0.25">
      <c r="A2775" t="s">
        <v>1372</v>
      </c>
      <c r="B2775" t="s">
        <v>51</v>
      </c>
      <c r="C2775" t="s">
        <v>1373</v>
      </c>
      <c r="D2775" t="s">
        <v>2125</v>
      </c>
      <c r="E2775" t="s">
        <v>2126</v>
      </c>
      <c r="F2775">
        <v>2016</v>
      </c>
      <c r="G2775">
        <v>2016</v>
      </c>
      <c r="H2775" t="s">
        <v>15</v>
      </c>
      <c r="I2775" t="s">
        <v>16</v>
      </c>
      <c r="J2775">
        <v>0</v>
      </c>
      <c r="K2775" t="s">
        <v>17</v>
      </c>
      <c r="L2775">
        <v>0</v>
      </c>
      <c r="M2775">
        <v>0</v>
      </c>
      <c r="N2775">
        <v>21</v>
      </c>
      <c r="O2775">
        <v>30</v>
      </c>
      <c r="P2775">
        <v>20</v>
      </c>
      <c r="Q2775">
        <v>8</v>
      </c>
      <c r="R2775">
        <v>2</v>
      </c>
      <c r="S2775">
        <v>50</v>
      </c>
      <c r="U2775" t="s">
        <v>16</v>
      </c>
      <c r="V2775" t="s">
        <v>16</v>
      </c>
    </row>
    <row r="2776" spans="1:22" x14ac:dyDescent="0.25">
      <c r="A2776" t="s">
        <v>1374</v>
      </c>
      <c r="B2776" t="s">
        <v>1375</v>
      </c>
      <c r="C2776" t="s">
        <v>1377</v>
      </c>
      <c r="D2776" t="s">
        <v>3288</v>
      </c>
      <c r="E2776" t="s">
        <v>3289</v>
      </c>
      <c r="F2776">
        <v>1997</v>
      </c>
      <c r="G2776">
        <v>1997</v>
      </c>
      <c r="H2776" t="s">
        <v>17</v>
      </c>
      <c r="I2776" t="s">
        <v>16</v>
      </c>
      <c r="J2776">
        <v>0</v>
      </c>
      <c r="K2776" t="s">
        <v>17</v>
      </c>
      <c r="L2776">
        <v>0</v>
      </c>
      <c r="M2776">
        <v>0</v>
      </c>
      <c r="N2776">
        <v>21</v>
      </c>
      <c r="O2776">
        <v>30</v>
      </c>
      <c r="P2776">
        <v>20</v>
      </c>
      <c r="Q2776">
        <v>8</v>
      </c>
      <c r="R2776">
        <v>5</v>
      </c>
      <c r="S2776">
        <v>50</v>
      </c>
      <c r="T2776">
        <v>100</v>
      </c>
      <c r="U2776">
        <v>100</v>
      </c>
      <c r="V2776" t="s">
        <v>16</v>
      </c>
    </row>
    <row r="2777" spans="1:22" x14ac:dyDescent="0.25">
      <c r="A2777" t="s">
        <v>1374</v>
      </c>
      <c r="B2777" t="s">
        <v>1375</v>
      </c>
      <c r="C2777" t="s">
        <v>1377</v>
      </c>
      <c r="D2777" t="s">
        <v>3288</v>
      </c>
      <c r="E2777" t="s">
        <v>3289</v>
      </c>
      <c r="F2777">
        <v>1997</v>
      </c>
      <c r="G2777">
        <v>1997</v>
      </c>
      <c r="H2777" t="s">
        <v>17</v>
      </c>
      <c r="I2777" t="s">
        <v>16</v>
      </c>
      <c r="J2777">
        <v>0</v>
      </c>
      <c r="K2777" t="s">
        <v>17</v>
      </c>
      <c r="L2777">
        <v>0</v>
      </c>
      <c r="M2777">
        <v>0</v>
      </c>
      <c r="N2777">
        <v>21</v>
      </c>
      <c r="O2777">
        <v>23</v>
      </c>
      <c r="P2777">
        <v>23</v>
      </c>
      <c r="Q2777">
        <v>8</v>
      </c>
      <c r="R2777">
        <v>5</v>
      </c>
      <c r="S2777">
        <v>50</v>
      </c>
      <c r="T2777">
        <v>80</v>
      </c>
      <c r="U2777">
        <v>100</v>
      </c>
      <c r="V2777" t="s">
        <v>16</v>
      </c>
    </row>
    <row r="2778" spans="1:22" x14ac:dyDescent="0.25">
      <c r="A2778" t="s">
        <v>1374</v>
      </c>
      <c r="B2778" t="s">
        <v>1375</v>
      </c>
      <c r="C2778" t="s">
        <v>1377</v>
      </c>
      <c r="D2778" t="s">
        <v>3288</v>
      </c>
      <c r="E2778" t="s">
        <v>3289</v>
      </c>
      <c r="F2778">
        <v>1997</v>
      </c>
      <c r="G2778">
        <v>1997</v>
      </c>
      <c r="H2778" t="s">
        <v>17</v>
      </c>
      <c r="I2778" t="s">
        <v>16</v>
      </c>
      <c r="J2778">
        <v>0</v>
      </c>
      <c r="K2778" t="s">
        <v>17</v>
      </c>
      <c r="L2778">
        <v>0</v>
      </c>
      <c r="M2778">
        <v>0</v>
      </c>
      <c r="N2778">
        <v>21</v>
      </c>
      <c r="O2778">
        <v>30</v>
      </c>
      <c r="P2778">
        <v>20</v>
      </c>
      <c r="Q2778">
        <v>0</v>
      </c>
      <c r="R2778">
        <v>5</v>
      </c>
      <c r="S2778">
        <v>50</v>
      </c>
      <c r="T2778">
        <v>50</v>
      </c>
      <c r="U2778">
        <v>100</v>
      </c>
      <c r="V2778" t="s">
        <v>16</v>
      </c>
    </row>
    <row r="2779" spans="1:22" x14ac:dyDescent="0.25">
      <c r="A2779" t="s">
        <v>1374</v>
      </c>
      <c r="B2779" t="s">
        <v>1375</v>
      </c>
      <c r="C2779" t="s">
        <v>1377</v>
      </c>
      <c r="D2779" t="s">
        <v>3288</v>
      </c>
      <c r="E2779" t="s">
        <v>3289</v>
      </c>
      <c r="F2779">
        <v>1997</v>
      </c>
      <c r="G2779">
        <v>1997</v>
      </c>
      <c r="H2779" t="s">
        <v>17</v>
      </c>
      <c r="I2779" t="s">
        <v>16</v>
      </c>
      <c r="J2779">
        <v>0</v>
      </c>
      <c r="K2779" t="s">
        <v>17</v>
      </c>
      <c r="L2779">
        <v>0</v>
      </c>
      <c r="M2779">
        <v>0</v>
      </c>
      <c r="N2779">
        <v>21</v>
      </c>
      <c r="O2779">
        <v>23</v>
      </c>
      <c r="P2779">
        <v>23</v>
      </c>
      <c r="Q2779">
        <v>0</v>
      </c>
      <c r="R2779">
        <v>5</v>
      </c>
      <c r="S2779">
        <v>50</v>
      </c>
      <c r="T2779">
        <v>20</v>
      </c>
      <c r="U2779">
        <v>100</v>
      </c>
      <c r="V2779" t="s">
        <v>16</v>
      </c>
    </row>
    <row r="2780" spans="1:22" x14ac:dyDescent="0.25">
      <c r="A2780" t="s">
        <v>1374</v>
      </c>
      <c r="B2780" t="s">
        <v>1376</v>
      </c>
      <c r="C2780" t="s">
        <v>1377</v>
      </c>
      <c r="D2780" t="s">
        <v>3288</v>
      </c>
      <c r="E2780" t="s">
        <v>3289</v>
      </c>
      <c r="F2780">
        <v>1997</v>
      </c>
      <c r="G2780">
        <v>1997</v>
      </c>
      <c r="H2780" t="s">
        <v>17</v>
      </c>
      <c r="I2780" t="s">
        <v>16</v>
      </c>
      <c r="J2780">
        <v>0</v>
      </c>
      <c r="K2780" t="s">
        <v>17</v>
      </c>
      <c r="L2780">
        <v>0</v>
      </c>
      <c r="M2780">
        <v>0</v>
      </c>
      <c r="N2780">
        <v>21</v>
      </c>
      <c r="O2780">
        <v>30</v>
      </c>
      <c r="P2780">
        <v>20</v>
      </c>
      <c r="Q2780">
        <v>8</v>
      </c>
      <c r="R2780">
        <v>5</v>
      </c>
      <c r="S2780">
        <v>50</v>
      </c>
      <c r="T2780">
        <v>65</v>
      </c>
      <c r="U2780">
        <v>100</v>
      </c>
      <c r="V2780" t="s">
        <v>16</v>
      </c>
    </row>
    <row r="2781" spans="1:22" x14ac:dyDescent="0.25">
      <c r="A2781" t="s">
        <v>1374</v>
      </c>
      <c r="B2781" t="s">
        <v>1376</v>
      </c>
      <c r="C2781" t="s">
        <v>1377</v>
      </c>
      <c r="D2781" t="s">
        <v>3288</v>
      </c>
      <c r="E2781" t="s">
        <v>3289</v>
      </c>
      <c r="F2781">
        <v>1997</v>
      </c>
      <c r="G2781">
        <v>1997</v>
      </c>
      <c r="H2781" t="s">
        <v>17</v>
      </c>
      <c r="I2781" t="s">
        <v>16</v>
      </c>
      <c r="J2781">
        <v>0</v>
      </c>
      <c r="K2781" t="s">
        <v>17</v>
      </c>
      <c r="L2781">
        <v>0</v>
      </c>
      <c r="M2781">
        <v>0</v>
      </c>
      <c r="N2781">
        <v>21</v>
      </c>
      <c r="O2781">
        <v>23</v>
      </c>
      <c r="P2781">
        <v>23</v>
      </c>
      <c r="Q2781">
        <v>8</v>
      </c>
      <c r="R2781">
        <v>5</v>
      </c>
      <c r="S2781">
        <v>50</v>
      </c>
      <c r="T2781">
        <v>34</v>
      </c>
      <c r="U2781">
        <v>100</v>
      </c>
      <c r="V2781" t="s">
        <v>16</v>
      </c>
    </row>
    <row r="2782" spans="1:22" x14ac:dyDescent="0.25">
      <c r="A2782" t="s">
        <v>1374</v>
      </c>
      <c r="B2782" t="s">
        <v>1376</v>
      </c>
      <c r="C2782" t="s">
        <v>1377</v>
      </c>
      <c r="D2782" t="s">
        <v>3288</v>
      </c>
      <c r="E2782" t="s">
        <v>3289</v>
      </c>
      <c r="F2782">
        <v>1997</v>
      </c>
      <c r="G2782">
        <v>1997</v>
      </c>
      <c r="H2782" t="s">
        <v>17</v>
      </c>
      <c r="I2782" t="s">
        <v>16</v>
      </c>
      <c r="J2782">
        <v>0</v>
      </c>
      <c r="K2782" t="s">
        <v>17</v>
      </c>
      <c r="L2782">
        <v>0</v>
      </c>
      <c r="M2782">
        <v>0</v>
      </c>
      <c r="N2782">
        <v>21</v>
      </c>
      <c r="O2782">
        <v>30</v>
      </c>
      <c r="P2782">
        <v>20</v>
      </c>
      <c r="Q2782">
        <v>0</v>
      </c>
      <c r="R2782">
        <v>5</v>
      </c>
      <c r="S2782">
        <v>50</v>
      </c>
      <c r="T2782">
        <v>1</v>
      </c>
      <c r="U2782">
        <v>100</v>
      </c>
      <c r="V2782" t="s">
        <v>16</v>
      </c>
    </row>
    <row r="2783" spans="1:22" x14ac:dyDescent="0.25">
      <c r="A2783" t="s">
        <v>1374</v>
      </c>
      <c r="B2783" t="s">
        <v>1376</v>
      </c>
      <c r="C2783" t="s">
        <v>1377</v>
      </c>
      <c r="D2783" t="s">
        <v>3288</v>
      </c>
      <c r="E2783" t="s">
        <v>3289</v>
      </c>
      <c r="F2783">
        <v>1997</v>
      </c>
      <c r="G2783">
        <v>1997</v>
      </c>
      <c r="H2783" t="s">
        <v>17</v>
      </c>
      <c r="I2783" t="s">
        <v>16</v>
      </c>
      <c r="J2783">
        <v>0</v>
      </c>
      <c r="K2783" t="s">
        <v>17</v>
      </c>
      <c r="L2783">
        <v>0</v>
      </c>
      <c r="M2783">
        <v>0</v>
      </c>
      <c r="N2783">
        <v>21</v>
      </c>
      <c r="O2783">
        <v>23</v>
      </c>
      <c r="P2783">
        <v>23</v>
      </c>
      <c r="Q2783">
        <v>0</v>
      </c>
      <c r="R2783">
        <v>5</v>
      </c>
      <c r="S2783">
        <v>50</v>
      </c>
      <c r="T2783">
        <v>0</v>
      </c>
      <c r="U2783">
        <v>100</v>
      </c>
      <c r="V2783" t="s">
        <v>16</v>
      </c>
    </row>
    <row r="2784" spans="1:22" x14ac:dyDescent="0.25">
      <c r="A2784" t="s">
        <v>1374</v>
      </c>
      <c r="B2784" t="s">
        <v>1375</v>
      </c>
      <c r="C2784" t="s">
        <v>1377</v>
      </c>
      <c r="D2784" t="s">
        <v>3288</v>
      </c>
      <c r="E2784" t="s">
        <v>3289</v>
      </c>
      <c r="F2784">
        <v>1997</v>
      </c>
      <c r="G2784">
        <v>1997</v>
      </c>
      <c r="H2784" t="s">
        <v>17</v>
      </c>
      <c r="I2784" t="s">
        <v>1378</v>
      </c>
      <c r="J2784">
        <v>84</v>
      </c>
      <c r="K2784" t="s">
        <v>17</v>
      </c>
      <c r="L2784">
        <v>0</v>
      </c>
      <c r="M2784">
        <v>0</v>
      </c>
      <c r="N2784">
        <v>21</v>
      </c>
      <c r="O2784">
        <v>30</v>
      </c>
      <c r="P2784">
        <v>20</v>
      </c>
      <c r="Q2784">
        <v>8</v>
      </c>
      <c r="R2784">
        <v>5</v>
      </c>
      <c r="S2784">
        <v>50</v>
      </c>
      <c r="T2784">
        <v>100</v>
      </c>
      <c r="U2784">
        <v>100</v>
      </c>
      <c r="V2784" t="s">
        <v>16</v>
      </c>
    </row>
    <row r="2785" spans="1:22" x14ac:dyDescent="0.25">
      <c r="A2785" t="s">
        <v>1374</v>
      </c>
      <c r="B2785" t="s">
        <v>1375</v>
      </c>
      <c r="C2785" t="s">
        <v>1377</v>
      </c>
      <c r="D2785" t="s">
        <v>3288</v>
      </c>
      <c r="E2785" t="s">
        <v>3289</v>
      </c>
      <c r="F2785">
        <v>1997</v>
      </c>
      <c r="G2785">
        <v>1997</v>
      </c>
      <c r="H2785" t="s">
        <v>17</v>
      </c>
      <c r="I2785" t="s">
        <v>1379</v>
      </c>
      <c r="J2785">
        <v>84</v>
      </c>
      <c r="K2785" t="s">
        <v>17</v>
      </c>
      <c r="L2785">
        <v>0</v>
      </c>
      <c r="M2785">
        <v>0</v>
      </c>
      <c r="N2785">
        <v>21</v>
      </c>
      <c r="O2785">
        <v>23</v>
      </c>
      <c r="P2785">
        <v>23</v>
      </c>
      <c r="Q2785">
        <v>8</v>
      </c>
      <c r="R2785">
        <v>5</v>
      </c>
      <c r="S2785">
        <v>50</v>
      </c>
      <c r="T2785">
        <v>100</v>
      </c>
      <c r="U2785">
        <v>100</v>
      </c>
      <c r="V2785" t="s">
        <v>16</v>
      </c>
    </row>
    <row r="2786" spans="1:22" x14ac:dyDescent="0.25">
      <c r="A2786" t="s">
        <v>1374</v>
      </c>
      <c r="B2786" t="s">
        <v>1375</v>
      </c>
      <c r="C2786" t="s">
        <v>1377</v>
      </c>
      <c r="D2786" t="s">
        <v>3288</v>
      </c>
      <c r="E2786" t="s">
        <v>3289</v>
      </c>
      <c r="F2786">
        <v>1997</v>
      </c>
      <c r="G2786">
        <v>1997</v>
      </c>
      <c r="H2786" t="s">
        <v>17</v>
      </c>
      <c r="I2786" t="s">
        <v>1378</v>
      </c>
      <c r="J2786">
        <v>84</v>
      </c>
      <c r="K2786" t="s">
        <v>17</v>
      </c>
      <c r="L2786">
        <v>0</v>
      </c>
      <c r="M2786">
        <v>0</v>
      </c>
      <c r="N2786">
        <v>21</v>
      </c>
      <c r="O2786">
        <v>30</v>
      </c>
      <c r="P2786">
        <v>20</v>
      </c>
      <c r="Q2786">
        <v>0</v>
      </c>
      <c r="R2786">
        <v>5</v>
      </c>
      <c r="S2786">
        <v>50</v>
      </c>
      <c r="T2786">
        <v>85</v>
      </c>
      <c r="U2786">
        <v>100</v>
      </c>
      <c r="V2786" t="s">
        <v>16</v>
      </c>
    </row>
    <row r="2787" spans="1:22" x14ac:dyDescent="0.25">
      <c r="A2787" t="s">
        <v>1374</v>
      </c>
      <c r="B2787" t="s">
        <v>1375</v>
      </c>
      <c r="C2787" t="s">
        <v>1377</v>
      </c>
      <c r="D2787" t="s">
        <v>3288</v>
      </c>
      <c r="E2787" t="s">
        <v>3289</v>
      </c>
      <c r="F2787">
        <v>1997</v>
      </c>
      <c r="G2787">
        <v>1997</v>
      </c>
      <c r="H2787" t="s">
        <v>17</v>
      </c>
      <c r="I2787" t="s">
        <v>1379</v>
      </c>
      <c r="J2787">
        <v>84</v>
      </c>
      <c r="K2787" t="s">
        <v>17</v>
      </c>
      <c r="L2787">
        <v>0</v>
      </c>
      <c r="M2787">
        <v>0</v>
      </c>
      <c r="N2787">
        <v>21</v>
      </c>
      <c r="O2787">
        <v>23</v>
      </c>
      <c r="P2787">
        <v>23</v>
      </c>
      <c r="Q2787">
        <v>0</v>
      </c>
      <c r="R2787">
        <v>5</v>
      </c>
      <c r="S2787">
        <v>50</v>
      </c>
      <c r="T2787">
        <v>80</v>
      </c>
      <c r="U2787">
        <v>100</v>
      </c>
      <c r="V2787" t="s">
        <v>16</v>
      </c>
    </row>
    <row r="2788" spans="1:22" x14ac:dyDescent="0.25">
      <c r="A2788" t="s">
        <v>1374</v>
      </c>
      <c r="B2788" t="s">
        <v>1376</v>
      </c>
      <c r="C2788" t="s">
        <v>1377</v>
      </c>
      <c r="D2788" t="s">
        <v>3288</v>
      </c>
      <c r="E2788" t="s">
        <v>3289</v>
      </c>
      <c r="F2788">
        <v>1997</v>
      </c>
      <c r="G2788">
        <v>1997</v>
      </c>
      <c r="H2788" t="s">
        <v>17</v>
      </c>
      <c r="I2788" t="s">
        <v>1378</v>
      </c>
      <c r="J2788">
        <v>84</v>
      </c>
      <c r="K2788" t="s">
        <v>17</v>
      </c>
      <c r="L2788">
        <v>0</v>
      </c>
      <c r="M2788">
        <v>0</v>
      </c>
      <c r="N2788">
        <v>21</v>
      </c>
      <c r="O2788">
        <v>30</v>
      </c>
      <c r="P2788">
        <v>20</v>
      </c>
      <c r="Q2788">
        <v>8</v>
      </c>
      <c r="R2788">
        <v>5</v>
      </c>
      <c r="S2788">
        <v>50</v>
      </c>
      <c r="T2788">
        <v>100</v>
      </c>
      <c r="U2788">
        <v>100</v>
      </c>
      <c r="V2788" t="s">
        <v>16</v>
      </c>
    </row>
    <row r="2789" spans="1:22" x14ac:dyDescent="0.25">
      <c r="A2789" t="s">
        <v>1374</v>
      </c>
      <c r="B2789" t="s">
        <v>1376</v>
      </c>
      <c r="C2789" t="s">
        <v>1377</v>
      </c>
      <c r="D2789" t="s">
        <v>3288</v>
      </c>
      <c r="E2789" t="s">
        <v>3289</v>
      </c>
      <c r="F2789">
        <v>1997</v>
      </c>
      <c r="G2789">
        <v>1997</v>
      </c>
      <c r="H2789" t="s">
        <v>17</v>
      </c>
      <c r="I2789" t="s">
        <v>1379</v>
      </c>
      <c r="J2789">
        <v>84</v>
      </c>
      <c r="K2789" t="s">
        <v>17</v>
      </c>
      <c r="L2789">
        <v>0</v>
      </c>
      <c r="M2789">
        <v>0</v>
      </c>
      <c r="N2789">
        <v>21</v>
      </c>
      <c r="O2789">
        <v>23</v>
      </c>
      <c r="P2789">
        <v>23</v>
      </c>
      <c r="Q2789">
        <v>8</v>
      </c>
      <c r="R2789">
        <v>5</v>
      </c>
      <c r="S2789">
        <v>50</v>
      </c>
      <c r="T2789">
        <v>100</v>
      </c>
      <c r="U2789">
        <v>100</v>
      </c>
      <c r="V2789" t="s">
        <v>16</v>
      </c>
    </row>
    <row r="2790" spans="1:22" x14ac:dyDescent="0.25">
      <c r="A2790" t="s">
        <v>1374</v>
      </c>
      <c r="B2790" t="s">
        <v>1376</v>
      </c>
      <c r="C2790" t="s">
        <v>1377</v>
      </c>
      <c r="D2790" t="s">
        <v>3288</v>
      </c>
      <c r="E2790" t="s">
        <v>3289</v>
      </c>
      <c r="F2790">
        <v>1997</v>
      </c>
      <c r="G2790">
        <v>1997</v>
      </c>
      <c r="H2790" t="s">
        <v>17</v>
      </c>
      <c r="I2790" t="s">
        <v>1378</v>
      </c>
      <c r="J2790">
        <v>84</v>
      </c>
      <c r="K2790" t="s">
        <v>17</v>
      </c>
      <c r="L2790">
        <v>0</v>
      </c>
      <c r="M2790">
        <v>0</v>
      </c>
      <c r="N2790">
        <v>21</v>
      </c>
      <c r="O2790">
        <v>30</v>
      </c>
      <c r="P2790">
        <v>20</v>
      </c>
      <c r="Q2790">
        <v>0</v>
      </c>
      <c r="R2790">
        <v>5</v>
      </c>
      <c r="S2790">
        <v>50</v>
      </c>
      <c r="T2790">
        <v>50</v>
      </c>
      <c r="U2790">
        <v>100</v>
      </c>
      <c r="V2790" t="s">
        <v>16</v>
      </c>
    </row>
    <row r="2791" spans="1:22" x14ac:dyDescent="0.25">
      <c r="A2791" t="s">
        <v>1374</v>
      </c>
      <c r="B2791" t="s">
        <v>1376</v>
      </c>
      <c r="C2791" t="s">
        <v>1377</v>
      </c>
      <c r="D2791" t="s">
        <v>3288</v>
      </c>
      <c r="E2791" t="s">
        <v>3289</v>
      </c>
      <c r="F2791">
        <v>1997</v>
      </c>
      <c r="G2791">
        <v>1997</v>
      </c>
      <c r="H2791" t="s">
        <v>17</v>
      </c>
      <c r="I2791" t="s">
        <v>1379</v>
      </c>
      <c r="J2791">
        <v>84</v>
      </c>
      <c r="K2791" t="s">
        <v>17</v>
      </c>
      <c r="L2791">
        <v>0</v>
      </c>
      <c r="M2791">
        <v>0</v>
      </c>
      <c r="N2791">
        <v>21</v>
      </c>
      <c r="O2791">
        <v>23</v>
      </c>
      <c r="P2791">
        <v>23</v>
      </c>
      <c r="Q2791">
        <v>0</v>
      </c>
      <c r="R2791">
        <v>5</v>
      </c>
      <c r="S2791">
        <v>50</v>
      </c>
      <c r="T2791">
        <v>45</v>
      </c>
      <c r="U2791">
        <v>100</v>
      </c>
      <c r="V2791" t="s">
        <v>16</v>
      </c>
    </row>
    <row r="2792" spans="1:22" x14ac:dyDescent="0.25">
      <c r="A2792" t="s">
        <v>1380</v>
      </c>
      <c r="B2792" t="s">
        <v>268</v>
      </c>
      <c r="C2792" t="s">
        <v>1381</v>
      </c>
      <c r="D2792" t="s">
        <v>3290</v>
      </c>
      <c r="E2792" t="s">
        <v>3291</v>
      </c>
      <c r="F2792">
        <v>2016</v>
      </c>
      <c r="G2792">
        <v>2016</v>
      </c>
      <c r="H2792" t="s">
        <v>15</v>
      </c>
      <c r="I2792" t="s">
        <v>16</v>
      </c>
      <c r="J2792">
        <v>0</v>
      </c>
      <c r="K2792" t="s">
        <v>17</v>
      </c>
      <c r="L2792">
        <v>0</v>
      </c>
      <c r="M2792">
        <v>0</v>
      </c>
      <c r="N2792">
        <v>21</v>
      </c>
      <c r="O2792">
        <v>32.799999999999997</v>
      </c>
      <c r="P2792">
        <v>22.8</v>
      </c>
      <c r="Q2792">
        <v>15</v>
      </c>
      <c r="R2792">
        <v>6</v>
      </c>
      <c r="S2792">
        <v>10</v>
      </c>
      <c r="T2792">
        <v>30</v>
      </c>
      <c r="U2792" t="s">
        <v>16</v>
      </c>
      <c r="V2792" t="s">
        <v>16</v>
      </c>
    </row>
    <row r="2793" spans="1:22" x14ac:dyDescent="0.25">
      <c r="A2793" t="s">
        <v>1380</v>
      </c>
      <c r="B2793" t="s">
        <v>268</v>
      </c>
      <c r="C2793" t="s">
        <v>1381</v>
      </c>
      <c r="D2793" t="s">
        <v>3290</v>
      </c>
      <c r="E2793" t="s">
        <v>3291</v>
      </c>
      <c r="F2793">
        <v>2016</v>
      </c>
      <c r="G2793">
        <v>2016</v>
      </c>
      <c r="H2793" t="s">
        <v>15</v>
      </c>
      <c r="I2793" t="s">
        <v>16</v>
      </c>
      <c r="J2793">
        <v>0</v>
      </c>
      <c r="K2793" t="s">
        <v>17</v>
      </c>
      <c r="L2793">
        <v>0</v>
      </c>
      <c r="M2793">
        <v>0</v>
      </c>
      <c r="N2793">
        <v>21</v>
      </c>
      <c r="O2793">
        <v>37.799999999999997</v>
      </c>
      <c r="P2793">
        <v>27.8</v>
      </c>
      <c r="Q2793">
        <v>15</v>
      </c>
      <c r="R2793">
        <v>17</v>
      </c>
      <c r="S2793">
        <v>10</v>
      </c>
      <c r="T2793">
        <v>30</v>
      </c>
      <c r="U2793" t="s">
        <v>16</v>
      </c>
      <c r="V2793" t="s">
        <v>16</v>
      </c>
    </row>
    <row r="2794" spans="1:22" x14ac:dyDescent="0.25">
      <c r="A2794" t="s">
        <v>1382</v>
      </c>
      <c r="B2794" t="s">
        <v>508</v>
      </c>
      <c r="C2794" t="s">
        <v>1383</v>
      </c>
      <c r="D2794" t="s">
        <v>3292</v>
      </c>
      <c r="E2794" t="s">
        <v>3293</v>
      </c>
      <c r="F2794">
        <v>2013</v>
      </c>
      <c r="G2794">
        <v>2013</v>
      </c>
      <c r="H2794" t="s">
        <v>15</v>
      </c>
      <c r="I2794" t="s">
        <v>16</v>
      </c>
      <c r="J2794">
        <v>0</v>
      </c>
      <c r="K2794" t="s">
        <v>17</v>
      </c>
      <c r="L2794">
        <v>0</v>
      </c>
      <c r="M2794">
        <v>0</v>
      </c>
      <c r="N2794">
        <v>28</v>
      </c>
      <c r="O2794">
        <v>10</v>
      </c>
      <c r="P2794">
        <v>10</v>
      </c>
      <c r="Q2794">
        <v>24</v>
      </c>
      <c r="R2794">
        <v>4</v>
      </c>
      <c r="S2794">
        <v>25</v>
      </c>
      <c r="T2794">
        <v>59</v>
      </c>
      <c r="U2794" t="s">
        <v>16</v>
      </c>
      <c r="V2794" t="s">
        <v>16</v>
      </c>
    </row>
    <row r="2795" spans="1:22" x14ac:dyDescent="0.25">
      <c r="A2795" t="s">
        <v>1382</v>
      </c>
      <c r="B2795" t="s">
        <v>508</v>
      </c>
      <c r="C2795" t="s">
        <v>1383</v>
      </c>
      <c r="D2795" t="s">
        <v>3292</v>
      </c>
      <c r="E2795" t="s">
        <v>3293</v>
      </c>
      <c r="F2795">
        <v>2013</v>
      </c>
      <c r="G2795">
        <v>2013</v>
      </c>
      <c r="H2795" t="s">
        <v>15</v>
      </c>
      <c r="I2795" t="s">
        <v>16</v>
      </c>
      <c r="J2795">
        <v>0</v>
      </c>
      <c r="K2795" t="s">
        <v>17</v>
      </c>
      <c r="L2795">
        <v>0</v>
      </c>
      <c r="M2795">
        <v>0</v>
      </c>
      <c r="N2795">
        <v>28</v>
      </c>
      <c r="O2795">
        <v>20</v>
      </c>
      <c r="P2795">
        <v>20</v>
      </c>
      <c r="Q2795">
        <v>24</v>
      </c>
      <c r="R2795">
        <v>4</v>
      </c>
      <c r="S2795">
        <v>25</v>
      </c>
      <c r="T2795">
        <v>90</v>
      </c>
      <c r="U2795" t="s">
        <v>16</v>
      </c>
      <c r="V2795" t="s">
        <v>16</v>
      </c>
    </row>
    <row r="2796" spans="1:22" x14ac:dyDescent="0.25">
      <c r="A2796" t="s">
        <v>1382</v>
      </c>
      <c r="B2796" t="s">
        <v>508</v>
      </c>
      <c r="C2796" t="s">
        <v>1383</v>
      </c>
      <c r="D2796" t="s">
        <v>3292</v>
      </c>
      <c r="E2796" t="s">
        <v>3293</v>
      </c>
      <c r="F2796">
        <v>2013</v>
      </c>
      <c r="G2796">
        <v>2013</v>
      </c>
      <c r="H2796" t="s">
        <v>15</v>
      </c>
      <c r="I2796" t="s">
        <v>16</v>
      </c>
      <c r="J2796">
        <v>0</v>
      </c>
      <c r="K2796" t="s">
        <v>17</v>
      </c>
      <c r="L2796">
        <v>0</v>
      </c>
      <c r="M2796">
        <v>0</v>
      </c>
      <c r="N2796">
        <v>28</v>
      </c>
      <c r="O2796">
        <v>30</v>
      </c>
      <c r="P2796">
        <v>30</v>
      </c>
      <c r="Q2796">
        <v>24</v>
      </c>
      <c r="R2796">
        <v>4</v>
      </c>
      <c r="S2796">
        <v>25</v>
      </c>
      <c r="T2796">
        <v>66</v>
      </c>
      <c r="U2796" t="s">
        <v>16</v>
      </c>
      <c r="V2796" t="s">
        <v>16</v>
      </c>
    </row>
    <row r="2797" spans="1:22" x14ac:dyDescent="0.25">
      <c r="A2797" t="s">
        <v>1384</v>
      </c>
      <c r="B2797" t="s">
        <v>186</v>
      </c>
      <c r="C2797" t="s">
        <v>1385</v>
      </c>
      <c r="D2797" t="s">
        <v>3294</v>
      </c>
      <c r="E2797" t="s">
        <v>3295</v>
      </c>
      <c r="F2797">
        <v>2003</v>
      </c>
      <c r="G2797">
        <v>2003</v>
      </c>
      <c r="H2797" t="s">
        <v>15</v>
      </c>
      <c r="I2797" t="s">
        <v>16</v>
      </c>
      <c r="J2797">
        <v>0</v>
      </c>
      <c r="K2797" t="s">
        <v>17</v>
      </c>
      <c r="L2797">
        <v>0</v>
      </c>
      <c r="M2797">
        <v>0</v>
      </c>
      <c r="N2797">
        <v>14</v>
      </c>
      <c r="O2797">
        <v>24</v>
      </c>
      <c r="P2797">
        <v>18</v>
      </c>
      <c r="Q2797">
        <v>12</v>
      </c>
      <c r="R2797">
        <v>80</v>
      </c>
      <c r="S2797">
        <v>4</v>
      </c>
      <c r="T2797">
        <v>20</v>
      </c>
      <c r="U2797" t="s">
        <v>16</v>
      </c>
      <c r="V2797" t="s">
        <v>16</v>
      </c>
    </row>
    <row r="2798" spans="1:22" x14ac:dyDescent="0.25">
      <c r="A2798" t="s">
        <v>1384</v>
      </c>
      <c r="B2798" t="s">
        <v>186</v>
      </c>
      <c r="C2798" t="s">
        <v>1385</v>
      </c>
      <c r="D2798" t="s">
        <v>3294</v>
      </c>
      <c r="E2798" t="s">
        <v>3295</v>
      </c>
      <c r="F2798">
        <v>2003</v>
      </c>
      <c r="G2798">
        <v>2003</v>
      </c>
      <c r="H2798" t="s">
        <v>15</v>
      </c>
      <c r="I2798" t="s">
        <v>16</v>
      </c>
      <c r="J2798">
        <v>0</v>
      </c>
      <c r="K2798" t="s">
        <v>17</v>
      </c>
      <c r="L2798">
        <v>0</v>
      </c>
      <c r="M2798">
        <v>0</v>
      </c>
      <c r="N2798">
        <v>14</v>
      </c>
      <c r="O2798">
        <v>24</v>
      </c>
      <c r="P2798">
        <v>18</v>
      </c>
      <c r="Q2798">
        <v>0</v>
      </c>
      <c r="R2798">
        <v>13</v>
      </c>
      <c r="S2798">
        <v>4</v>
      </c>
      <c r="T2798">
        <v>20</v>
      </c>
      <c r="U2798" t="s">
        <v>16</v>
      </c>
      <c r="V2798" t="s">
        <v>16</v>
      </c>
    </row>
    <row r="2799" spans="1:22" x14ac:dyDescent="0.25">
      <c r="A2799" t="s">
        <v>1384</v>
      </c>
      <c r="B2799" t="s">
        <v>61</v>
      </c>
      <c r="C2799" t="s">
        <v>1385</v>
      </c>
      <c r="D2799" t="s">
        <v>3294</v>
      </c>
      <c r="E2799" t="s">
        <v>3295</v>
      </c>
      <c r="F2799">
        <v>2003</v>
      </c>
      <c r="G2799">
        <v>2003</v>
      </c>
      <c r="H2799" t="s">
        <v>15</v>
      </c>
      <c r="I2799" t="s">
        <v>16</v>
      </c>
      <c r="J2799">
        <v>0</v>
      </c>
      <c r="K2799" t="s">
        <v>17</v>
      </c>
      <c r="L2799">
        <v>0</v>
      </c>
      <c r="M2799">
        <v>0</v>
      </c>
      <c r="N2799">
        <v>14</v>
      </c>
      <c r="O2799">
        <v>24</v>
      </c>
      <c r="P2799">
        <v>18</v>
      </c>
      <c r="Q2799">
        <v>12</v>
      </c>
      <c r="R2799">
        <v>68</v>
      </c>
      <c r="S2799">
        <v>4</v>
      </c>
      <c r="T2799">
        <v>20</v>
      </c>
      <c r="U2799" t="s">
        <v>16</v>
      </c>
      <c r="V2799" t="s">
        <v>16</v>
      </c>
    </row>
    <row r="2800" spans="1:22" x14ac:dyDescent="0.25">
      <c r="A2800" t="s">
        <v>1384</v>
      </c>
      <c r="B2800" t="s">
        <v>61</v>
      </c>
      <c r="C2800" t="s">
        <v>1385</v>
      </c>
      <c r="D2800" t="s">
        <v>3294</v>
      </c>
      <c r="E2800" t="s">
        <v>3295</v>
      </c>
      <c r="F2800">
        <v>2003</v>
      </c>
      <c r="G2800">
        <v>2003</v>
      </c>
      <c r="H2800" t="s">
        <v>15</v>
      </c>
      <c r="I2800" t="s">
        <v>16</v>
      </c>
      <c r="J2800">
        <v>0</v>
      </c>
      <c r="K2800" t="s">
        <v>17</v>
      </c>
      <c r="L2800">
        <v>0</v>
      </c>
      <c r="M2800">
        <v>0</v>
      </c>
      <c r="N2800">
        <v>14</v>
      </c>
      <c r="O2800">
        <v>24</v>
      </c>
      <c r="P2800">
        <v>18</v>
      </c>
      <c r="Q2800">
        <v>0</v>
      </c>
      <c r="R2800">
        <v>57</v>
      </c>
      <c r="S2800">
        <v>4</v>
      </c>
      <c r="T2800">
        <v>20</v>
      </c>
      <c r="U2800" t="s">
        <v>16</v>
      </c>
      <c r="V2800" t="s">
        <v>16</v>
      </c>
    </row>
    <row r="2801" spans="1:22" x14ac:dyDescent="0.25">
      <c r="A2801" t="s">
        <v>1386</v>
      </c>
      <c r="B2801" t="s">
        <v>128</v>
      </c>
      <c r="C2801" t="s">
        <v>1388</v>
      </c>
      <c r="D2801" t="s">
        <v>3296</v>
      </c>
      <c r="E2801" t="s">
        <v>3297</v>
      </c>
      <c r="F2801">
        <v>2016</v>
      </c>
      <c r="G2801">
        <v>2016</v>
      </c>
      <c r="H2801" t="s">
        <v>15</v>
      </c>
      <c r="I2801" t="s">
        <v>16</v>
      </c>
      <c r="J2801">
        <v>0</v>
      </c>
      <c r="K2801" t="s">
        <v>17</v>
      </c>
      <c r="L2801">
        <v>0</v>
      </c>
      <c r="M2801">
        <v>0</v>
      </c>
      <c r="N2801">
        <v>14</v>
      </c>
      <c r="O2801">
        <v>22</v>
      </c>
      <c r="P2801">
        <v>20</v>
      </c>
      <c r="Q2801">
        <v>12</v>
      </c>
      <c r="R2801">
        <v>1</v>
      </c>
      <c r="S2801">
        <v>5</v>
      </c>
      <c r="T2801">
        <v>0</v>
      </c>
      <c r="U2801" t="s">
        <v>16</v>
      </c>
      <c r="V2801" t="s">
        <v>16</v>
      </c>
    </row>
    <row r="2802" spans="1:22" x14ac:dyDescent="0.25">
      <c r="A2802" t="s">
        <v>1386</v>
      </c>
      <c r="B2802" t="s">
        <v>1387</v>
      </c>
      <c r="C2802" t="s">
        <v>1389</v>
      </c>
      <c r="D2802" t="s">
        <v>3298</v>
      </c>
      <c r="E2802" t="s">
        <v>3299</v>
      </c>
      <c r="F2802">
        <v>2016</v>
      </c>
      <c r="G2802">
        <v>2016</v>
      </c>
      <c r="H2802" t="s">
        <v>15</v>
      </c>
      <c r="I2802" t="s">
        <v>16</v>
      </c>
      <c r="J2802">
        <v>0</v>
      </c>
      <c r="K2802" t="s">
        <v>17</v>
      </c>
      <c r="L2802">
        <v>0</v>
      </c>
      <c r="M2802">
        <v>0</v>
      </c>
      <c r="N2802">
        <v>14</v>
      </c>
      <c r="O2802">
        <v>22</v>
      </c>
      <c r="P2802">
        <v>20</v>
      </c>
      <c r="Q2802">
        <v>12</v>
      </c>
      <c r="R2802">
        <v>1</v>
      </c>
      <c r="S2802">
        <v>5</v>
      </c>
      <c r="T2802">
        <v>0</v>
      </c>
      <c r="U2802" t="s">
        <v>16</v>
      </c>
      <c r="V2802" t="s">
        <v>16</v>
      </c>
    </row>
    <row r="2803" spans="1:22" x14ac:dyDescent="0.25">
      <c r="A2803" t="s">
        <v>1386</v>
      </c>
      <c r="B2803" t="s">
        <v>128</v>
      </c>
      <c r="C2803" t="s">
        <v>1388</v>
      </c>
      <c r="D2803" t="s">
        <v>3296</v>
      </c>
      <c r="E2803" t="s">
        <v>3297</v>
      </c>
      <c r="F2803">
        <v>2016</v>
      </c>
      <c r="G2803">
        <v>2016</v>
      </c>
      <c r="H2803" t="s">
        <v>15</v>
      </c>
      <c r="I2803" t="s">
        <v>16</v>
      </c>
      <c r="J2803">
        <v>0</v>
      </c>
      <c r="K2803" t="s">
        <v>15</v>
      </c>
      <c r="L2803">
        <v>0</v>
      </c>
      <c r="M2803">
        <v>0</v>
      </c>
      <c r="N2803">
        <v>14</v>
      </c>
      <c r="O2803">
        <v>22</v>
      </c>
      <c r="P2803">
        <v>20</v>
      </c>
      <c r="Q2803">
        <v>12</v>
      </c>
      <c r="R2803">
        <v>1</v>
      </c>
      <c r="S2803">
        <v>5</v>
      </c>
      <c r="T2803">
        <v>95</v>
      </c>
      <c r="U2803" t="s">
        <v>16</v>
      </c>
      <c r="V2803" t="s">
        <v>16</v>
      </c>
    </row>
    <row r="2804" spans="1:22" x14ac:dyDescent="0.25">
      <c r="A2804" t="s">
        <v>1386</v>
      </c>
      <c r="B2804" t="s">
        <v>1387</v>
      </c>
      <c r="C2804" t="s">
        <v>1389</v>
      </c>
      <c r="D2804" t="s">
        <v>3298</v>
      </c>
      <c r="E2804" t="s">
        <v>3299</v>
      </c>
      <c r="F2804">
        <v>2016</v>
      </c>
      <c r="G2804">
        <v>2016</v>
      </c>
      <c r="H2804" t="s">
        <v>15</v>
      </c>
      <c r="I2804" t="s">
        <v>16</v>
      </c>
      <c r="J2804">
        <v>0</v>
      </c>
      <c r="K2804" t="s">
        <v>15</v>
      </c>
      <c r="L2804">
        <v>0</v>
      </c>
      <c r="M2804">
        <v>0</v>
      </c>
      <c r="N2804">
        <v>14</v>
      </c>
      <c r="O2804">
        <v>22</v>
      </c>
      <c r="P2804">
        <v>20</v>
      </c>
      <c r="Q2804">
        <v>12</v>
      </c>
      <c r="R2804">
        <v>1</v>
      </c>
      <c r="S2804">
        <v>5</v>
      </c>
      <c r="T2804">
        <v>60</v>
      </c>
      <c r="U2804" t="s">
        <v>16</v>
      </c>
      <c r="V2804" t="s">
        <v>16</v>
      </c>
    </row>
    <row r="2805" spans="1:22" x14ac:dyDescent="0.25">
      <c r="A2805" t="s">
        <v>1390</v>
      </c>
      <c r="B2805" t="s">
        <v>1283</v>
      </c>
      <c r="C2805" t="s">
        <v>1391</v>
      </c>
      <c r="D2805" t="s">
        <v>3300</v>
      </c>
      <c r="E2805" t="s">
        <v>3301</v>
      </c>
      <c r="F2805">
        <v>2015</v>
      </c>
      <c r="G2805">
        <v>2015</v>
      </c>
      <c r="H2805" t="s">
        <v>15</v>
      </c>
      <c r="I2805">
        <v>10</v>
      </c>
      <c r="J2805">
        <v>7</v>
      </c>
      <c r="K2805" t="s">
        <v>17</v>
      </c>
      <c r="L2805">
        <v>0</v>
      </c>
      <c r="M2805">
        <v>0</v>
      </c>
      <c r="N2805">
        <v>14</v>
      </c>
      <c r="O2805">
        <v>25</v>
      </c>
      <c r="P2805">
        <v>15</v>
      </c>
      <c r="Q2805">
        <v>8</v>
      </c>
      <c r="R2805">
        <v>4</v>
      </c>
      <c r="S2805">
        <v>100</v>
      </c>
      <c r="T2805">
        <v>95</v>
      </c>
      <c r="U2805" t="s">
        <v>16</v>
      </c>
      <c r="V2805" t="s">
        <v>16</v>
      </c>
    </row>
    <row r="2806" spans="1:22" x14ac:dyDescent="0.25">
      <c r="A2806" t="s">
        <v>1392</v>
      </c>
      <c r="B2806" t="s">
        <v>400</v>
      </c>
      <c r="C2806" t="s">
        <v>1393</v>
      </c>
      <c r="D2806" t="s">
        <v>3302</v>
      </c>
      <c r="E2806" t="s">
        <v>3303</v>
      </c>
      <c r="F2806">
        <v>2010</v>
      </c>
      <c r="G2806">
        <v>2010</v>
      </c>
      <c r="H2806" t="s">
        <v>15</v>
      </c>
      <c r="I2806" t="s">
        <v>1394</v>
      </c>
      <c r="J2806">
        <v>70</v>
      </c>
      <c r="K2806" t="s">
        <v>17</v>
      </c>
      <c r="L2806">
        <v>0</v>
      </c>
      <c r="M2806">
        <v>0</v>
      </c>
      <c r="N2806">
        <v>50</v>
      </c>
      <c r="O2806">
        <v>15</v>
      </c>
      <c r="P2806">
        <v>15</v>
      </c>
      <c r="Q2806">
        <v>8</v>
      </c>
      <c r="R2806">
        <v>4</v>
      </c>
      <c r="S2806">
        <v>12</v>
      </c>
      <c r="T2806">
        <v>0</v>
      </c>
      <c r="U2806" t="s">
        <v>16</v>
      </c>
      <c r="V2806" t="s">
        <v>16</v>
      </c>
    </row>
    <row r="2807" spans="1:22" x14ac:dyDescent="0.25">
      <c r="A2807" t="s">
        <v>1392</v>
      </c>
      <c r="B2807" t="s">
        <v>400</v>
      </c>
      <c r="C2807" t="s">
        <v>1393</v>
      </c>
      <c r="D2807" t="s">
        <v>3302</v>
      </c>
      <c r="E2807" t="s">
        <v>3303</v>
      </c>
      <c r="F2807">
        <v>2010</v>
      </c>
      <c r="G2807">
        <v>2010</v>
      </c>
      <c r="H2807" t="s">
        <v>15</v>
      </c>
      <c r="I2807" t="s">
        <v>1395</v>
      </c>
      <c r="J2807">
        <v>91</v>
      </c>
      <c r="K2807" t="s">
        <v>17</v>
      </c>
      <c r="L2807">
        <v>0</v>
      </c>
      <c r="M2807">
        <v>0</v>
      </c>
      <c r="N2807">
        <v>50</v>
      </c>
      <c r="O2807">
        <v>15</v>
      </c>
      <c r="P2807">
        <v>15</v>
      </c>
      <c r="Q2807">
        <v>8</v>
      </c>
      <c r="R2807">
        <v>4</v>
      </c>
      <c r="S2807">
        <v>12</v>
      </c>
      <c r="T2807">
        <v>46</v>
      </c>
      <c r="U2807" t="s">
        <v>16</v>
      </c>
      <c r="V2807" t="s">
        <v>16</v>
      </c>
    </row>
    <row r="2808" spans="1:22" x14ac:dyDescent="0.25">
      <c r="A2808" t="s">
        <v>1392</v>
      </c>
      <c r="B2808" t="s">
        <v>400</v>
      </c>
      <c r="C2808" t="s">
        <v>1393</v>
      </c>
      <c r="D2808" t="s">
        <v>3302</v>
      </c>
      <c r="E2808" t="s">
        <v>3303</v>
      </c>
      <c r="F2808">
        <v>2010</v>
      </c>
      <c r="G2808">
        <v>2010</v>
      </c>
      <c r="H2808" t="s">
        <v>15</v>
      </c>
      <c r="I2808" t="s">
        <v>1394</v>
      </c>
      <c r="J2808">
        <v>70</v>
      </c>
      <c r="K2808" t="s">
        <v>17</v>
      </c>
      <c r="L2808">
        <v>0</v>
      </c>
      <c r="M2808">
        <v>0</v>
      </c>
      <c r="N2808">
        <v>50</v>
      </c>
      <c r="O2808">
        <v>30</v>
      </c>
      <c r="P2808">
        <v>20</v>
      </c>
      <c r="Q2808">
        <v>8</v>
      </c>
      <c r="R2808">
        <v>4</v>
      </c>
      <c r="S2808">
        <v>12</v>
      </c>
      <c r="T2808">
        <v>0</v>
      </c>
      <c r="U2808" t="s">
        <v>16</v>
      </c>
      <c r="V2808" t="s">
        <v>16</v>
      </c>
    </row>
    <row r="2809" spans="1:22" x14ac:dyDescent="0.25">
      <c r="A2809" t="s">
        <v>1392</v>
      </c>
      <c r="B2809" t="s">
        <v>400</v>
      </c>
      <c r="C2809" t="s">
        <v>1393</v>
      </c>
      <c r="D2809" t="s">
        <v>3302</v>
      </c>
      <c r="E2809" t="s">
        <v>3303</v>
      </c>
      <c r="F2809">
        <v>2010</v>
      </c>
      <c r="G2809">
        <v>2010</v>
      </c>
      <c r="H2809" t="s">
        <v>15</v>
      </c>
      <c r="I2809" t="s">
        <v>1395</v>
      </c>
      <c r="J2809">
        <v>91</v>
      </c>
      <c r="K2809" t="s">
        <v>17</v>
      </c>
      <c r="L2809">
        <v>0</v>
      </c>
      <c r="M2809">
        <v>0</v>
      </c>
      <c r="N2809">
        <v>50</v>
      </c>
      <c r="O2809">
        <v>30</v>
      </c>
      <c r="P2809">
        <v>20</v>
      </c>
      <c r="Q2809">
        <v>8</v>
      </c>
      <c r="R2809">
        <v>4</v>
      </c>
      <c r="S2809">
        <v>12</v>
      </c>
      <c r="T2809">
        <v>25</v>
      </c>
      <c r="U2809" t="s">
        <v>16</v>
      </c>
      <c r="V2809" t="s">
        <v>16</v>
      </c>
    </row>
    <row r="2810" spans="1:22" x14ac:dyDescent="0.25">
      <c r="A2810" t="s">
        <v>1396</v>
      </c>
      <c r="B2810" t="s">
        <v>1397</v>
      </c>
      <c r="C2810" t="s">
        <v>1398</v>
      </c>
      <c r="D2810" t="s">
        <v>3304</v>
      </c>
      <c r="E2810" t="s">
        <v>3305</v>
      </c>
      <c r="F2810">
        <v>2008</v>
      </c>
      <c r="G2810">
        <v>2008</v>
      </c>
      <c r="H2810" t="s">
        <v>15</v>
      </c>
      <c r="I2810" t="s">
        <v>16</v>
      </c>
      <c r="J2810">
        <v>0</v>
      </c>
      <c r="K2810" t="s">
        <v>17</v>
      </c>
      <c r="L2810">
        <v>0</v>
      </c>
      <c r="M2810">
        <v>0</v>
      </c>
      <c r="N2810">
        <v>70</v>
      </c>
      <c r="O2810">
        <v>24</v>
      </c>
      <c r="P2810">
        <v>24</v>
      </c>
      <c r="Q2810">
        <v>10</v>
      </c>
      <c r="R2810">
        <v>27</v>
      </c>
      <c r="S2810">
        <v>30</v>
      </c>
      <c r="T2810">
        <v>96</v>
      </c>
      <c r="U2810" t="s">
        <v>16</v>
      </c>
      <c r="V2810" t="s">
        <v>16</v>
      </c>
    </row>
    <row r="2811" spans="1:22" x14ac:dyDescent="0.25">
      <c r="A2811" t="s">
        <v>1399</v>
      </c>
      <c r="B2811" t="s">
        <v>183</v>
      </c>
      <c r="C2811" t="s">
        <v>1400</v>
      </c>
      <c r="D2811" t="s">
        <v>2018</v>
      </c>
      <c r="E2811" t="s">
        <v>2019</v>
      </c>
      <c r="F2811">
        <v>2013</v>
      </c>
      <c r="G2811">
        <v>2013</v>
      </c>
      <c r="H2811" t="s">
        <v>15</v>
      </c>
      <c r="I2811" t="s">
        <v>16</v>
      </c>
      <c r="J2811">
        <v>0</v>
      </c>
      <c r="K2811" t="s">
        <v>17</v>
      </c>
      <c r="L2811">
        <v>0</v>
      </c>
      <c r="M2811">
        <v>0</v>
      </c>
      <c r="N2811">
        <v>15</v>
      </c>
      <c r="O2811">
        <v>28</v>
      </c>
      <c r="P2811">
        <v>22</v>
      </c>
      <c r="Q2811">
        <v>12</v>
      </c>
      <c r="R2811">
        <v>1</v>
      </c>
      <c r="S2811">
        <v>25</v>
      </c>
      <c r="T2811">
        <v>93</v>
      </c>
      <c r="U2811" t="s">
        <v>16</v>
      </c>
      <c r="V2811" t="s">
        <v>16</v>
      </c>
    </row>
    <row r="2812" spans="1:22" x14ac:dyDescent="0.25">
      <c r="A2812" t="s">
        <v>1399</v>
      </c>
      <c r="B2812" t="s">
        <v>183</v>
      </c>
      <c r="C2812" t="s">
        <v>1401</v>
      </c>
      <c r="D2812" t="s">
        <v>2020</v>
      </c>
      <c r="E2812" t="s">
        <v>2021</v>
      </c>
      <c r="F2812">
        <v>2013</v>
      </c>
      <c r="G2812">
        <v>2013</v>
      </c>
      <c r="H2812" t="s">
        <v>15</v>
      </c>
      <c r="I2812" t="s">
        <v>16</v>
      </c>
      <c r="J2812">
        <v>0</v>
      </c>
      <c r="K2812" t="s">
        <v>17</v>
      </c>
      <c r="L2812">
        <v>0</v>
      </c>
      <c r="M2812">
        <v>0</v>
      </c>
      <c r="N2812">
        <v>15</v>
      </c>
      <c r="O2812">
        <v>28</v>
      </c>
      <c r="P2812">
        <v>22</v>
      </c>
      <c r="Q2812">
        <v>12</v>
      </c>
      <c r="R2812">
        <v>1</v>
      </c>
      <c r="S2812">
        <v>25</v>
      </c>
      <c r="T2812">
        <v>93</v>
      </c>
      <c r="U2812" t="s">
        <v>16</v>
      </c>
      <c r="V2812" t="s">
        <v>16</v>
      </c>
    </row>
    <row r="2813" spans="1:22" x14ac:dyDescent="0.25">
      <c r="A2813" t="s">
        <v>1399</v>
      </c>
      <c r="B2813" t="s">
        <v>183</v>
      </c>
      <c r="C2813" t="s">
        <v>1402</v>
      </c>
      <c r="D2813" t="s">
        <v>2022</v>
      </c>
      <c r="E2813" t="s">
        <v>2023</v>
      </c>
      <c r="F2813">
        <v>2013</v>
      </c>
      <c r="G2813">
        <v>2013</v>
      </c>
      <c r="H2813" t="s">
        <v>15</v>
      </c>
      <c r="I2813" t="s">
        <v>16</v>
      </c>
      <c r="J2813">
        <v>0</v>
      </c>
      <c r="K2813" t="s">
        <v>17</v>
      </c>
      <c r="L2813">
        <v>0</v>
      </c>
      <c r="M2813">
        <v>0</v>
      </c>
      <c r="N2813">
        <v>15</v>
      </c>
      <c r="O2813">
        <v>28</v>
      </c>
      <c r="P2813">
        <v>22</v>
      </c>
      <c r="Q2813">
        <v>12</v>
      </c>
      <c r="R2813">
        <v>1</v>
      </c>
      <c r="S2813">
        <v>25</v>
      </c>
      <c r="T2813">
        <v>96</v>
      </c>
      <c r="U2813" t="s">
        <v>16</v>
      </c>
      <c r="V2813" t="s">
        <v>16</v>
      </c>
    </row>
    <row r="2814" spans="1:22" x14ac:dyDescent="0.25">
      <c r="A2814" t="s">
        <v>1399</v>
      </c>
      <c r="B2814" t="s">
        <v>183</v>
      </c>
      <c r="C2814" t="s">
        <v>1403</v>
      </c>
      <c r="D2814" t="s">
        <v>2024</v>
      </c>
      <c r="E2814" t="s">
        <v>2025</v>
      </c>
      <c r="F2814">
        <v>2013</v>
      </c>
      <c r="G2814">
        <v>2013</v>
      </c>
      <c r="H2814" t="s">
        <v>15</v>
      </c>
      <c r="I2814" t="s">
        <v>16</v>
      </c>
      <c r="J2814">
        <v>0</v>
      </c>
      <c r="K2814" t="s">
        <v>17</v>
      </c>
      <c r="L2814">
        <v>0</v>
      </c>
      <c r="M2814">
        <v>0</v>
      </c>
      <c r="N2814">
        <v>15</v>
      </c>
      <c r="O2814">
        <v>28</v>
      </c>
      <c r="P2814">
        <v>22</v>
      </c>
      <c r="Q2814">
        <v>12</v>
      </c>
      <c r="R2814">
        <v>1</v>
      </c>
      <c r="S2814">
        <v>25</v>
      </c>
      <c r="T2814">
        <v>93</v>
      </c>
      <c r="U2814" t="s">
        <v>16</v>
      </c>
      <c r="V2814" t="s">
        <v>16</v>
      </c>
    </row>
    <row r="2815" spans="1:22" x14ac:dyDescent="0.25">
      <c r="A2815" t="s">
        <v>1399</v>
      </c>
      <c r="B2815" t="s">
        <v>183</v>
      </c>
      <c r="C2815" t="s">
        <v>1404</v>
      </c>
      <c r="D2815" t="s">
        <v>2026</v>
      </c>
      <c r="E2815" t="s">
        <v>2027</v>
      </c>
      <c r="F2815">
        <v>2013</v>
      </c>
      <c r="G2815">
        <v>2013</v>
      </c>
      <c r="H2815" t="s">
        <v>15</v>
      </c>
      <c r="I2815" t="s">
        <v>16</v>
      </c>
      <c r="J2815">
        <v>0</v>
      </c>
      <c r="K2815" t="s">
        <v>17</v>
      </c>
      <c r="L2815">
        <v>0</v>
      </c>
      <c r="M2815">
        <v>0</v>
      </c>
      <c r="N2815">
        <v>15</v>
      </c>
      <c r="O2815">
        <v>28</v>
      </c>
      <c r="P2815">
        <v>22</v>
      </c>
      <c r="Q2815">
        <v>12</v>
      </c>
      <c r="R2815">
        <v>1</v>
      </c>
      <c r="S2815">
        <v>25</v>
      </c>
      <c r="T2815">
        <v>97</v>
      </c>
      <c r="U2815" t="s">
        <v>16</v>
      </c>
      <c r="V2815" t="s">
        <v>16</v>
      </c>
    </row>
    <row r="2816" spans="1:22" x14ac:dyDescent="0.25">
      <c r="A2816" t="s">
        <v>1399</v>
      </c>
      <c r="B2816" t="s">
        <v>183</v>
      </c>
      <c r="C2816" t="s">
        <v>1405</v>
      </c>
      <c r="D2816" t="s">
        <v>2028</v>
      </c>
      <c r="E2816" t="s">
        <v>2029</v>
      </c>
      <c r="F2816">
        <v>2013</v>
      </c>
      <c r="G2816">
        <v>2013</v>
      </c>
      <c r="H2816" t="s">
        <v>15</v>
      </c>
      <c r="I2816" t="s">
        <v>16</v>
      </c>
      <c r="J2816">
        <v>0</v>
      </c>
      <c r="K2816" t="s">
        <v>17</v>
      </c>
      <c r="L2816">
        <v>0</v>
      </c>
      <c r="M2816">
        <v>0</v>
      </c>
      <c r="N2816">
        <v>15</v>
      </c>
      <c r="O2816">
        <v>28</v>
      </c>
      <c r="P2816">
        <v>22</v>
      </c>
      <c r="Q2816">
        <v>12</v>
      </c>
      <c r="R2816">
        <v>1</v>
      </c>
      <c r="S2816">
        <v>25</v>
      </c>
      <c r="T2816">
        <v>84</v>
      </c>
      <c r="U2816" t="s">
        <v>16</v>
      </c>
      <c r="V2816" t="s">
        <v>16</v>
      </c>
    </row>
    <row r="2817" spans="1:22" x14ac:dyDescent="0.25">
      <c r="A2817" t="s">
        <v>1399</v>
      </c>
      <c r="B2817" t="s">
        <v>183</v>
      </c>
      <c r="C2817" t="s">
        <v>1406</v>
      </c>
      <c r="D2817" t="s">
        <v>2024</v>
      </c>
      <c r="E2817" t="s">
        <v>2029</v>
      </c>
      <c r="F2817">
        <v>2013</v>
      </c>
      <c r="G2817">
        <v>2013</v>
      </c>
      <c r="H2817" t="s">
        <v>15</v>
      </c>
      <c r="I2817" t="s">
        <v>16</v>
      </c>
      <c r="J2817">
        <v>0</v>
      </c>
      <c r="K2817" t="s">
        <v>17</v>
      </c>
      <c r="L2817">
        <v>0</v>
      </c>
      <c r="M2817">
        <v>0</v>
      </c>
      <c r="N2817">
        <v>15</v>
      </c>
      <c r="O2817">
        <v>28</v>
      </c>
      <c r="P2817">
        <v>22</v>
      </c>
      <c r="Q2817">
        <v>12</v>
      </c>
      <c r="R2817">
        <v>1</v>
      </c>
      <c r="S2817">
        <v>25</v>
      </c>
      <c r="T2817">
        <v>84</v>
      </c>
      <c r="U2817" t="s">
        <v>16</v>
      </c>
      <c r="V2817" t="s">
        <v>16</v>
      </c>
    </row>
    <row r="2818" spans="1:22" x14ac:dyDescent="0.25">
      <c r="A2818" t="s">
        <v>1399</v>
      </c>
      <c r="B2818" t="s">
        <v>183</v>
      </c>
      <c r="C2818" t="s">
        <v>1407</v>
      </c>
      <c r="D2818" t="s">
        <v>2030</v>
      </c>
      <c r="E2818" t="s">
        <v>2031</v>
      </c>
      <c r="F2818">
        <v>2013</v>
      </c>
      <c r="G2818">
        <v>2013</v>
      </c>
      <c r="H2818" t="s">
        <v>15</v>
      </c>
      <c r="I2818" t="s">
        <v>16</v>
      </c>
      <c r="J2818">
        <v>0</v>
      </c>
      <c r="K2818" t="s">
        <v>17</v>
      </c>
      <c r="L2818">
        <v>0</v>
      </c>
      <c r="M2818">
        <v>0</v>
      </c>
      <c r="N2818">
        <v>15</v>
      </c>
      <c r="O2818">
        <v>28</v>
      </c>
      <c r="P2818">
        <v>22</v>
      </c>
      <c r="Q2818">
        <v>12</v>
      </c>
      <c r="R2818">
        <v>1</v>
      </c>
      <c r="S2818">
        <v>25</v>
      </c>
      <c r="T2818">
        <v>100</v>
      </c>
      <c r="U2818" t="s">
        <v>16</v>
      </c>
      <c r="V2818" t="s">
        <v>16</v>
      </c>
    </row>
    <row r="2819" spans="1:22" x14ac:dyDescent="0.25">
      <c r="A2819" t="s">
        <v>1399</v>
      </c>
      <c r="B2819" t="s">
        <v>183</v>
      </c>
      <c r="C2819" t="s">
        <v>1408</v>
      </c>
      <c r="D2819" t="s">
        <v>2032</v>
      </c>
      <c r="E2819" t="s">
        <v>2033</v>
      </c>
      <c r="F2819">
        <v>2013</v>
      </c>
      <c r="G2819">
        <v>2013</v>
      </c>
      <c r="H2819" t="s">
        <v>15</v>
      </c>
      <c r="I2819" t="s">
        <v>16</v>
      </c>
      <c r="J2819">
        <v>0</v>
      </c>
      <c r="K2819" t="s">
        <v>17</v>
      </c>
      <c r="L2819">
        <v>0</v>
      </c>
      <c r="M2819">
        <v>0</v>
      </c>
      <c r="N2819">
        <v>15</v>
      </c>
      <c r="O2819">
        <v>28</v>
      </c>
      <c r="P2819">
        <v>22</v>
      </c>
      <c r="Q2819">
        <v>12</v>
      </c>
      <c r="R2819">
        <v>1</v>
      </c>
      <c r="S2819">
        <v>25</v>
      </c>
      <c r="T2819">
        <v>93</v>
      </c>
      <c r="U2819" t="s">
        <v>16</v>
      </c>
      <c r="V2819" t="s">
        <v>16</v>
      </c>
    </row>
    <row r="2820" spans="1:22" x14ac:dyDescent="0.25">
      <c r="A2820" t="s">
        <v>1399</v>
      </c>
      <c r="B2820" t="s">
        <v>183</v>
      </c>
      <c r="C2820" t="s">
        <v>1409</v>
      </c>
      <c r="D2820" t="s">
        <v>2034</v>
      </c>
      <c r="E2820" t="s">
        <v>2025</v>
      </c>
      <c r="F2820">
        <v>2013</v>
      </c>
      <c r="G2820">
        <v>2013</v>
      </c>
      <c r="H2820" t="s">
        <v>15</v>
      </c>
      <c r="I2820" t="s">
        <v>16</v>
      </c>
      <c r="J2820">
        <v>0</v>
      </c>
      <c r="K2820" t="s">
        <v>17</v>
      </c>
      <c r="L2820">
        <v>0</v>
      </c>
      <c r="M2820">
        <v>0</v>
      </c>
      <c r="N2820">
        <v>15</v>
      </c>
      <c r="O2820">
        <v>28</v>
      </c>
      <c r="P2820">
        <v>22</v>
      </c>
      <c r="Q2820">
        <v>12</v>
      </c>
      <c r="R2820">
        <v>1</v>
      </c>
      <c r="S2820">
        <v>25</v>
      </c>
      <c r="T2820">
        <v>94</v>
      </c>
      <c r="U2820" t="s">
        <v>16</v>
      </c>
      <c r="V2820" t="s">
        <v>16</v>
      </c>
    </row>
    <row r="2821" spans="1:22" x14ac:dyDescent="0.25">
      <c r="A2821" t="s">
        <v>1399</v>
      </c>
      <c r="B2821" t="s">
        <v>183</v>
      </c>
      <c r="C2821" t="s">
        <v>1410</v>
      </c>
      <c r="D2821" t="s">
        <v>2035</v>
      </c>
      <c r="E2821" t="s">
        <v>2036</v>
      </c>
      <c r="F2821">
        <v>2013</v>
      </c>
      <c r="G2821">
        <v>2013</v>
      </c>
      <c r="H2821" t="s">
        <v>15</v>
      </c>
      <c r="I2821" t="s">
        <v>16</v>
      </c>
      <c r="J2821">
        <v>0</v>
      </c>
      <c r="K2821" t="s">
        <v>17</v>
      </c>
      <c r="L2821">
        <v>0</v>
      </c>
      <c r="M2821">
        <v>0</v>
      </c>
      <c r="N2821">
        <v>15</v>
      </c>
      <c r="O2821">
        <v>28</v>
      </c>
      <c r="P2821">
        <v>22</v>
      </c>
      <c r="Q2821">
        <v>12</v>
      </c>
      <c r="R2821">
        <v>1</v>
      </c>
      <c r="S2821">
        <v>25</v>
      </c>
      <c r="T2821">
        <v>89</v>
      </c>
      <c r="U2821" t="s">
        <v>16</v>
      </c>
      <c r="V2821" t="s">
        <v>16</v>
      </c>
    </row>
    <row r="2822" spans="1:22" x14ac:dyDescent="0.25">
      <c r="A2822" t="s">
        <v>1399</v>
      </c>
      <c r="B2822" t="s">
        <v>183</v>
      </c>
      <c r="C2822" t="s">
        <v>1411</v>
      </c>
      <c r="D2822" t="s">
        <v>2018</v>
      </c>
      <c r="E2822" t="s">
        <v>2037</v>
      </c>
      <c r="F2822">
        <v>2013</v>
      </c>
      <c r="G2822">
        <v>2013</v>
      </c>
      <c r="H2822" t="s">
        <v>15</v>
      </c>
      <c r="I2822" t="s">
        <v>16</v>
      </c>
      <c r="J2822">
        <v>0</v>
      </c>
      <c r="K2822" t="s">
        <v>17</v>
      </c>
      <c r="L2822">
        <v>0</v>
      </c>
      <c r="M2822">
        <v>0</v>
      </c>
      <c r="N2822">
        <v>15</v>
      </c>
      <c r="O2822">
        <v>28</v>
      </c>
      <c r="P2822">
        <v>22</v>
      </c>
      <c r="Q2822">
        <v>12</v>
      </c>
      <c r="R2822">
        <v>1</v>
      </c>
      <c r="S2822">
        <v>25</v>
      </c>
      <c r="T2822">
        <v>95</v>
      </c>
      <c r="U2822" t="s">
        <v>16</v>
      </c>
      <c r="V2822" t="s">
        <v>16</v>
      </c>
    </row>
    <row r="2823" spans="1:22" x14ac:dyDescent="0.25">
      <c r="A2823" t="s">
        <v>1399</v>
      </c>
      <c r="B2823" t="s">
        <v>183</v>
      </c>
      <c r="C2823" t="s">
        <v>1412</v>
      </c>
      <c r="D2823" t="s">
        <v>2038</v>
      </c>
      <c r="E2823" t="s">
        <v>2039</v>
      </c>
      <c r="F2823">
        <v>2013</v>
      </c>
      <c r="G2823">
        <v>2013</v>
      </c>
      <c r="H2823" t="s">
        <v>15</v>
      </c>
      <c r="I2823" t="s">
        <v>16</v>
      </c>
      <c r="J2823">
        <v>0</v>
      </c>
      <c r="K2823" t="s">
        <v>17</v>
      </c>
      <c r="L2823">
        <v>0</v>
      </c>
      <c r="M2823">
        <v>0</v>
      </c>
      <c r="N2823">
        <v>15</v>
      </c>
      <c r="O2823">
        <v>28</v>
      </c>
      <c r="P2823">
        <v>22</v>
      </c>
      <c r="Q2823">
        <v>12</v>
      </c>
      <c r="R2823">
        <v>1</v>
      </c>
      <c r="S2823">
        <v>25</v>
      </c>
      <c r="T2823">
        <v>80</v>
      </c>
      <c r="U2823" t="s">
        <v>16</v>
      </c>
      <c r="V2823" t="s">
        <v>16</v>
      </c>
    </row>
    <row r="2824" spans="1:22" x14ac:dyDescent="0.25">
      <c r="A2824" t="s">
        <v>1399</v>
      </c>
      <c r="B2824" t="s">
        <v>183</v>
      </c>
      <c r="C2824" t="s">
        <v>1413</v>
      </c>
      <c r="D2824" t="s">
        <v>2040</v>
      </c>
      <c r="E2824" t="s">
        <v>2041</v>
      </c>
      <c r="F2824">
        <v>2013</v>
      </c>
      <c r="G2824">
        <v>2013</v>
      </c>
      <c r="H2824" t="s">
        <v>15</v>
      </c>
      <c r="I2824" t="s">
        <v>16</v>
      </c>
      <c r="J2824">
        <v>0</v>
      </c>
      <c r="K2824" t="s">
        <v>17</v>
      </c>
      <c r="L2824">
        <v>0</v>
      </c>
      <c r="M2824">
        <v>0</v>
      </c>
      <c r="N2824">
        <v>15</v>
      </c>
      <c r="O2824">
        <v>28</v>
      </c>
      <c r="P2824">
        <v>22</v>
      </c>
      <c r="Q2824">
        <v>12</v>
      </c>
      <c r="R2824">
        <v>1</v>
      </c>
      <c r="S2824">
        <v>25</v>
      </c>
      <c r="T2824">
        <v>89</v>
      </c>
      <c r="U2824" t="s">
        <v>16</v>
      </c>
      <c r="V2824" t="s">
        <v>16</v>
      </c>
    </row>
    <row r="2825" spans="1:22" x14ac:dyDescent="0.25">
      <c r="A2825" t="s">
        <v>1399</v>
      </c>
      <c r="B2825" t="s">
        <v>183</v>
      </c>
      <c r="C2825" t="s">
        <v>1414</v>
      </c>
      <c r="D2825" t="s">
        <v>2042</v>
      </c>
      <c r="E2825" t="s">
        <v>2043</v>
      </c>
      <c r="F2825">
        <v>2013</v>
      </c>
      <c r="G2825">
        <v>2013</v>
      </c>
      <c r="H2825" t="s">
        <v>15</v>
      </c>
      <c r="I2825" t="s">
        <v>16</v>
      </c>
      <c r="J2825">
        <v>0</v>
      </c>
      <c r="K2825" t="s">
        <v>17</v>
      </c>
      <c r="L2825">
        <v>0</v>
      </c>
      <c r="M2825">
        <v>0</v>
      </c>
      <c r="N2825">
        <v>15</v>
      </c>
      <c r="O2825">
        <v>28</v>
      </c>
      <c r="P2825">
        <v>22</v>
      </c>
      <c r="Q2825">
        <v>12</v>
      </c>
      <c r="R2825">
        <v>1</v>
      </c>
      <c r="S2825">
        <v>25</v>
      </c>
      <c r="T2825">
        <v>99</v>
      </c>
      <c r="U2825" t="s">
        <v>16</v>
      </c>
      <c r="V2825" t="s">
        <v>16</v>
      </c>
    </row>
    <row r="2826" spans="1:22" x14ac:dyDescent="0.25">
      <c r="A2826" t="s">
        <v>1399</v>
      </c>
      <c r="B2826" t="s">
        <v>183</v>
      </c>
      <c r="C2826" t="s">
        <v>1415</v>
      </c>
      <c r="D2826" t="s">
        <v>2042</v>
      </c>
      <c r="E2826" t="s">
        <v>2043</v>
      </c>
      <c r="F2826">
        <v>2013</v>
      </c>
      <c r="G2826">
        <v>2013</v>
      </c>
      <c r="H2826" t="s">
        <v>15</v>
      </c>
      <c r="I2826" t="s">
        <v>16</v>
      </c>
      <c r="J2826">
        <v>0</v>
      </c>
      <c r="K2826" t="s">
        <v>17</v>
      </c>
      <c r="L2826">
        <v>0</v>
      </c>
      <c r="M2826">
        <v>0</v>
      </c>
      <c r="N2826">
        <v>15</v>
      </c>
      <c r="O2826">
        <v>28</v>
      </c>
      <c r="P2826">
        <v>22</v>
      </c>
      <c r="Q2826">
        <v>12</v>
      </c>
      <c r="R2826">
        <v>1</v>
      </c>
      <c r="S2826">
        <v>25</v>
      </c>
      <c r="T2826">
        <v>94</v>
      </c>
      <c r="U2826" t="s">
        <v>16</v>
      </c>
      <c r="V2826" t="s">
        <v>16</v>
      </c>
    </row>
    <row r="2827" spans="1:22" x14ac:dyDescent="0.25">
      <c r="A2827" t="s">
        <v>1399</v>
      </c>
      <c r="B2827" t="s">
        <v>183</v>
      </c>
      <c r="C2827" t="s">
        <v>1416</v>
      </c>
      <c r="D2827" t="s">
        <v>2044</v>
      </c>
      <c r="E2827" t="s">
        <v>2045</v>
      </c>
      <c r="F2827">
        <v>2013</v>
      </c>
      <c r="G2827">
        <v>2013</v>
      </c>
      <c r="H2827" t="s">
        <v>15</v>
      </c>
      <c r="I2827" t="s">
        <v>16</v>
      </c>
      <c r="J2827">
        <v>0</v>
      </c>
      <c r="K2827" t="s">
        <v>17</v>
      </c>
      <c r="L2827">
        <v>0</v>
      </c>
      <c r="M2827">
        <v>0</v>
      </c>
      <c r="N2827">
        <v>15</v>
      </c>
      <c r="O2827">
        <v>28</v>
      </c>
      <c r="P2827">
        <v>22</v>
      </c>
      <c r="Q2827">
        <v>12</v>
      </c>
      <c r="R2827">
        <v>1</v>
      </c>
      <c r="S2827">
        <v>25</v>
      </c>
      <c r="T2827">
        <v>88</v>
      </c>
      <c r="U2827" t="s">
        <v>16</v>
      </c>
      <c r="V2827" t="s">
        <v>16</v>
      </c>
    </row>
    <row r="2828" spans="1:22" x14ac:dyDescent="0.25">
      <c r="A2828" t="s">
        <v>1417</v>
      </c>
      <c r="B2828" t="s">
        <v>399</v>
      </c>
      <c r="C2828" t="s">
        <v>1418</v>
      </c>
      <c r="D2828" t="s">
        <v>3306</v>
      </c>
      <c r="E2828" t="s">
        <v>3307</v>
      </c>
      <c r="F2828">
        <v>2011</v>
      </c>
      <c r="G2828">
        <v>2011</v>
      </c>
      <c r="H2828" t="s">
        <v>15</v>
      </c>
      <c r="I2828">
        <v>4</v>
      </c>
      <c r="J2828">
        <v>28</v>
      </c>
      <c r="K2828" t="s">
        <v>17</v>
      </c>
      <c r="L2828">
        <v>0</v>
      </c>
      <c r="M2828">
        <v>0</v>
      </c>
      <c r="N2828">
        <v>21</v>
      </c>
      <c r="O2828">
        <v>13</v>
      </c>
      <c r="P2828">
        <v>13</v>
      </c>
      <c r="Q2828" t="s">
        <v>16</v>
      </c>
      <c r="R2828">
        <v>4</v>
      </c>
      <c r="S2828">
        <v>20</v>
      </c>
      <c r="T2828">
        <v>12</v>
      </c>
      <c r="U2828" t="s">
        <v>16</v>
      </c>
      <c r="V2828" t="s">
        <v>16</v>
      </c>
    </row>
    <row r="2829" spans="1:22" x14ac:dyDescent="0.25">
      <c r="A2829" t="s">
        <v>1417</v>
      </c>
      <c r="B2829" t="s">
        <v>399</v>
      </c>
      <c r="C2829" t="s">
        <v>1418</v>
      </c>
      <c r="D2829" t="s">
        <v>3306</v>
      </c>
      <c r="E2829" t="s">
        <v>3307</v>
      </c>
      <c r="F2829">
        <v>2011</v>
      </c>
      <c r="G2829">
        <v>2011</v>
      </c>
      <c r="H2829" t="s">
        <v>15</v>
      </c>
      <c r="I2829">
        <v>4</v>
      </c>
      <c r="J2829">
        <v>56</v>
      </c>
      <c r="K2829" t="s">
        <v>17</v>
      </c>
      <c r="L2829">
        <v>0</v>
      </c>
      <c r="M2829">
        <v>0</v>
      </c>
      <c r="N2829">
        <v>21</v>
      </c>
      <c r="O2829">
        <v>13</v>
      </c>
      <c r="P2829">
        <v>13</v>
      </c>
      <c r="Q2829" t="s">
        <v>16</v>
      </c>
      <c r="R2829">
        <v>4</v>
      </c>
      <c r="S2829">
        <v>20</v>
      </c>
      <c r="T2829">
        <v>35</v>
      </c>
      <c r="U2829" t="s">
        <v>16</v>
      </c>
      <c r="V2829" t="s">
        <v>16</v>
      </c>
    </row>
    <row r="2830" spans="1:22" x14ac:dyDescent="0.25">
      <c r="A2830" t="s">
        <v>1419</v>
      </c>
      <c r="B2830" t="s">
        <v>1420</v>
      </c>
      <c r="C2830" t="s">
        <v>1421</v>
      </c>
      <c r="D2830" t="s">
        <v>3308</v>
      </c>
      <c r="E2830" t="s">
        <v>3309</v>
      </c>
      <c r="F2830">
        <v>2013</v>
      </c>
      <c r="G2830">
        <v>2013</v>
      </c>
      <c r="H2830" t="s">
        <v>15</v>
      </c>
      <c r="I2830" t="s">
        <v>16</v>
      </c>
      <c r="J2830">
        <v>0</v>
      </c>
      <c r="K2830" t="s">
        <v>17</v>
      </c>
      <c r="L2830">
        <v>0</v>
      </c>
      <c r="M2830">
        <v>0</v>
      </c>
      <c r="N2830">
        <v>147</v>
      </c>
      <c r="O2830">
        <v>23.4</v>
      </c>
      <c r="P2830">
        <v>14.1</v>
      </c>
      <c r="Q2830" t="s">
        <v>16</v>
      </c>
      <c r="R2830">
        <v>3</v>
      </c>
      <c r="S2830">
        <v>50</v>
      </c>
      <c r="T2830">
        <v>73</v>
      </c>
      <c r="U2830" t="s">
        <v>16</v>
      </c>
      <c r="V2830" t="s">
        <v>16</v>
      </c>
    </row>
    <row r="2831" spans="1:22" x14ac:dyDescent="0.25">
      <c r="A2831" t="s">
        <v>1419</v>
      </c>
      <c r="B2831" t="s">
        <v>1420</v>
      </c>
      <c r="C2831" t="s">
        <v>1421</v>
      </c>
      <c r="D2831" t="s">
        <v>3308</v>
      </c>
      <c r="E2831" t="s">
        <v>3309</v>
      </c>
      <c r="F2831">
        <v>2013</v>
      </c>
      <c r="G2831">
        <v>2013</v>
      </c>
      <c r="H2831" t="s">
        <v>15</v>
      </c>
      <c r="I2831" t="s">
        <v>16</v>
      </c>
      <c r="J2831">
        <v>0</v>
      </c>
      <c r="K2831" t="s">
        <v>17</v>
      </c>
      <c r="L2831">
        <v>0</v>
      </c>
      <c r="M2831">
        <v>0</v>
      </c>
      <c r="N2831">
        <v>147</v>
      </c>
      <c r="O2831">
        <v>15.9</v>
      </c>
      <c r="P2831">
        <v>7.9</v>
      </c>
      <c r="Q2831" t="s">
        <v>16</v>
      </c>
      <c r="R2831">
        <v>3</v>
      </c>
      <c r="S2831">
        <v>50</v>
      </c>
      <c r="T2831">
        <v>45</v>
      </c>
      <c r="U2831" t="s">
        <v>16</v>
      </c>
      <c r="V2831" t="s">
        <v>16</v>
      </c>
    </row>
    <row r="2832" spans="1:22" x14ac:dyDescent="0.25">
      <c r="A2832" t="s">
        <v>1419</v>
      </c>
      <c r="B2832" t="s">
        <v>1420</v>
      </c>
      <c r="C2832" t="s">
        <v>1421</v>
      </c>
      <c r="D2832" t="s">
        <v>3308</v>
      </c>
      <c r="E2832" t="s">
        <v>3309</v>
      </c>
      <c r="F2832">
        <v>2013</v>
      </c>
      <c r="G2832">
        <v>2013</v>
      </c>
      <c r="H2832" t="s">
        <v>15</v>
      </c>
      <c r="I2832" t="s">
        <v>16</v>
      </c>
      <c r="J2832">
        <v>0</v>
      </c>
      <c r="K2832" t="s">
        <v>17</v>
      </c>
      <c r="L2832">
        <v>0</v>
      </c>
      <c r="M2832">
        <v>0</v>
      </c>
      <c r="N2832">
        <v>147</v>
      </c>
      <c r="O2832">
        <v>5</v>
      </c>
      <c r="P2832">
        <v>5</v>
      </c>
      <c r="Q2832" t="s">
        <v>16</v>
      </c>
      <c r="R2832">
        <v>3</v>
      </c>
      <c r="S2832">
        <v>50</v>
      </c>
      <c r="T2832">
        <v>0</v>
      </c>
      <c r="U2832" t="s">
        <v>16</v>
      </c>
      <c r="V2832" t="s">
        <v>16</v>
      </c>
    </row>
    <row r="2833" spans="1:22" x14ac:dyDescent="0.25">
      <c r="A2833" t="s">
        <v>1422</v>
      </c>
      <c r="B2833" t="s">
        <v>1423</v>
      </c>
      <c r="C2833" t="s">
        <v>1424</v>
      </c>
      <c r="D2833" t="s">
        <v>3310</v>
      </c>
      <c r="E2833" t="s">
        <v>3311</v>
      </c>
      <c r="F2833">
        <v>2010</v>
      </c>
      <c r="G2833">
        <v>2010</v>
      </c>
      <c r="H2833" t="s">
        <v>15</v>
      </c>
      <c r="I2833" t="s">
        <v>16</v>
      </c>
      <c r="J2833">
        <v>0</v>
      </c>
      <c r="K2833" t="s">
        <v>17</v>
      </c>
      <c r="L2833">
        <v>0</v>
      </c>
      <c r="M2833">
        <v>0</v>
      </c>
      <c r="N2833">
        <v>30</v>
      </c>
      <c r="O2833">
        <v>30</v>
      </c>
      <c r="P2833">
        <v>30</v>
      </c>
      <c r="Q2833">
        <v>12</v>
      </c>
      <c r="R2833">
        <v>4</v>
      </c>
      <c r="S2833">
        <v>50</v>
      </c>
      <c r="T2833">
        <v>0</v>
      </c>
      <c r="U2833" t="s">
        <v>16</v>
      </c>
      <c r="V2833" t="s">
        <v>16</v>
      </c>
    </row>
    <row r="2834" spans="1:22" x14ac:dyDescent="0.25">
      <c r="A2834" t="s">
        <v>1422</v>
      </c>
      <c r="B2834" t="s">
        <v>1423</v>
      </c>
      <c r="C2834" t="s">
        <v>1424</v>
      </c>
      <c r="D2834" t="s">
        <v>3310</v>
      </c>
      <c r="E2834" t="s">
        <v>3311</v>
      </c>
      <c r="F2834">
        <v>2010</v>
      </c>
      <c r="G2834">
        <v>2010</v>
      </c>
      <c r="H2834" t="s">
        <v>15</v>
      </c>
      <c r="I2834" t="s">
        <v>16</v>
      </c>
      <c r="J2834">
        <v>0</v>
      </c>
      <c r="K2834" t="s">
        <v>17</v>
      </c>
      <c r="L2834">
        <v>0</v>
      </c>
      <c r="M2834">
        <v>0</v>
      </c>
      <c r="N2834">
        <v>30</v>
      </c>
      <c r="O2834">
        <v>25</v>
      </c>
      <c r="P2834">
        <v>25</v>
      </c>
      <c r="Q2834">
        <v>12</v>
      </c>
      <c r="R2834">
        <v>4</v>
      </c>
      <c r="S2834">
        <v>50</v>
      </c>
      <c r="T2834">
        <v>0</v>
      </c>
      <c r="U2834" t="s">
        <v>16</v>
      </c>
      <c r="V2834" t="s">
        <v>16</v>
      </c>
    </row>
    <row r="2835" spans="1:22" x14ac:dyDescent="0.25">
      <c r="A2835" t="s">
        <v>1422</v>
      </c>
      <c r="B2835" t="s">
        <v>1423</v>
      </c>
      <c r="C2835" t="s">
        <v>1424</v>
      </c>
      <c r="D2835" t="s">
        <v>3310</v>
      </c>
      <c r="E2835" t="s">
        <v>3311</v>
      </c>
      <c r="F2835">
        <v>2010</v>
      </c>
      <c r="G2835">
        <v>2010</v>
      </c>
      <c r="H2835" t="s">
        <v>15</v>
      </c>
      <c r="I2835" t="s">
        <v>16</v>
      </c>
      <c r="J2835">
        <v>0</v>
      </c>
      <c r="K2835" t="s">
        <v>17</v>
      </c>
      <c r="L2835">
        <v>0</v>
      </c>
      <c r="M2835">
        <v>0</v>
      </c>
      <c r="N2835">
        <v>30</v>
      </c>
      <c r="O2835">
        <v>20</v>
      </c>
      <c r="P2835">
        <v>20</v>
      </c>
      <c r="Q2835">
        <v>12</v>
      </c>
      <c r="R2835">
        <v>4</v>
      </c>
      <c r="S2835">
        <v>50</v>
      </c>
      <c r="T2835">
        <v>0</v>
      </c>
      <c r="U2835" t="s">
        <v>16</v>
      </c>
      <c r="V2835" t="s">
        <v>16</v>
      </c>
    </row>
    <row r="2836" spans="1:22" x14ac:dyDescent="0.25">
      <c r="A2836" t="s">
        <v>1422</v>
      </c>
      <c r="B2836" t="s">
        <v>1423</v>
      </c>
      <c r="C2836" t="s">
        <v>1424</v>
      </c>
      <c r="D2836" t="s">
        <v>3310</v>
      </c>
      <c r="E2836" t="s">
        <v>3311</v>
      </c>
      <c r="F2836">
        <v>2010</v>
      </c>
      <c r="G2836">
        <v>2010</v>
      </c>
      <c r="H2836" t="s">
        <v>15</v>
      </c>
      <c r="I2836" t="s">
        <v>16</v>
      </c>
      <c r="J2836">
        <v>0</v>
      </c>
      <c r="K2836" t="s">
        <v>17</v>
      </c>
      <c r="L2836">
        <v>0</v>
      </c>
      <c r="M2836">
        <v>0</v>
      </c>
      <c r="N2836">
        <v>30</v>
      </c>
      <c r="O2836">
        <v>15</v>
      </c>
      <c r="P2836">
        <v>15</v>
      </c>
      <c r="Q2836">
        <v>12</v>
      </c>
      <c r="R2836">
        <v>4</v>
      </c>
      <c r="S2836">
        <v>50</v>
      </c>
      <c r="T2836">
        <v>0</v>
      </c>
      <c r="U2836" t="s">
        <v>16</v>
      </c>
      <c r="V2836" t="s">
        <v>16</v>
      </c>
    </row>
    <row r="2837" spans="1:22" x14ac:dyDescent="0.25">
      <c r="A2837" t="s">
        <v>1422</v>
      </c>
      <c r="B2837" t="s">
        <v>1423</v>
      </c>
      <c r="C2837" t="s">
        <v>1424</v>
      </c>
      <c r="D2837" t="s">
        <v>3310</v>
      </c>
      <c r="E2837" t="s">
        <v>3311</v>
      </c>
      <c r="F2837">
        <v>2010</v>
      </c>
      <c r="G2837">
        <v>2010</v>
      </c>
      <c r="H2837" t="s">
        <v>15</v>
      </c>
      <c r="I2837" t="s">
        <v>16</v>
      </c>
      <c r="J2837">
        <v>0</v>
      </c>
      <c r="K2837" t="s">
        <v>17</v>
      </c>
      <c r="L2837">
        <v>0</v>
      </c>
      <c r="M2837">
        <v>0</v>
      </c>
      <c r="N2837">
        <v>30</v>
      </c>
      <c r="O2837">
        <v>30</v>
      </c>
      <c r="P2837">
        <v>20</v>
      </c>
      <c r="Q2837">
        <v>12</v>
      </c>
      <c r="R2837">
        <v>4</v>
      </c>
      <c r="S2837">
        <v>50</v>
      </c>
      <c r="T2837">
        <v>10</v>
      </c>
      <c r="U2837" t="s">
        <v>16</v>
      </c>
      <c r="V2837" t="s">
        <v>16</v>
      </c>
    </row>
    <row r="2838" spans="1:22" x14ac:dyDescent="0.25">
      <c r="A2838" t="s">
        <v>1422</v>
      </c>
      <c r="B2838" t="s">
        <v>1423</v>
      </c>
      <c r="C2838" t="s">
        <v>1424</v>
      </c>
      <c r="D2838" t="s">
        <v>3310</v>
      </c>
      <c r="E2838" t="s">
        <v>3311</v>
      </c>
      <c r="F2838">
        <v>2010</v>
      </c>
      <c r="G2838">
        <v>2010</v>
      </c>
      <c r="H2838" t="s">
        <v>15</v>
      </c>
      <c r="I2838" t="s">
        <v>16</v>
      </c>
      <c r="J2838">
        <v>0</v>
      </c>
      <c r="K2838" t="s">
        <v>17</v>
      </c>
      <c r="L2838">
        <v>0</v>
      </c>
      <c r="M2838">
        <v>0</v>
      </c>
      <c r="N2838">
        <v>30</v>
      </c>
      <c r="O2838">
        <v>30</v>
      </c>
      <c r="P2838">
        <v>10</v>
      </c>
      <c r="Q2838">
        <v>12</v>
      </c>
      <c r="R2838">
        <v>4</v>
      </c>
      <c r="S2838">
        <v>50</v>
      </c>
      <c r="T2838">
        <v>0</v>
      </c>
      <c r="U2838" t="s">
        <v>16</v>
      </c>
      <c r="V2838" t="s">
        <v>16</v>
      </c>
    </row>
    <row r="2839" spans="1:22" x14ac:dyDescent="0.25">
      <c r="A2839" t="s">
        <v>1422</v>
      </c>
      <c r="B2839" t="s">
        <v>1423</v>
      </c>
      <c r="C2839" t="s">
        <v>1424</v>
      </c>
      <c r="D2839" t="s">
        <v>3310</v>
      </c>
      <c r="E2839" t="s">
        <v>3311</v>
      </c>
      <c r="F2839">
        <v>2010</v>
      </c>
      <c r="G2839">
        <v>2010</v>
      </c>
      <c r="H2839" t="s">
        <v>15</v>
      </c>
      <c r="I2839" t="s">
        <v>16</v>
      </c>
      <c r="J2839">
        <v>0</v>
      </c>
      <c r="K2839" t="s">
        <v>17</v>
      </c>
      <c r="L2839">
        <v>0</v>
      </c>
      <c r="M2839">
        <v>0</v>
      </c>
      <c r="N2839">
        <v>30</v>
      </c>
      <c r="O2839">
        <v>25</v>
      </c>
      <c r="P2839">
        <v>15</v>
      </c>
      <c r="Q2839">
        <v>12</v>
      </c>
      <c r="R2839">
        <v>4</v>
      </c>
      <c r="S2839">
        <v>50</v>
      </c>
      <c r="T2839">
        <v>0</v>
      </c>
      <c r="U2839" t="s">
        <v>16</v>
      </c>
      <c r="V2839" t="s">
        <v>16</v>
      </c>
    </row>
    <row r="2840" spans="1:22" x14ac:dyDescent="0.25">
      <c r="A2840" t="s">
        <v>1422</v>
      </c>
      <c r="B2840" t="s">
        <v>1423</v>
      </c>
      <c r="C2840" t="s">
        <v>1424</v>
      </c>
      <c r="D2840" t="s">
        <v>3310</v>
      </c>
      <c r="E2840" t="s">
        <v>3311</v>
      </c>
      <c r="F2840">
        <v>2010</v>
      </c>
      <c r="G2840">
        <v>2010</v>
      </c>
      <c r="H2840" t="s">
        <v>15</v>
      </c>
      <c r="I2840">
        <v>5</v>
      </c>
      <c r="J2840">
        <v>60</v>
      </c>
      <c r="K2840" t="s">
        <v>17</v>
      </c>
      <c r="L2840">
        <v>0</v>
      </c>
      <c r="M2840">
        <v>0</v>
      </c>
      <c r="N2840">
        <v>30</v>
      </c>
      <c r="O2840">
        <v>30</v>
      </c>
      <c r="P2840">
        <v>30</v>
      </c>
      <c r="Q2840">
        <v>12</v>
      </c>
      <c r="R2840">
        <v>4</v>
      </c>
      <c r="S2840">
        <v>50</v>
      </c>
      <c r="T2840">
        <v>30</v>
      </c>
      <c r="U2840" t="s">
        <v>16</v>
      </c>
      <c r="V2840" t="s">
        <v>16</v>
      </c>
    </row>
    <row r="2841" spans="1:22" x14ac:dyDescent="0.25">
      <c r="A2841" t="s">
        <v>1422</v>
      </c>
      <c r="B2841" t="s">
        <v>1423</v>
      </c>
      <c r="C2841" t="s">
        <v>1424</v>
      </c>
      <c r="D2841" t="s">
        <v>3310</v>
      </c>
      <c r="E2841" t="s">
        <v>3311</v>
      </c>
      <c r="F2841">
        <v>2010</v>
      </c>
      <c r="G2841">
        <v>2010</v>
      </c>
      <c r="H2841" t="s">
        <v>15</v>
      </c>
      <c r="I2841">
        <v>5</v>
      </c>
      <c r="J2841">
        <v>60</v>
      </c>
      <c r="K2841" t="s">
        <v>17</v>
      </c>
      <c r="L2841">
        <v>0</v>
      </c>
      <c r="M2841">
        <v>0</v>
      </c>
      <c r="N2841">
        <v>30</v>
      </c>
      <c r="O2841">
        <v>25</v>
      </c>
      <c r="P2841">
        <v>25</v>
      </c>
      <c r="Q2841">
        <v>12</v>
      </c>
      <c r="R2841">
        <v>4</v>
      </c>
      <c r="S2841">
        <v>50</v>
      </c>
      <c r="T2841">
        <v>8</v>
      </c>
      <c r="U2841" t="s">
        <v>16</v>
      </c>
      <c r="V2841" t="s">
        <v>16</v>
      </c>
    </row>
    <row r="2842" spans="1:22" x14ac:dyDescent="0.25">
      <c r="A2842" t="s">
        <v>1422</v>
      </c>
      <c r="B2842" t="s">
        <v>1423</v>
      </c>
      <c r="C2842" t="s">
        <v>1424</v>
      </c>
      <c r="D2842" t="s">
        <v>3310</v>
      </c>
      <c r="E2842" t="s">
        <v>3311</v>
      </c>
      <c r="F2842">
        <v>2010</v>
      </c>
      <c r="G2842">
        <v>2010</v>
      </c>
      <c r="H2842" t="s">
        <v>15</v>
      </c>
      <c r="I2842">
        <v>5</v>
      </c>
      <c r="J2842">
        <v>60</v>
      </c>
      <c r="K2842" t="s">
        <v>17</v>
      </c>
      <c r="L2842">
        <v>0</v>
      </c>
      <c r="M2842">
        <v>0</v>
      </c>
      <c r="N2842">
        <v>30</v>
      </c>
      <c r="O2842">
        <v>20</v>
      </c>
      <c r="P2842">
        <v>20</v>
      </c>
      <c r="Q2842">
        <v>12</v>
      </c>
      <c r="R2842">
        <v>4</v>
      </c>
      <c r="S2842">
        <v>50</v>
      </c>
      <c r="T2842">
        <v>0</v>
      </c>
      <c r="U2842" t="s">
        <v>16</v>
      </c>
      <c r="V2842" t="s">
        <v>16</v>
      </c>
    </row>
    <row r="2843" spans="1:22" x14ac:dyDescent="0.25">
      <c r="A2843" t="s">
        <v>1422</v>
      </c>
      <c r="B2843" t="s">
        <v>1423</v>
      </c>
      <c r="C2843" t="s">
        <v>1424</v>
      </c>
      <c r="D2843" t="s">
        <v>3310</v>
      </c>
      <c r="E2843" t="s">
        <v>3311</v>
      </c>
      <c r="F2843">
        <v>2010</v>
      </c>
      <c r="G2843">
        <v>2010</v>
      </c>
      <c r="H2843" t="s">
        <v>15</v>
      </c>
      <c r="I2843">
        <v>5</v>
      </c>
      <c r="J2843">
        <v>60</v>
      </c>
      <c r="K2843" t="s">
        <v>17</v>
      </c>
      <c r="L2843">
        <v>0</v>
      </c>
      <c r="M2843">
        <v>0</v>
      </c>
      <c r="N2843">
        <v>30</v>
      </c>
      <c r="O2843">
        <v>15</v>
      </c>
      <c r="P2843">
        <v>15</v>
      </c>
      <c r="Q2843">
        <v>12</v>
      </c>
      <c r="R2843">
        <v>4</v>
      </c>
      <c r="S2843">
        <v>50</v>
      </c>
      <c r="T2843">
        <v>0</v>
      </c>
      <c r="U2843" t="s">
        <v>16</v>
      </c>
      <c r="V2843" t="s">
        <v>16</v>
      </c>
    </row>
    <row r="2844" spans="1:22" x14ac:dyDescent="0.25">
      <c r="A2844" t="s">
        <v>1422</v>
      </c>
      <c r="B2844" t="s">
        <v>1423</v>
      </c>
      <c r="C2844" t="s">
        <v>1424</v>
      </c>
      <c r="D2844" t="s">
        <v>3310</v>
      </c>
      <c r="E2844" t="s">
        <v>3311</v>
      </c>
      <c r="F2844">
        <v>2010</v>
      </c>
      <c r="G2844">
        <v>2010</v>
      </c>
      <c r="H2844" t="s">
        <v>15</v>
      </c>
      <c r="I2844">
        <v>5</v>
      </c>
      <c r="J2844">
        <v>60</v>
      </c>
      <c r="K2844" t="s">
        <v>17</v>
      </c>
      <c r="L2844">
        <v>0</v>
      </c>
      <c r="M2844">
        <v>0</v>
      </c>
      <c r="N2844">
        <v>30</v>
      </c>
      <c r="O2844">
        <v>30</v>
      </c>
      <c r="P2844">
        <v>20</v>
      </c>
      <c r="Q2844">
        <v>12</v>
      </c>
      <c r="R2844">
        <v>4</v>
      </c>
      <c r="S2844">
        <v>50</v>
      </c>
      <c r="T2844">
        <v>90</v>
      </c>
      <c r="U2844" t="s">
        <v>16</v>
      </c>
      <c r="V2844" t="s">
        <v>16</v>
      </c>
    </row>
    <row r="2845" spans="1:22" x14ac:dyDescent="0.25">
      <c r="A2845" t="s">
        <v>1422</v>
      </c>
      <c r="B2845" t="s">
        <v>1423</v>
      </c>
      <c r="C2845" t="s">
        <v>1424</v>
      </c>
      <c r="D2845" t="s">
        <v>3310</v>
      </c>
      <c r="E2845" t="s">
        <v>3311</v>
      </c>
      <c r="F2845">
        <v>2010</v>
      </c>
      <c r="G2845">
        <v>2010</v>
      </c>
      <c r="H2845" t="s">
        <v>15</v>
      </c>
      <c r="I2845">
        <v>5</v>
      </c>
      <c r="J2845">
        <v>60</v>
      </c>
      <c r="K2845" t="s">
        <v>17</v>
      </c>
      <c r="L2845">
        <v>0</v>
      </c>
      <c r="M2845">
        <v>0</v>
      </c>
      <c r="N2845">
        <v>30</v>
      </c>
      <c r="O2845">
        <v>30</v>
      </c>
      <c r="P2845">
        <v>10</v>
      </c>
      <c r="Q2845">
        <v>12</v>
      </c>
      <c r="R2845">
        <v>4</v>
      </c>
      <c r="S2845">
        <v>50</v>
      </c>
      <c r="T2845">
        <v>83</v>
      </c>
      <c r="U2845" t="s">
        <v>16</v>
      </c>
      <c r="V2845" t="s">
        <v>16</v>
      </c>
    </row>
    <row r="2846" spans="1:22" x14ac:dyDescent="0.25">
      <c r="A2846" t="s">
        <v>1422</v>
      </c>
      <c r="B2846" t="s">
        <v>1423</v>
      </c>
      <c r="C2846" t="s">
        <v>1424</v>
      </c>
      <c r="D2846" t="s">
        <v>3310</v>
      </c>
      <c r="E2846" t="s">
        <v>3311</v>
      </c>
      <c r="F2846">
        <v>2010</v>
      </c>
      <c r="G2846">
        <v>2010</v>
      </c>
      <c r="H2846" t="s">
        <v>15</v>
      </c>
      <c r="I2846">
        <v>5</v>
      </c>
      <c r="J2846">
        <v>60</v>
      </c>
      <c r="K2846" t="s">
        <v>17</v>
      </c>
      <c r="L2846">
        <v>0</v>
      </c>
      <c r="M2846">
        <v>0</v>
      </c>
      <c r="N2846">
        <v>30</v>
      </c>
      <c r="O2846">
        <v>25</v>
      </c>
      <c r="P2846">
        <v>15</v>
      </c>
      <c r="Q2846">
        <v>12</v>
      </c>
      <c r="R2846">
        <v>4</v>
      </c>
      <c r="S2846">
        <v>50</v>
      </c>
      <c r="T2846">
        <v>46</v>
      </c>
      <c r="U2846" t="s">
        <v>16</v>
      </c>
      <c r="V2846" t="s">
        <v>16</v>
      </c>
    </row>
    <row r="2847" spans="1:22" x14ac:dyDescent="0.25">
      <c r="A2847" t="s">
        <v>1425</v>
      </c>
      <c r="B2847" t="s">
        <v>1426</v>
      </c>
      <c r="C2847" t="s">
        <v>1428</v>
      </c>
      <c r="D2847" t="s">
        <v>3312</v>
      </c>
      <c r="E2847" t="s">
        <v>3313</v>
      </c>
      <c r="F2847">
        <v>2007</v>
      </c>
      <c r="G2847">
        <v>2007</v>
      </c>
      <c r="H2847" t="s">
        <v>15</v>
      </c>
      <c r="I2847" t="s">
        <v>16</v>
      </c>
      <c r="J2847">
        <v>0</v>
      </c>
      <c r="K2847" t="s">
        <v>17</v>
      </c>
      <c r="L2847">
        <v>0</v>
      </c>
      <c r="M2847">
        <v>0</v>
      </c>
      <c r="N2847">
        <v>42</v>
      </c>
      <c r="O2847">
        <v>16</v>
      </c>
      <c r="P2847">
        <v>16</v>
      </c>
      <c r="Q2847">
        <v>12</v>
      </c>
      <c r="R2847">
        <v>3</v>
      </c>
      <c r="S2847">
        <v>20</v>
      </c>
      <c r="T2847">
        <v>0</v>
      </c>
      <c r="U2847" t="s">
        <v>16</v>
      </c>
      <c r="V2847" t="s">
        <v>16</v>
      </c>
    </row>
    <row r="2848" spans="1:22" x14ac:dyDescent="0.25">
      <c r="A2848" t="s">
        <v>1425</v>
      </c>
      <c r="B2848" t="s">
        <v>1426</v>
      </c>
      <c r="C2848" t="s">
        <v>1428</v>
      </c>
      <c r="D2848" t="s">
        <v>3312</v>
      </c>
      <c r="E2848" t="s">
        <v>3313</v>
      </c>
      <c r="F2848">
        <v>2007</v>
      </c>
      <c r="G2848">
        <v>2007</v>
      </c>
      <c r="H2848" t="s">
        <v>15</v>
      </c>
      <c r="I2848" t="s">
        <v>16</v>
      </c>
      <c r="J2848">
        <v>0</v>
      </c>
      <c r="K2848" t="s">
        <v>17</v>
      </c>
      <c r="L2848">
        <v>0</v>
      </c>
      <c r="M2848">
        <v>0</v>
      </c>
      <c r="N2848">
        <v>42</v>
      </c>
      <c r="O2848">
        <v>22</v>
      </c>
      <c r="P2848">
        <v>12</v>
      </c>
      <c r="Q2848">
        <v>12</v>
      </c>
      <c r="R2848">
        <v>3</v>
      </c>
      <c r="S2848">
        <v>20</v>
      </c>
      <c r="T2848">
        <v>25</v>
      </c>
      <c r="U2848" t="s">
        <v>16</v>
      </c>
      <c r="V2848" t="s">
        <v>16</v>
      </c>
    </row>
    <row r="2849" spans="1:22" x14ac:dyDescent="0.25">
      <c r="A2849" t="s">
        <v>1425</v>
      </c>
      <c r="B2849" t="s">
        <v>1426</v>
      </c>
      <c r="C2849" t="s">
        <v>1428</v>
      </c>
      <c r="D2849" t="s">
        <v>3312</v>
      </c>
      <c r="E2849" t="s">
        <v>3313</v>
      </c>
      <c r="F2849">
        <v>2007</v>
      </c>
      <c r="G2849">
        <v>2007</v>
      </c>
      <c r="H2849" t="s">
        <v>15</v>
      </c>
      <c r="I2849" t="s">
        <v>16</v>
      </c>
      <c r="J2849">
        <v>0</v>
      </c>
      <c r="K2849" t="s">
        <v>17</v>
      </c>
      <c r="L2849">
        <v>0</v>
      </c>
      <c r="M2849">
        <v>0</v>
      </c>
      <c r="N2849">
        <v>42</v>
      </c>
      <c r="O2849">
        <v>16</v>
      </c>
      <c r="P2849">
        <v>16</v>
      </c>
      <c r="Q2849">
        <v>0</v>
      </c>
      <c r="R2849">
        <v>3</v>
      </c>
      <c r="S2849">
        <v>20</v>
      </c>
      <c r="T2849">
        <v>0</v>
      </c>
      <c r="U2849" t="s">
        <v>16</v>
      </c>
      <c r="V2849" t="s">
        <v>16</v>
      </c>
    </row>
    <row r="2850" spans="1:22" x14ac:dyDescent="0.25">
      <c r="A2850" t="s">
        <v>1425</v>
      </c>
      <c r="B2850" t="s">
        <v>1426</v>
      </c>
      <c r="C2850" t="s">
        <v>1428</v>
      </c>
      <c r="D2850" t="s">
        <v>3312</v>
      </c>
      <c r="E2850" t="s">
        <v>3313</v>
      </c>
      <c r="F2850">
        <v>2007</v>
      </c>
      <c r="G2850">
        <v>2007</v>
      </c>
      <c r="H2850" t="s">
        <v>15</v>
      </c>
      <c r="I2850" t="s">
        <v>16</v>
      </c>
      <c r="J2850">
        <v>0</v>
      </c>
      <c r="K2850" t="s">
        <v>17</v>
      </c>
      <c r="L2850">
        <v>0</v>
      </c>
      <c r="M2850">
        <v>0</v>
      </c>
      <c r="N2850">
        <v>42</v>
      </c>
      <c r="O2850">
        <v>22</v>
      </c>
      <c r="P2850">
        <v>12</v>
      </c>
      <c r="Q2850">
        <v>0</v>
      </c>
      <c r="R2850">
        <v>3</v>
      </c>
      <c r="S2850">
        <v>20</v>
      </c>
      <c r="T2850">
        <v>0</v>
      </c>
      <c r="U2850" t="s">
        <v>16</v>
      </c>
      <c r="V2850" t="s">
        <v>16</v>
      </c>
    </row>
    <row r="2851" spans="1:22" x14ac:dyDescent="0.25">
      <c r="A2851" t="s">
        <v>1425</v>
      </c>
      <c r="B2851" t="s">
        <v>1426</v>
      </c>
      <c r="C2851" t="s">
        <v>1428</v>
      </c>
      <c r="D2851" t="s">
        <v>3312</v>
      </c>
      <c r="E2851" t="s">
        <v>3313</v>
      </c>
      <c r="F2851">
        <v>2007</v>
      </c>
      <c r="G2851">
        <v>2007</v>
      </c>
      <c r="H2851" t="s">
        <v>15</v>
      </c>
      <c r="I2851">
        <v>5</v>
      </c>
      <c r="J2851">
        <v>35</v>
      </c>
      <c r="K2851" t="s">
        <v>17</v>
      </c>
      <c r="L2851">
        <v>0</v>
      </c>
      <c r="M2851">
        <v>0</v>
      </c>
      <c r="N2851">
        <v>42</v>
      </c>
      <c r="O2851">
        <v>16</v>
      </c>
      <c r="P2851">
        <v>16</v>
      </c>
      <c r="Q2851">
        <v>12</v>
      </c>
      <c r="R2851">
        <v>3</v>
      </c>
      <c r="S2851">
        <v>20</v>
      </c>
      <c r="T2851">
        <v>9</v>
      </c>
      <c r="U2851" t="s">
        <v>16</v>
      </c>
      <c r="V2851" t="s">
        <v>16</v>
      </c>
    </row>
    <row r="2852" spans="1:22" x14ac:dyDescent="0.25">
      <c r="A2852" t="s">
        <v>1425</v>
      </c>
      <c r="B2852" t="s">
        <v>1426</v>
      </c>
      <c r="C2852" t="s">
        <v>1428</v>
      </c>
      <c r="D2852" t="s">
        <v>3312</v>
      </c>
      <c r="E2852" t="s">
        <v>3313</v>
      </c>
      <c r="F2852">
        <v>2007</v>
      </c>
      <c r="G2852">
        <v>2007</v>
      </c>
      <c r="H2852" t="s">
        <v>15</v>
      </c>
      <c r="I2852">
        <v>5</v>
      </c>
      <c r="J2852">
        <v>35</v>
      </c>
      <c r="K2852" t="s">
        <v>17</v>
      </c>
      <c r="L2852">
        <v>0</v>
      </c>
      <c r="M2852">
        <v>0</v>
      </c>
      <c r="N2852">
        <v>42</v>
      </c>
      <c r="O2852">
        <v>22</v>
      </c>
      <c r="P2852">
        <v>12</v>
      </c>
      <c r="Q2852">
        <v>12</v>
      </c>
      <c r="R2852">
        <v>3</v>
      </c>
      <c r="S2852">
        <v>20</v>
      </c>
      <c r="T2852">
        <v>53</v>
      </c>
      <c r="U2852" t="s">
        <v>16</v>
      </c>
      <c r="V2852" t="s">
        <v>16</v>
      </c>
    </row>
    <row r="2853" spans="1:22" x14ac:dyDescent="0.25">
      <c r="A2853" t="s">
        <v>1425</v>
      </c>
      <c r="B2853" t="s">
        <v>1426</v>
      </c>
      <c r="C2853" t="s">
        <v>1428</v>
      </c>
      <c r="D2853" t="s">
        <v>3312</v>
      </c>
      <c r="E2853" t="s">
        <v>3313</v>
      </c>
      <c r="F2853">
        <v>2007</v>
      </c>
      <c r="G2853">
        <v>2007</v>
      </c>
      <c r="H2853" t="s">
        <v>15</v>
      </c>
      <c r="I2853">
        <v>5</v>
      </c>
      <c r="J2853">
        <v>35</v>
      </c>
      <c r="K2853" t="s">
        <v>17</v>
      </c>
      <c r="L2853">
        <v>0</v>
      </c>
      <c r="M2853">
        <v>0</v>
      </c>
      <c r="N2853">
        <v>42</v>
      </c>
      <c r="O2853">
        <v>16</v>
      </c>
      <c r="P2853">
        <v>16</v>
      </c>
      <c r="Q2853">
        <v>0</v>
      </c>
      <c r="R2853">
        <v>3</v>
      </c>
      <c r="S2853">
        <v>20</v>
      </c>
      <c r="T2853">
        <v>0</v>
      </c>
      <c r="U2853" t="s">
        <v>16</v>
      </c>
      <c r="V2853" t="s">
        <v>16</v>
      </c>
    </row>
    <row r="2854" spans="1:22" x14ac:dyDescent="0.25">
      <c r="A2854" t="s">
        <v>1425</v>
      </c>
      <c r="B2854" t="s">
        <v>1426</v>
      </c>
      <c r="C2854" t="s">
        <v>1428</v>
      </c>
      <c r="D2854" t="s">
        <v>3312</v>
      </c>
      <c r="E2854" t="s">
        <v>3313</v>
      </c>
      <c r="F2854">
        <v>2007</v>
      </c>
      <c r="G2854">
        <v>2007</v>
      </c>
      <c r="H2854" t="s">
        <v>15</v>
      </c>
      <c r="I2854">
        <v>5</v>
      </c>
      <c r="J2854">
        <v>35</v>
      </c>
      <c r="K2854" t="s">
        <v>17</v>
      </c>
      <c r="L2854">
        <v>0</v>
      </c>
      <c r="M2854">
        <v>0</v>
      </c>
      <c r="N2854">
        <v>42</v>
      </c>
      <c r="O2854">
        <v>22</v>
      </c>
      <c r="P2854">
        <v>12</v>
      </c>
      <c r="Q2854">
        <v>0</v>
      </c>
      <c r="R2854">
        <v>3</v>
      </c>
      <c r="S2854">
        <v>20</v>
      </c>
      <c r="T2854">
        <v>0</v>
      </c>
      <c r="U2854" t="s">
        <v>16</v>
      </c>
      <c r="V2854" t="s">
        <v>16</v>
      </c>
    </row>
    <row r="2855" spans="1:22" x14ac:dyDescent="0.25">
      <c r="A2855" t="s">
        <v>1425</v>
      </c>
      <c r="B2855" t="s">
        <v>1427</v>
      </c>
      <c r="C2855" t="s">
        <v>1428</v>
      </c>
      <c r="D2855" t="s">
        <v>3312</v>
      </c>
      <c r="E2855" t="s">
        <v>3313</v>
      </c>
      <c r="F2855">
        <v>2007</v>
      </c>
      <c r="G2855">
        <v>2007</v>
      </c>
      <c r="H2855" t="s">
        <v>15</v>
      </c>
      <c r="I2855" t="s">
        <v>16</v>
      </c>
      <c r="J2855">
        <v>0</v>
      </c>
      <c r="K2855" t="s">
        <v>17</v>
      </c>
      <c r="L2855">
        <v>0</v>
      </c>
      <c r="M2855">
        <v>0</v>
      </c>
      <c r="N2855">
        <v>42</v>
      </c>
      <c r="O2855">
        <v>16</v>
      </c>
      <c r="P2855">
        <v>16</v>
      </c>
      <c r="Q2855">
        <v>12</v>
      </c>
      <c r="R2855">
        <v>3</v>
      </c>
      <c r="S2855">
        <v>20</v>
      </c>
      <c r="T2855">
        <v>50</v>
      </c>
      <c r="U2855" t="s">
        <v>16</v>
      </c>
      <c r="V2855" t="s">
        <v>16</v>
      </c>
    </row>
    <row r="2856" spans="1:22" x14ac:dyDescent="0.25">
      <c r="A2856" t="s">
        <v>1425</v>
      </c>
      <c r="B2856" t="s">
        <v>1427</v>
      </c>
      <c r="C2856" t="s">
        <v>1428</v>
      </c>
      <c r="D2856" t="s">
        <v>3312</v>
      </c>
      <c r="E2856" t="s">
        <v>3313</v>
      </c>
      <c r="F2856">
        <v>2007</v>
      </c>
      <c r="G2856">
        <v>2007</v>
      </c>
      <c r="H2856" t="s">
        <v>15</v>
      </c>
      <c r="I2856" t="s">
        <v>16</v>
      </c>
      <c r="J2856">
        <v>0</v>
      </c>
      <c r="K2856" t="s">
        <v>17</v>
      </c>
      <c r="L2856">
        <v>0</v>
      </c>
      <c r="M2856">
        <v>0</v>
      </c>
      <c r="N2856">
        <v>42</v>
      </c>
      <c r="O2856">
        <v>22</v>
      </c>
      <c r="P2856">
        <v>12</v>
      </c>
      <c r="Q2856">
        <v>12</v>
      </c>
      <c r="R2856">
        <v>3</v>
      </c>
      <c r="S2856">
        <v>20</v>
      </c>
      <c r="T2856">
        <v>45</v>
      </c>
      <c r="U2856" t="s">
        <v>16</v>
      </c>
      <c r="V2856" t="s">
        <v>16</v>
      </c>
    </row>
    <row r="2857" spans="1:22" x14ac:dyDescent="0.25">
      <c r="A2857" t="s">
        <v>1425</v>
      </c>
      <c r="B2857" t="s">
        <v>1427</v>
      </c>
      <c r="C2857" t="s">
        <v>1428</v>
      </c>
      <c r="D2857" t="s">
        <v>3312</v>
      </c>
      <c r="E2857" t="s">
        <v>3313</v>
      </c>
      <c r="F2857">
        <v>2007</v>
      </c>
      <c r="G2857">
        <v>2007</v>
      </c>
      <c r="H2857" t="s">
        <v>15</v>
      </c>
      <c r="I2857" t="s">
        <v>16</v>
      </c>
      <c r="J2857">
        <v>0</v>
      </c>
      <c r="K2857" t="s">
        <v>17</v>
      </c>
      <c r="L2857">
        <v>0</v>
      </c>
      <c r="M2857">
        <v>0</v>
      </c>
      <c r="N2857">
        <v>42</v>
      </c>
      <c r="O2857">
        <v>16</v>
      </c>
      <c r="P2857">
        <v>16</v>
      </c>
      <c r="Q2857">
        <v>0</v>
      </c>
      <c r="R2857">
        <v>3</v>
      </c>
      <c r="S2857">
        <v>20</v>
      </c>
      <c r="T2857">
        <v>40</v>
      </c>
      <c r="U2857" t="s">
        <v>16</v>
      </c>
      <c r="V2857" t="s">
        <v>16</v>
      </c>
    </row>
    <row r="2858" spans="1:22" x14ac:dyDescent="0.25">
      <c r="A2858" t="s">
        <v>1425</v>
      </c>
      <c r="B2858" t="s">
        <v>1427</v>
      </c>
      <c r="C2858" t="s">
        <v>1428</v>
      </c>
      <c r="D2858" t="s">
        <v>3312</v>
      </c>
      <c r="E2858" t="s">
        <v>3313</v>
      </c>
      <c r="F2858">
        <v>2007</v>
      </c>
      <c r="G2858">
        <v>2007</v>
      </c>
      <c r="H2858" t="s">
        <v>15</v>
      </c>
      <c r="I2858" t="s">
        <v>16</v>
      </c>
      <c r="J2858">
        <v>0</v>
      </c>
      <c r="K2858" t="s">
        <v>17</v>
      </c>
      <c r="L2858">
        <v>0</v>
      </c>
      <c r="M2858">
        <v>0</v>
      </c>
      <c r="N2858">
        <v>42</v>
      </c>
      <c r="O2858">
        <v>22</v>
      </c>
      <c r="P2858">
        <v>12</v>
      </c>
      <c r="Q2858">
        <v>0</v>
      </c>
      <c r="R2858">
        <v>3</v>
      </c>
      <c r="S2858">
        <v>20</v>
      </c>
      <c r="T2858">
        <v>35</v>
      </c>
      <c r="U2858" t="s">
        <v>16</v>
      </c>
      <c r="V2858" t="s">
        <v>16</v>
      </c>
    </row>
    <row r="2859" spans="1:22" x14ac:dyDescent="0.25">
      <c r="A2859" t="s">
        <v>1425</v>
      </c>
      <c r="B2859" t="s">
        <v>1427</v>
      </c>
      <c r="C2859" t="s">
        <v>1428</v>
      </c>
      <c r="D2859" t="s">
        <v>3312</v>
      </c>
      <c r="E2859" t="s">
        <v>3313</v>
      </c>
      <c r="F2859">
        <v>2007</v>
      </c>
      <c r="G2859">
        <v>2007</v>
      </c>
      <c r="H2859" t="s">
        <v>15</v>
      </c>
      <c r="I2859">
        <v>5</v>
      </c>
      <c r="J2859">
        <v>35</v>
      </c>
      <c r="K2859" t="s">
        <v>17</v>
      </c>
      <c r="L2859">
        <v>0</v>
      </c>
      <c r="M2859">
        <v>0</v>
      </c>
      <c r="N2859">
        <v>42</v>
      </c>
      <c r="O2859">
        <v>16</v>
      </c>
      <c r="P2859">
        <v>16</v>
      </c>
      <c r="Q2859">
        <v>12</v>
      </c>
      <c r="R2859">
        <v>3</v>
      </c>
      <c r="S2859">
        <v>20</v>
      </c>
      <c r="T2859">
        <v>35</v>
      </c>
      <c r="U2859" t="s">
        <v>16</v>
      </c>
      <c r="V2859" t="s">
        <v>16</v>
      </c>
    </row>
    <row r="2860" spans="1:22" x14ac:dyDescent="0.25">
      <c r="A2860" t="s">
        <v>1425</v>
      </c>
      <c r="B2860" t="s">
        <v>1427</v>
      </c>
      <c r="C2860" t="s">
        <v>1428</v>
      </c>
      <c r="D2860" t="s">
        <v>3312</v>
      </c>
      <c r="E2860" t="s">
        <v>3313</v>
      </c>
      <c r="F2860">
        <v>2007</v>
      </c>
      <c r="G2860">
        <v>2007</v>
      </c>
      <c r="H2860" t="s">
        <v>15</v>
      </c>
      <c r="I2860">
        <v>5</v>
      </c>
      <c r="J2860">
        <v>35</v>
      </c>
      <c r="K2860" t="s">
        <v>17</v>
      </c>
      <c r="L2860">
        <v>0</v>
      </c>
      <c r="M2860">
        <v>0</v>
      </c>
      <c r="N2860">
        <v>42</v>
      </c>
      <c r="O2860">
        <v>22</v>
      </c>
      <c r="P2860">
        <v>12</v>
      </c>
      <c r="Q2860">
        <v>12</v>
      </c>
      <c r="R2860">
        <v>3</v>
      </c>
      <c r="S2860">
        <v>20</v>
      </c>
      <c r="T2860">
        <v>40</v>
      </c>
      <c r="U2860" t="s">
        <v>16</v>
      </c>
      <c r="V2860" t="s">
        <v>16</v>
      </c>
    </row>
    <row r="2861" spans="1:22" x14ac:dyDescent="0.25">
      <c r="A2861" t="s">
        <v>1425</v>
      </c>
      <c r="B2861" t="s">
        <v>1427</v>
      </c>
      <c r="C2861" t="s">
        <v>1428</v>
      </c>
      <c r="D2861" t="s">
        <v>3312</v>
      </c>
      <c r="E2861" t="s">
        <v>3313</v>
      </c>
      <c r="F2861">
        <v>2007</v>
      </c>
      <c r="G2861">
        <v>2007</v>
      </c>
      <c r="H2861" t="s">
        <v>15</v>
      </c>
      <c r="I2861">
        <v>5</v>
      </c>
      <c r="J2861">
        <v>35</v>
      </c>
      <c r="K2861" t="s">
        <v>17</v>
      </c>
      <c r="L2861">
        <v>0</v>
      </c>
      <c r="M2861">
        <v>0</v>
      </c>
      <c r="N2861">
        <v>42</v>
      </c>
      <c r="O2861">
        <v>16</v>
      </c>
      <c r="P2861">
        <v>16</v>
      </c>
      <c r="Q2861">
        <v>0</v>
      </c>
      <c r="R2861">
        <v>3</v>
      </c>
      <c r="S2861">
        <v>20</v>
      </c>
      <c r="T2861">
        <v>29</v>
      </c>
      <c r="U2861" t="s">
        <v>16</v>
      </c>
      <c r="V2861" t="s">
        <v>16</v>
      </c>
    </row>
    <row r="2862" spans="1:22" x14ac:dyDescent="0.25">
      <c r="A2862" t="s">
        <v>1425</v>
      </c>
      <c r="B2862" t="s">
        <v>1427</v>
      </c>
      <c r="C2862" t="s">
        <v>1428</v>
      </c>
      <c r="D2862" t="s">
        <v>3312</v>
      </c>
      <c r="E2862" t="s">
        <v>3313</v>
      </c>
      <c r="F2862">
        <v>2007</v>
      </c>
      <c r="G2862">
        <v>2007</v>
      </c>
      <c r="H2862" t="s">
        <v>15</v>
      </c>
      <c r="I2862">
        <v>5</v>
      </c>
      <c r="J2862">
        <v>35</v>
      </c>
      <c r="K2862" t="s">
        <v>17</v>
      </c>
      <c r="L2862">
        <v>0</v>
      </c>
      <c r="M2862">
        <v>0</v>
      </c>
      <c r="N2862">
        <v>42</v>
      </c>
      <c r="O2862">
        <v>22</v>
      </c>
      <c r="P2862">
        <v>12</v>
      </c>
      <c r="Q2862">
        <v>0</v>
      </c>
      <c r="R2862">
        <v>3</v>
      </c>
      <c r="S2862">
        <v>20</v>
      </c>
      <c r="T2862">
        <v>40</v>
      </c>
      <c r="U2862" t="s">
        <v>16</v>
      </c>
      <c r="V2862" t="s">
        <v>16</v>
      </c>
    </row>
    <row r="2863" spans="1:22" x14ac:dyDescent="0.25">
      <c r="A2863" t="s">
        <v>1425</v>
      </c>
      <c r="B2863" t="s">
        <v>207</v>
      </c>
      <c r="C2863" t="s">
        <v>1428</v>
      </c>
      <c r="D2863" t="s">
        <v>3312</v>
      </c>
      <c r="E2863" t="s">
        <v>3313</v>
      </c>
      <c r="F2863">
        <v>2007</v>
      </c>
      <c r="G2863">
        <v>2007</v>
      </c>
      <c r="H2863" t="s">
        <v>15</v>
      </c>
      <c r="I2863" t="s">
        <v>16</v>
      </c>
      <c r="J2863">
        <v>0</v>
      </c>
      <c r="K2863" t="s">
        <v>17</v>
      </c>
      <c r="L2863">
        <v>0</v>
      </c>
      <c r="M2863">
        <v>0</v>
      </c>
      <c r="N2863">
        <v>42</v>
      </c>
      <c r="O2863">
        <v>16</v>
      </c>
      <c r="P2863">
        <v>16</v>
      </c>
      <c r="Q2863">
        <v>12</v>
      </c>
      <c r="R2863">
        <v>3</v>
      </c>
      <c r="S2863">
        <v>20</v>
      </c>
      <c r="T2863">
        <v>50</v>
      </c>
      <c r="U2863" t="s">
        <v>16</v>
      </c>
      <c r="V2863" t="s">
        <v>16</v>
      </c>
    </row>
    <row r="2864" spans="1:22" x14ac:dyDescent="0.25">
      <c r="A2864" t="s">
        <v>1425</v>
      </c>
      <c r="B2864" t="s">
        <v>207</v>
      </c>
      <c r="C2864" t="s">
        <v>1428</v>
      </c>
      <c r="D2864" t="s">
        <v>3312</v>
      </c>
      <c r="E2864" t="s">
        <v>3313</v>
      </c>
      <c r="F2864">
        <v>2007</v>
      </c>
      <c r="G2864">
        <v>2007</v>
      </c>
      <c r="H2864" t="s">
        <v>15</v>
      </c>
      <c r="I2864" t="s">
        <v>16</v>
      </c>
      <c r="J2864">
        <v>0</v>
      </c>
      <c r="K2864" t="s">
        <v>17</v>
      </c>
      <c r="L2864">
        <v>0</v>
      </c>
      <c r="M2864">
        <v>0</v>
      </c>
      <c r="N2864">
        <v>42</v>
      </c>
      <c r="O2864">
        <v>22</v>
      </c>
      <c r="P2864">
        <v>12</v>
      </c>
      <c r="Q2864">
        <v>12</v>
      </c>
      <c r="R2864">
        <v>3</v>
      </c>
      <c r="S2864">
        <v>20</v>
      </c>
      <c r="T2864">
        <v>45</v>
      </c>
      <c r="U2864" t="s">
        <v>16</v>
      </c>
      <c r="V2864" t="s">
        <v>16</v>
      </c>
    </row>
    <row r="2865" spans="1:22" x14ac:dyDescent="0.25">
      <c r="A2865" t="s">
        <v>1425</v>
      </c>
      <c r="B2865" t="s">
        <v>207</v>
      </c>
      <c r="C2865" t="s">
        <v>1428</v>
      </c>
      <c r="D2865" t="s">
        <v>3312</v>
      </c>
      <c r="E2865" t="s">
        <v>3313</v>
      </c>
      <c r="F2865">
        <v>2007</v>
      </c>
      <c r="G2865">
        <v>2007</v>
      </c>
      <c r="H2865" t="s">
        <v>15</v>
      </c>
      <c r="I2865" t="s">
        <v>16</v>
      </c>
      <c r="J2865">
        <v>0</v>
      </c>
      <c r="K2865" t="s">
        <v>17</v>
      </c>
      <c r="L2865">
        <v>0</v>
      </c>
      <c r="M2865">
        <v>0</v>
      </c>
      <c r="N2865">
        <v>42</v>
      </c>
      <c r="O2865">
        <v>16</v>
      </c>
      <c r="P2865">
        <v>16</v>
      </c>
      <c r="Q2865">
        <v>0</v>
      </c>
      <c r="R2865">
        <v>3</v>
      </c>
      <c r="S2865">
        <v>20</v>
      </c>
      <c r="T2865">
        <v>40</v>
      </c>
      <c r="U2865" t="s">
        <v>16</v>
      </c>
      <c r="V2865" t="s">
        <v>16</v>
      </c>
    </row>
    <row r="2866" spans="1:22" x14ac:dyDescent="0.25">
      <c r="A2866" t="s">
        <v>1425</v>
      </c>
      <c r="B2866" t="s">
        <v>207</v>
      </c>
      <c r="C2866" t="s">
        <v>1428</v>
      </c>
      <c r="D2866" t="s">
        <v>3312</v>
      </c>
      <c r="E2866" t="s">
        <v>3313</v>
      </c>
      <c r="F2866">
        <v>2007</v>
      </c>
      <c r="G2866">
        <v>2007</v>
      </c>
      <c r="H2866" t="s">
        <v>15</v>
      </c>
      <c r="I2866" t="s">
        <v>16</v>
      </c>
      <c r="J2866">
        <v>0</v>
      </c>
      <c r="K2866" t="s">
        <v>17</v>
      </c>
      <c r="L2866">
        <v>0</v>
      </c>
      <c r="M2866">
        <v>0</v>
      </c>
      <c r="N2866">
        <v>42</v>
      </c>
      <c r="O2866">
        <v>22</v>
      </c>
      <c r="P2866">
        <v>12</v>
      </c>
      <c r="Q2866">
        <v>0</v>
      </c>
      <c r="R2866">
        <v>3</v>
      </c>
      <c r="S2866">
        <v>20</v>
      </c>
      <c r="T2866">
        <v>35</v>
      </c>
      <c r="U2866" t="s">
        <v>16</v>
      </c>
      <c r="V2866" t="s">
        <v>16</v>
      </c>
    </row>
    <row r="2867" spans="1:22" x14ac:dyDescent="0.25">
      <c r="A2867" t="s">
        <v>1425</v>
      </c>
      <c r="B2867" t="s">
        <v>207</v>
      </c>
      <c r="C2867" t="s">
        <v>1428</v>
      </c>
      <c r="D2867" t="s">
        <v>3312</v>
      </c>
      <c r="E2867" t="s">
        <v>3313</v>
      </c>
      <c r="F2867">
        <v>2007</v>
      </c>
      <c r="G2867">
        <v>2007</v>
      </c>
      <c r="H2867" t="s">
        <v>15</v>
      </c>
      <c r="I2867">
        <v>5</v>
      </c>
      <c r="J2867">
        <v>35</v>
      </c>
      <c r="K2867" t="s">
        <v>17</v>
      </c>
      <c r="L2867">
        <v>0</v>
      </c>
      <c r="M2867">
        <v>0</v>
      </c>
      <c r="N2867">
        <v>42</v>
      </c>
      <c r="O2867">
        <v>16</v>
      </c>
      <c r="P2867">
        <v>16</v>
      </c>
      <c r="Q2867">
        <v>12</v>
      </c>
      <c r="R2867">
        <v>3</v>
      </c>
      <c r="S2867">
        <v>20</v>
      </c>
      <c r="T2867">
        <v>35</v>
      </c>
      <c r="U2867" t="s">
        <v>16</v>
      </c>
      <c r="V2867" t="s">
        <v>16</v>
      </c>
    </row>
    <row r="2868" spans="1:22" x14ac:dyDescent="0.25">
      <c r="A2868" t="s">
        <v>1425</v>
      </c>
      <c r="B2868" t="s">
        <v>207</v>
      </c>
      <c r="C2868" t="s">
        <v>1428</v>
      </c>
      <c r="D2868" t="s">
        <v>3312</v>
      </c>
      <c r="E2868" t="s">
        <v>3313</v>
      </c>
      <c r="F2868">
        <v>2007</v>
      </c>
      <c r="G2868">
        <v>2007</v>
      </c>
      <c r="H2868" t="s">
        <v>15</v>
      </c>
      <c r="I2868">
        <v>5</v>
      </c>
      <c r="J2868">
        <v>35</v>
      </c>
      <c r="K2868" t="s">
        <v>17</v>
      </c>
      <c r="L2868">
        <v>0</v>
      </c>
      <c r="M2868">
        <v>0</v>
      </c>
      <c r="N2868">
        <v>42</v>
      </c>
      <c r="O2868">
        <v>22</v>
      </c>
      <c r="P2868">
        <v>12</v>
      </c>
      <c r="Q2868">
        <v>12</v>
      </c>
      <c r="R2868">
        <v>3</v>
      </c>
      <c r="S2868">
        <v>20</v>
      </c>
      <c r="T2868">
        <v>40</v>
      </c>
      <c r="U2868" t="s">
        <v>16</v>
      </c>
      <c r="V2868" t="s">
        <v>16</v>
      </c>
    </row>
    <row r="2869" spans="1:22" x14ac:dyDescent="0.25">
      <c r="A2869" t="s">
        <v>1425</v>
      </c>
      <c r="B2869" t="s">
        <v>207</v>
      </c>
      <c r="C2869" t="s">
        <v>1428</v>
      </c>
      <c r="D2869" t="s">
        <v>3312</v>
      </c>
      <c r="E2869" t="s">
        <v>3313</v>
      </c>
      <c r="F2869">
        <v>2007</v>
      </c>
      <c r="G2869">
        <v>2007</v>
      </c>
      <c r="H2869" t="s">
        <v>15</v>
      </c>
      <c r="I2869">
        <v>5</v>
      </c>
      <c r="J2869">
        <v>35</v>
      </c>
      <c r="K2869" t="s">
        <v>17</v>
      </c>
      <c r="L2869">
        <v>0</v>
      </c>
      <c r="M2869">
        <v>0</v>
      </c>
      <c r="N2869">
        <v>42</v>
      </c>
      <c r="O2869">
        <v>16</v>
      </c>
      <c r="P2869">
        <v>16</v>
      </c>
      <c r="Q2869">
        <v>0</v>
      </c>
      <c r="R2869">
        <v>3</v>
      </c>
      <c r="S2869">
        <v>20</v>
      </c>
      <c r="T2869">
        <v>29</v>
      </c>
      <c r="U2869" t="s">
        <v>16</v>
      </c>
      <c r="V2869" t="s">
        <v>16</v>
      </c>
    </row>
    <row r="2870" spans="1:22" x14ac:dyDescent="0.25">
      <c r="A2870" t="s">
        <v>1425</v>
      </c>
      <c r="B2870" t="s">
        <v>207</v>
      </c>
      <c r="C2870" t="s">
        <v>1428</v>
      </c>
      <c r="D2870" t="s">
        <v>3312</v>
      </c>
      <c r="E2870" t="s">
        <v>3313</v>
      </c>
      <c r="F2870">
        <v>2007</v>
      </c>
      <c r="G2870">
        <v>2007</v>
      </c>
      <c r="H2870" t="s">
        <v>15</v>
      </c>
      <c r="I2870">
        <v>5</v>
      </c>
      <c r="J2870">
        <v>35</v>
      </c>
      <c r="K2870" t="s">
        <v>17</v>
      </c>
      <c r="L2870">
        <v>0</v>
      </c>
      <c r="M2870">
        <v>0</v>
      </c>
      <c r="N2870">
        <v>42</v>
      </c>
      <c r="O2870">
        <v>22</v>
      </c>
      <c r="P2870">
        <v>12</v>
      </c>
      <c r="Q2870">
        <v>0</v>
      </c>
      <c r="R2870">
        <v>3</v>
      </c>
      <c r="S2870">
        <v>20</v>
      </c>
      <c r="T2870">
        <v>40</v>
      </c>
      <c r="U2870" t="s">
        <v>16</v>
      </c>
      <c r="V2870" t="s">
        <v>16</v>
      </c>
    </row>
    <row r="2871" spans="1:22" x14ac:dyDescent="0.25">
      <c r="A2871" t="s">
        <v>1429</v>
      </c>
      <c r="B2871" t="s">
        <v>1430</v>
      </c>
      <c r="C2871" t="s">
        <v>1431</v>
      </c>
      <c r="D2871" t="s">
        <v>3314</v>
      </c>
      <c r="E2871" t="s">
        <v>3315</v>
      </c>
      <c r="F2871">
        <v>2008</v>
      </c>
      <c r="G2871">
        <v>2008</v>
      </c>
      <c r="H2871" t="s">
        <v>15</v>
      </c>
      <c r="I2871" t="s">
        <v>16</v>
      </c>
      <c r="J2871">
        <v>0</v>
      </c>
      <c r="K2871" t="s">
        <v>17</v>
      </c>
      <c r="L2871">
        <v>0</v>
      </c>
      <c r="M2871">
        <v>0</v>
      </c>
      <c r="N2871">
        <v>28</v>
      </c>
      <c r="O2871">
        <v>25</v>
      </c>
      <c r="P2871">
        <v>15</v>
      </c>
      <c r="Q2871">
        <v>12</v>
      </c>
      <c r="R2871">
        <v>2</v>
      </c>
      <c r="S2871">
        <v>30</v>
      </c>
      <c r="T2871">
        <v>85</v>
      </c>
      <c r="U2871" t="s">
        <v>16</v>
      </c>
      <c r="V2871" t="s">
        <v>16</v>
      </c>
    </row>
    <row r="2872" spans="1:22" x14ac:dyDescent="0.25">
      <c r="A2872" t="s">
        <v>1429</v>
      </c>
      <c r="B2872" t="s">
        <v>1430</v>
      </c>
      <c r="C2872" t="s">
        <v>1431</v>
      </c>
      <c r="D2872" t="s">
        <v>3314</v>
      </c>
      <c r="E2872" t="s">
        <v>3315</v>
      </c>
      <c r="F2872">
        <v>2008</v>
      </c>
      <c r="G2872">
        <v>2008</v>
      </c>
      <c r="H2872" t="s">
        <v>15</v>
      </c>
      <c r="I2872" t="s">
        <v>16</v>
      </c>
      <c r="J2872">
        <v>0</v>
      </c>
      <c r="K2872" t="s">
        <v>17</v>
      </c>
      <c r="L2872">
        <v>0</v>
      </c>
      <c r="M2872">
        <v>0</v>
      </c>
      <c r="N2872">
        <v>28</v>
      </c>
      <c r="O2872">
        <v>25</v>
      </c>
      <c r="P2872">
        <v>15</v>
      </c>
      <c r="Q2872">
        <v>0</v>
      </c>
      <c r="R2872">
        <v>2</v>
      </c>
      <c r="S2872">
        <v>30</v>
      </c>
      <c r="T2872">
        <v>67</v>
      </c>
      <c r="U2872" t="s">
        <v>16</v>
      </c>
      <c r="V2872" t="s">
        <v>16</v>
      </c>
    </row>
    <row r="2873" spans="1:22" x14ac:dyDescent="0.25">
      <c r="A2873" t="s">
        <v>1429</v>
      </c>
      <c r="B2873" t="s">
        <v>1430</v>
      </c>
      <c r="C2873" t="s">
        <v>1431</v>
      </c>
      <c r="D2873" t="s">
        <v>3314</v>
      </c>
      <c r="E2873" t="s">
        <v>3315</v>
      </c>
      <c r="F2873">
        <v>2008</v>
      </c>
      <c r="G2873">
        <v>2008</v>
      </c>
      <c r="H2873" t="s">
        <v>15</v>
      </c>
      <c r="I2873" t="s">
        <v>16</v>
      </c>
      <c r="J2873">
        <v>0</v>
      </c>
      <c r="K2873" t="s">
        <v>17</v>
      </c>
      <c r="L2873">
        <v>0</v>
      </c>
      <c r="M2873">
        <v>0</v>
      </c>
      <c r="N2873">
        <v>28</v>
      </c>
      <c r="O2873">
        <v>5</v>
      </c>
      <c r="P2873">
        <v>5</v>
      </c>
      <c r="Q2873">
        <v>0</v>
      </c>
      <c r="R2873">
        <v>2</v>
      </c>
      <c r="S2873">
        <v>30</v>
      </c>
      <c r="T2873">
        <v>32</v>
      </c>
      <c r="U2873" t="s">
        <v>16</v>
      </c>
      <c r="V2873" t="s">
        <v>16</v>
      </c>
    </row>
    <row r="2874" spans="1:22" x14ac:dyDescent="0.25">
      <c r="A2874" t="s">
        <v>1429</v>
      </c>
      <c r="B2874" t="s">
        <v>1430</v>
      </c>
      <c r="C2874" t="s">
        <v>1431</v>
      </c>
      <c r="D2874" t="s">
        <v>3314</v>
      </c>
      <c r="E2874" t="s">
        <v>3315</v>
      </c>
      <c r="F2874">
        <v>2008</v>
      </c>
      <c r="G2874">
        <v>2008</v>
      </c>
      <c r="H2874" t="s">
        <v>15</v>
      </c>
      <c r="I2874" t="s">
        <v>16</v>
      </c>
      <c r="J2874">
        <v>0</v>
      </c>
      <c r="K2874" t="s">
        <v>17</v>
      </c>
      <c r="L2874">
        <v>0</v>
      </c>
      <c r="M2874">
        <v>0</v>
      </c>
      <c r="N2874">
        <v>28</v>
      </c>
      <c r="O2874">
        <v>10</v>
      </c>
      <c r="P2874">
        <v>10</v>
      </c>
      <c r="Q2874">
        <v>0</v>
      </c>
      <c r="R2874">
        <v>2</v>
      </c>
      <c r="S2874">
        <v>30</v>
      </c>
      <c r="T2874">
        <v>100</v>
      </c>
      <c r="U2874" t="s">
        <v>16</v>
      </c>
      <c r="V2874" t="s">
        <v>16</v>
      </c>
    </row>
    <row r="2875" spans="1:22" x14ac:dyDescent="0.25">
      <c r="A2875" t="s">
        <v>1429</v>
      </c>
      <c r="B2875" t="s">
        <v>1430</v>
      </c>
      <c r="C2875" t="s">
        <v>1431</v>
      </c>
      <c r="D2875" t="s">
        <v>3314</v>
      </c>
      <c r="E2875" t="s">
        <v>3315</v>
      </c>
      <c r="F2875">
        <v>2008</v>
      </c>
      <c r="G2875">
        <v>2008</v>
      </c>
      <c r="H2875" t="s">
        <v>15</v>
      </c>
      <c r="I2875" t="s">
        <v>16</v>
      </c>
      <c r="J2875">
        <v>0</v>
      </c>
      <c r="K2875" t="s">
        <v>17</v>
      </c>
      <c r="L2875">
        <v>0</v>
      </c>
      <c r="M2875">
        <v>0</v>
      </c>
      <c r="N2875">
        <v>28</v>
      </c>
      <c r="O2875">
        <v>15</v>
      </c>
      <c r="P2875">
        <v>15</v>
      </c>
      <c r="Q2875">
        <v>0</v>
      </c>
      <c r="R2875">
        <v>2</v>
      </c>
      <c r="S2875">
        <v>30</v>
      </c>
      <c r="T2875">
        <v>80</v>
      </c>
      <c r="U2875" t="s">
        <v>16</v>
      </c>
      <c r="V2875" t="s">
        <v>16</v>
      </c>
    </row>
    <row r="2876" spans="1:22" x14ac:dyDescent="0.25">
      <c r="A2876" t="s">
        <v>1429</v>
      </c>
      <c r="B2876" t="s">
        <v>1430</v>
      </c>
      <c r="C2876" t="s">
        <v>1431</v>
      </c>
      <c r="D2876" t="s">
        <v>3314</v>
      </c>
      <c r="E2876" t="s">
        <v>3315</v>
      </c>
      <c r="F2876">
        <v>2008</v>
      </c>
      <c r="G2876">
        <v>2008</v>
      </c>
      <c r="H2876" t="s">
        <v>15</v>
      </c>
      <c r="I2876" t="s">
        <v>16</v>
      </c>
      <c r="J2876">
        <v>0</v>
      </c>
      <c r="K2876" t="s">
        <v>17</v>
      </c>
      <c r="L2876">
        <v>0</v>
      </c>
      <c r="M2876">
        <v>0</v>
      </c>
      <c r="N2876">
        <v>28</v>
      </c>
      <c r="O2876">
        <v>20</v>
      </c>
      <c r="P2876">
        <v>20</v>
      </c>
      <c r="Q2876">
        <v>0</v>
      </c>
      <c r="R2876">
        <v>2</v>
      </c>
      <c r="S2876">
        <v>30</v>
      </c>
      <c r="T2876">
        <v>100</v>
      </c>
      <c r="U2876" t="s">
        <v>16</v>
      </c>
      <c r="V2876" t="s">
        <v>16</v>
      </c>
    </row>
    <row r="2877" spans="1:22" x14ac:dyDescent="0.25">
      <c r="A2877" t="s">
        <v>1432</v>
      </c>
      <c r="B2877" t="s">
        <v>408</v>
      </c>
      <c r="C2877" t="s">
        <v>1433</v>
      </c>
      <c r="D2877" t="s">
        <v>3316</v>
      </c>
      <c r="E2877" t="s">
        <v>3317</v>
      </c>
      <c r="F2877">
        <v>2007</v>
      </c>
      <c r="G2877">
        <v>2007</v>
      </c>
      <c r="H2877" t="s">
        <v>15</v>
      </c>
      <c r="I2877" t="s">
        <v>16</v>
      </c>
      <c r="J2877">
        <v>0</v>
      </c>
      <c r="K2877" t="s">
        <v>17</v>
      </c>
      <c r="L2877">
        <v>0</v>
      </c>
      <c r="M2877">
        <v>0</v>
      </c>
      <c r="N2877" t="s">
        <v>16</v>
      </c>
      <c r="O2877">
        <v>27</v>
      </c>
      <c r="P2877">
        <v>20</v>
      </c>
      <c r="Q2877">
        <v>8</v>
      </c>
      <c r="R2877">
        <v>10</v>
      </c>
      <c r="S2877">
        <v>40</v>
      </c>
      <c r="T2877">
        <v>57</v>
      </c>
      <c r="U2877" t="s">
        <v>16</v>
      </c>
      <c r="V2877" t="s">
        <v>16</v>
      </c>
    </row>
    <row r="2878" spans="1:22" x14ac:dyDescent="0.25">
      <c r="A2878" t="s">
        <v>1434</v>
      </c>
      <c r="B2878" t="s">
        <v>1435</v>
      </c>
      <c r="C2878" t="s">
        <v>1436</v>
      </c>
      <c r="D2878" t="s">
        <v>3318</v>
      </c>
      <c r="E2878" t="s">
        <v>3319</v>
      </c>
      <c r="F2878">
        <v>2008</v>
      </c>
      <c r="G2878">
        <v>2008</v>
      </c>
      <c r="H2878" t="s">
        <v>15</v>
      </c>
      <c r="I2878" t="s">
        <v>16</v>
      </c>
      <c r="J2878">
        <v>0</v>
      </c>
      <c r="K2878" t="s">
        <v>17</v>
      </c>
      <c r="L2878">
        <v>0</v>
      </c>
      <c r="M2878">
        <v>0</v>
      </c>
      <c r="N2878">
        <v>30</v>
      </c>
      <c r="O2878">
        <v>5</v>
      </c>
      <c r="P2878">
        <v>5</v>
      </c>
      <c r="Q2878">
        <v>24</v>
      </c>
      <c r="R2878">
        <v>4</v>
      </c>
      <c r="S2878">
        <v>25</v>
      </c>
      <c r="T2878">
        <v>8</v>
      </c>
      <c r="U2878" t="s">
        <v>16</v>
      </c>
      <c r="V2878" t="s">
        <v>16</v>
      </c>
    </row>
    <row r="2879" spans="1:22" x14ac:dyDescent="0.25">
      <c r="A2879" t="s">
        <v>1434</v>
      </c>
      <c r="B2879" t="s">
        <v>1435</v>
      </c>
      <c r="C2879" t="s">
        <v>1436</v>
      </c>
      <c r="D2879" t="s">
        <v>3318</v>
      </c>
      <c r="E2879" t="s">
        <v>3319</v>
      </c>
      <c r="F2879">
        <v>2008</v>
      </c>
      <c r="G2879">
        <v>2008</v>
      </c>
      <c r="H2879" t="s">
        <v>15</v>
      </c>
      <c r="I2879" t="s">
        <v>16</v>
      </c>
      <c r="J2879">
        <v>0</v>
      </c>
      <c r="K2879" t="s">
        <v>17</v>
      </c>
      <c r="L2879">
        <v>0</v>
      </c>
      <c r="M2879">
        <v>0</v>
      </c>
      <c r="N2879">
        <v>30</v>
      </c>
      <c r="O2879">
        <v>10</v>
      </c>
      <c r="P2879">
        <v>10</v>
      </c>
      <c r="Q2879">
        <v>24</v>
      </c>
      <c r="R2879">
        <v>4</v>
      </c>
      <c r="S2879">
        <v>25</v>
      </c>
      <c r="T2879">
        <v>37</v>
      </c>
      <c r="U2879" t="s">
        <v>16</v>
      </c>
      <c r="V2879" t="s">
        <v>16</v>
      </c>
    </row>
    <row r="2880" spans="1:22" x14ac:dyDescent="0.25">
      <c r="A2880" t="s">
        <v>1434</v>
      </c>
      <c r="B2880" t="s">
        <v>1435</v>
      </c>
      <c r="C2880" t="s">
        <v>1436</v>
      </c>
      <c r="D2880" t="s">
        <v>3318</v>
      </c>
      <c r="E2880" t="s">
        <v>3319</v>
      </c>
      <c r="F2880">
        <v>2008</v>
      </c>
      <c r="G2880">
        <v>2008</v>
      </c>
      <c r="H2880" t="s">
        <v>15</v>
      </c>
      <c r="I2880" t="s">
        <v>16</v>
      </c>
      <c r="J2880">
        <v>0</v>
      </c>
      <c r="K2880" t="s">
        <v>17</v>
      </c>
      <c r="L2880">
        <v>0</v>
      </c>
      <c r="M2880">
        <v>0</v>
      </c>
      <c r="N2880">
        <v>30</v>
      </c>
      <c r="O2880">
        <v>15</v>
      </c>
      <c r="P2880">
        <v>15</v>
      </c>
      <c r="Q2880">
        <v>24</v>
      </c>
      <c r="R2880">
        <v>4</v>
      </c>
      <c r="S2880">
        <v>25</v>
      </c>
      <c r="T2880">
        <v>37</v>
      </c>
      <c r="U2880" t="s">
        <v>16</v>
      </c>
      <c r="V2880" t="s">
        <v>16</v>
      </c>
    </row>
    <row r="2881" spans="1:22" x14ac:dyDescent="0.25">
      <c r="A2881" t="s">
        <v>1434</v>
      </c>
      <c r="B2881" t="s">
        <v>1435</v>
      </c>
      <c r="C2881" t="s">
        <v>1436</v>
      </c>
      <c r="D2881" t="s">
        <v>3318</v>
      </c>
      <c r="E2881" t="s">
        <v>3319</v>
      </c>
      <c r="F2881">
        <v>2008</v>
      </c>
      <c r="G2881">
        <v>2008</v>
      </c>
      <c r="H2881" t="s">
        <v>15</v>
      </c>
      <c r="I2881" t="s">
        <v>16</v>
      </c>
      <c r="J2881">
        <v>0</v>
      </c>
      <c r="K2881" t="s">
        <v>17</v>
      </c>
      <c r="L2881">
        <v>0</v>
      </c>
      <c r="M2881">
        <v>0</v>
      </c>
      <c r="N2881">
        <v>30</v>
      </c>
      <c r="O2881">
        <v>20</v>
      </c>
      <c r="P2881">
        <v>20</v>
      </c>
      <c r="Q2881">
        <v>24</v>
      </c>
      <c r="R2881">
        <v>4</v>
      </c>
      <c r="S2881">
        <v>25</v>
      </c>
      <c r="T2881">
        <v>5</v>
      </c>
      <c r="U2881" t="s">
        <v>16</v>
      </c>
      <c r="V2881" t="s">
        <v>16</v>
      </c>
    </row>
    <row r="2882" spans="1:22" x14ac:dyDescent="0.25">
      <c r="A2882" t="s">
        <v>1434</v>
      </c>
      <c r="B2882" t="s">
        <v>1435</v>
      </c>
      <c r="C2882" t="s">
        <v>1436</v>
      </c>
      <c r="D2882" t="s">
        <v>3318</v>
      </c>
      <c r="E2882" t="s">
        <v>3319</v>
      </c>
      <c r="F2882">
        <v>2008</v>
      </c>
      <c r="G2882">
        <v>2008</v>
      </c>
      <c r="H2882" t="s">
        <v>15</v>
      </c>
      <c r="I2882" t="s">
        <v>16</v>
      </c>
      <c r="J2882">
        <v>0</v>
      </c>
      <c r="K2882" t="s">
        <v>17</v>
      </c>
      <c r="L2882">
        <v>0</v>
      </c>
      <c r="M2882">
        <v>0</v>
      </c>
      <c r="N2882">
        <v>30</v>
      </c>
      <c r="O2882">
        <v>25</v>
      </c>
      <c r="P2882">
        <v>25</v>
      </c>
      <c r="Q2882">
        <v>24</v>
      </c>
      <c r="R2882">
        <v>4</v>
      </c>
      <c r="S2882">
        <v>25</v>
      </c>
      <c r="T2882">
        <v>2</v>
      </c>
      <c r="U2882" t="s">
        <v>16</v>
      </c>
      <c r="V2882" t="s">
        <v>16</v>
      </c>
    </row>
    <row r="2883" spans="1:22" x14ac:dyDescent="0.25">
      <c r="A2883" t="s">
        <v>1434</v>
      </c>
      <c r="B2883" t="s">
        <v>1435</v>
      </c>
      <c r="C2883" t="s">
        <v>1436</v>
      </c>
      <c r="D2883" t="s">
        <v>3318</v>
      </c>
      <c r="E2883" t="s">
        <v>3319</v>
      </c>
      <c r="F2883">
        <v>2008</v>
      </c>
      <c r="G2883">
        <v>2008</v>
      </c>
      <c r="H2883" t="s">
        <v>15</v>
      </c>
      <c r="I2883" t="s">
        <v>16</v>
      </c>
      <c r="J2883">
        <v>0</v>
      </c>
      <c r="K2883" t="s">
        <v>17</v>
      </c>
      <c r="L2883">
        <v>0</v>
      </c>
      <c r="M2883">
        <v>0</v>
      </c>
      <c r="N2883">
        <v>30</v>
      </c>
      <c r="O2883">
        <v>30</v>
      </c>
      <c r="P2883">
        <v>30</v>
      </c>
      <c r="Q2883">
        <v>24</v>
      </c>
      <c r="R2883">
        <v>4</v>
      </c>
      <c r="S2883">
        <v>25</v>
      </c>
      <c r="T2883">
        <v>0</v>
      </c>
      <c r="U2883" t="s">
        <v>16</v>
      </c>
      <c r="V2883" t="s">
        <v>16</v>
      </c>
    </row>
    <row r="2884" spans="1:22" x14ac:dyDescent="0.25">
      <c r="A2884" t="s">
        <v>1434</v>
      </c>
      <c r="B2884" t="s">
        <v>1435</v>
      </c>
      <c r="C2884" t="s">
        <v>1436</v>
      </c>
      <c r="D2884" t="s">
        <v>3318</v>
      </c>
      <c r="E2884" t="s">
        <v>3319</v>
      </c>
      <c r="F2884">
        <v>2008</v>
      </c>
      <c r="G2884">
        <v>2008</v>
      </c>
      <c r="H2884" t="s">
        <v>15</v>
      </c>
      <c r="I2884" t="s">
        <v>16</v>
      </c>
      <c r="J2884">
        <v>0</v>
      </c>
      <c r="K2884" t="s">
        <v>17</v>
      </c>
      <c r="L2884">
        <v>0</v>
      </c>
      <c r="M2884">
        <v>0</v>
      </c>
      <c r="N2884">
        <v>30</v>
      </c>
      <c r="O2884">
        <v>5</v>
      </c>
      <c r="P2884">
        <v>5</v>
      </c>
      <c r="Q2884">
        <v>0</v>
      </c>
      <c r="R2884">
        <v>4</v>
      </c>
      <c r="S2884">
        <v>25</v>
      </c>
      <c r="T2884">
        <v>8</v>
      </c>
      <c r="U2884" t="s">
        <v>16</v>
      </c>
      <c r="V2884" t="s">
        <v>16</v>
      </c>
    </row>
    <row r="2885" spans="1:22" x14ac:dyDescent="0.25">
      <c r="A2885" t="s">
        <v>1434</v>
      </c>
      <c r="B2885" t="s">
        <v>1435</v>
      </c>
      <c r="C2885" t="s">
        <v>1436</v>
      </c>
      <c r="D2885" t="s">
        <v>3318</v>
      </c>
      <c r="E2885" t="s">
        <v>3319</v>
      </c>
      <c r="F2885">
        <v>2008</v>
      </c>
      <c r="G2885">
        <v>2008</v>
      </c>
      <c r="H2885" t="s">
        <v>15</v>
      </c>
      <c r="I2885" t="s">
        <v>16</v>
      </c>
      <c r="J2885">
        <v>0</v>
      </c>
      <c r="K2885" t="s">
        <v>17</v>
      </c>
      <c r="L2885">
        <v>0</v>
      </c>
      <c r="M2885">
        <v>0</v>
      </c>
      <c r="N2885">
        <v>30</v>
      </c>
      <c r="O2885">
        <v>10</v>
      </c>
      <c r="P2885">
        <v>10</v>
      </c>
      <c r="Q2885">
        <v>0</v>
      </c>
      <c r="R2885">
        <v>4</v>
      </c>
      <c r="S2885">
        <v>25</v>
      </c>
      <c r="T2885">
        <v>37</v>
      </c>
      <c r="U2885" t="s">
        <v>16</v>
      </c>
      <c r="V2885" t="s">
        <v>16</v>
      </c>
    </row>
    <row r="2886" spans="1:22" x14ac:dyDescent="0.25">
      <c r="A2886" t="s">
        <v>1434</v>
      </c>
      <c r="B2886" t="s">
        <v>1435</v>
      </c>
      <c r="C2886" t="s">
        <v>1436</v>
      </c>
      <c r="D2886" t="s">
        <v>3318</v>
      </c>
      <c r="E2886" t="s">
        <v>3319</v>
      </c>
      <c r="F2886">
        <v>2008</v>
      </c>
      <c r="G2886">
        <v>2008</v>
      </c>
      <c r="H2886" t="s">
        <v>15</v>
      </c>
      <c r="I2886" t="s">
        <v>16</v>
      </c>
      <c r="J2886">
        <v>0</v>
      </c>
      <c r="K2886" t="s">
        <v>17</v>
      </c>
      <c r="L2886">
        <v>0</v>
      </c>
      <c r="M2886">
        <v>0</v>
      </c>
      <c r="N2886">
        <v>30</v>
      </c>
      <c r="O2886">
        <v>15</v>
      </c>
      <c r="P2886">
        <v>15</v>
      </c>
      <c r="Q2886">
        <v>0</v>
      </c>
      <c r="R2886">
        <v>4</v>
      </c>
      <c r="S2886">
        <v>25</v>
      </c>
      <c r="T2886">
        <v>37</v>
      </c>
      <c r="U2886" t="s">
        <v>16</v>
      </c>
      <c r="V2886" t="s">
        <v>16</v>
      </c>
    </row>
    <row r="2887" spans="1:22" x14ac:dyDescent="0.25">
      <c r="A2887" t="s">
        <v>1434</v>
      </c>
      <c r="B2887" t="s">
        <v>1435</v>
      </c>
      <c r="C2887" t="s">
        <v>1436</v>
      </c>
      <c r="D2887" t="s">
        <v>3318</v>
      </c>
      <c r="E2887" t="s">
        <v>3319</v>
      </c>
      <c r="F2887">
        <v>2008</v>
      </c>
      <c r="G2887">
        <v>2008</v>
      </c>
      <c r="H2887" t="s">
        <v>15</v>
      </c>
      <c r="I2887" t="s">
        <v>16</v>
      </c>
      <c r="J2887">
        <v>0</v>
      </c>
      <c r="K2887" t="s">
        <v>17</v>
      </c>
      <c r="L2887">
        <v>0</v>
      </c>
      <c r="M2887">
        <v>0</v>
      </c>
      <c r="N2887">
        <v>30</v>
      </c>
      <c r="O2887">
        <v>20</v>
      </c>
      <c r="P2887">
        <v>20</v>
      </c>
      <c r="Q2887">
        <v>0</v>
      </c>
      <c r="R2887">
        <v>4</v>
      </c>
      <c r="S2887">
        <v>25</v>
      </c>
      <c r="T2887">
        <v>5</v>
      </c>
      <c r="U2887" t="s">
        <v>16</v>
      </c>
      <c r="V2887" t="s">
        <v>16</v>
      </c>
    </row>
    <row r="2888" spans="1:22" x14ac:dyDescent="0.25">
      <c r="A2888" t="s">
        <v>1434</v>
      </c>
      <c r="B2888" t="s">
        <v>1435</v>
      </c>
      <c r="C2888" t="s">
        <v>1436</v>
      </c>
      <c r="D2888" t="s">
        <v>3318</v>
      </c>
      <c r="E2888" t="s">
        <v>3319</v>
      </c>
      <c r="F2888">
        <v>2008</v>
      </c>
      <c r="G2888">
        <v>2008</v>
      </c>
      <c r="H2888" t="s">
        <v>15</v>
      </c>
      <c r="I2888" t="s">
        <v>16</v>
      </c>
      <c r="J2888">
        <v>0</v>
      </c>
      <c r="K2888" t="s">
        <v>17</v>
      </c>
      <c r="L2888">
        <v>0</v>
      </c>
      <c r="M2888">
        <v>0</v>
      </c>
      <c r="N2888">
        <v>30</v>
      </c>
      <c r="O2888">
        <v>25</v>
      </c>
      <c r="P2888">
        <v>25</v>
      </c>
      <c r="Q2888">
        <v>0</v>
      </c>
      <c r="R2888">
        <v>4</v>
      </c>
      <c r="S2888">
        <v>25</v>
      </c>
      <c r="T2888">
        <v>2</v>
      </c>
      <c r="U2888" t="s">
        <v>16</v>
      </c>
      <c r="V2888" t="s">
        <v>16</v>
      </c>
    </row>
    <row r="2889" spans="1:22" x14ac:dyDescent="0.25">
      <c r="A2889" t="s">
        <v>1434</v>
      </c>
      <c r="B2889" t="s">
        <v>1435</v>
      </c>
      <c r="C2889" t="s">
        <v>1436</v>
      </c>
      <c r="D2889" t="s">
        <v>3318</v>
      </c>
      <c r="E2889" t="s">
        <v>3319</v>
      </c>
      <c r="F2889">
        <v>2008</v>
      </c>
      <c r="G2889">
        <v>2008</v>
      </c>
      <c r="H2889" t="s">
        <v>15</v>
      </c>
      <c r="I2889" t="s">
        <v>16</v>
      </c>
      <c r="J2889">
        <v>0</v>
      </c>
      <c r="K2889" t="s">
        <v>17</v>
      </c>
      <c r="L2889">
        <v>0</v>
      </c>
      <c r="M2889">
        <v>0</v>
      </c>
      <c r="N2889">
        <v>30</v>
      </c>
      <c r="O2889">
        <v>30</v>
      </c>
      <c r="P2889">
        <v>30</v>
      </c>
      <c r="Q2889">
        <v>0</v>
      </c>
      <c r="R2889">
        <v>4</v>
      </c>
      <c r="S2889">
        <v>25</v>
      </c>
      <c r="T2889">
        <v>0</v>
      </c>
      <c r="U2889" t="s">
        <v>16</v>
      </c>
      <c r="V2889" t="s">
        <v>16</v>
      </c>
    </row>
    <row r="2890" spans="1:22" x14ac:dyDescent="0.25">
      <c r="A2890" t="s">
        <v>1434</v>
      </c>
      <c r="B2890" t="s">
        <v>1435</v>
      </c>
      <c r="C2890" t="s">
        <v>1436</v>
      </c>
      <c r="D2890" t="s">
        <v>3318</v>
      </c>
      <c r="E2890" t="s">
        <v>3319</v>
      </c>
      <c r="F2890">
        <v>2008</v>
      </c>
      <c r="G2890">
        <v>2008</v>
      </c>
      <c r="H2890" t="s">
        <v>15</v>
      </c>
      <c r="I2890">
        <v>5</v>
      </c>
      <c r="J2890">
        <v>28</v>
      </c>
      <c r="K2890" t="s">
        <v>17</v>
      </c>
      <c r="L2890">
        <v>0</v>
      </c>
      <c r="M2890">
        <v>0</v>
      </c>
      <c r="N2890">
        <v>30</v>
      </c>
      <c r="O2890">
        <v>5</v>
      </c>
      <c r="P2890">
        <v>5</v>
      </c>
      <c r="Q2890">
        <v>24</v>
      </c>
      <c r="R2890">
        <v>4</v>
      </c>
      <c r="S2890">
        <v>25</v>
      </c>
      <c r="T2890">
        <v>54</v>
      </c>
      <c r="U2890" t="s">
        <v>16</v>
      </c>
      <c r="V2890" t="s">
        <v>16</v>
      </c>
    </row>
    <row r="2891" spans="1:22" x14ac:dyDescent="0.25">
      <c r="A2891" t="s">
        <v>1434</v>
      </c>
      <c r="B2891" t="s">
        <v>1435</v>
      </c>
      <c r="C2891" t="s">
        <v>1436</v>
      </c>
      <c r="D2891" t="s">
        <v>3318</v>
      </c>
      <c r="E2891" t="s">
        <v>3319</v>
      </c>
      <c r="F2891">
        <v>2008</v>
      </c>
      <c r="G2891">
        <v>2008</v>
      </c>
      <c r="H2891" t="s">
        <v>15</v>
      </c>
      <c r="I2891">
        <v>5</v>
      </c>
      <c r="J2891">
        <v>28</v>
      </c>
      <c r="K2891" t="s">
        <v>17</v>
      </c>
      <c r="L2891">
        <v>0</v>
      </c>
      <c r="M2891">
        <v>0</v>
      </c>
      <c r="N2891">
        <v>30</v>
      </c>
      <c r="O2891">
        <v>10</v>
      </c>
      <c r="P2891">
        <v>10</v>
      </c>
      <c r="Q2891">
        <v>24</v>
      </c>
      <c r="R2891">
        <v>4</v>
      </c>
      <c r="S2891">
        <v>25</v>
      </c>
      <c r="T2891">
        <v>69</v>
      </c>
      <c r="U2891" t="s">
        <v>16</v>
      </c>
      <c r="V2891" t="s">
        <v>16</v>
      </c>
    </row>
    <row r="2892" spans="1:22" x14ac:dyDescent="0.25">
      <c r="A2892" t="s">
        <v>1434</v>
      </c>
      <c r="B2892" t="s">
        <v>1435</v>
      </c>
      <c r="C2892" t="s">
        <v>1436</v>
      </c>
      <c r="D2892" t="s">
        <v>3318</v>
      </c>
      <c r="E2892" t="s">
        <v>3319</v>
      </c>
      <c r="F2892">
        <v>2008</v>
      </c>
      <c r="G2892">
        <v>2008</v>
      </c>
      <c r="H2892" t="s">
        <v>15</v>
      </c>
      <c r="I2892">
        <v>5</v>
      </c>
      <c r="J2892">
        <v>28</v>
      </c>
      <c r="K2892" t="s">
        <v>17</v>
      </c>
      <c r="L2892">
        <v>0</v>
      </c>
      <c r="M2892">
        <v>0</v>
      </c>
      <c r="N2892">
        <v>30</v>
      </c>
      <c r="O2892">
        <v>15</v>
      </c>
      <c r="P2892">
        <v>15</v>
      </c>
      <c r="Q2892">
        <v>24</v>
      </c>
      <c r="R2892">
        <v>4</v>
      </c>
      <c r="S2892">
        <v>25</v>
      </c>
      <c r="T2892">
        <v>66</v>
      </c>
      <c r="U2892" t="s">
        <v>16</v>
      </c>
      <c r="V2892" t="s">
        <v>16</v>
      </c>
    </row>
    <row r="2893" spans="1:22" x14ac:dyDescent="0.25">
      <c r="A2893" t="s">
        <v>1434</v>
      </c>
      <c r="B2893" t="s">
        <v>1435</v>
      </c>
      <c r="C2893" t="s">
        <v>1436</v>
      </c>
      <c r="D2893" t="s">
        <v>3318</v>
      </c>
      <c r="E2893" t="s">
        <v>3319</v>
      </c>
      <c r="F2893">
        <v>2008</v>
      </c>
      <c r="G2893">
        <v>2008</v>
      </c>
      <c r="H2893" t="s">
        <v>15</v>
      </c>
      <c r="I2893">
        <v>5</v>
      </c>
      <c r="J2893">
        <v>28</v>
      </c>
      <c r="K2893" t="s">
        <v>17</v>
      </c>
      <c r="L2893">
        <v>0</v>
      </c>
      <c r="M2893">
        <v>0</v>
      </c>
      <c r="N2893">
        <v>30</v>
      </c>
      <c r="O2893">
        <v>20</v>
      </c>
      <c r="P2893">
        <v>20</v>
      </c>
      <c r="Q2893">
        <v>24</v>
      </c>
      <c r="R2893">
        <v>4</v>
      </c>
      <c r="S2893">
        <v>25</v>
      </c>
      <c r="T2893">
        <v>30</v>
      </c>
      <c r="U2893" t="s">
        <v>16</v>
      </c>
      <c r="V2893" t="s">
        <v>16</v>
      </c>
    </row>
    <row r="2894" spans="1:22" x14ac:dyDescent="0.25">
      <c r="A2894" t="s">
        <v>1434</v>
      </c>
      <c r="B2894" t="s">
        <v>1435</v>
      </c>
      <c r="C2894" t="s">
        <v>1436</v>
      </c>
      <c r="D2894" t="s">
        <v>3318</v>
      </c>
      <c r="E2894" t="s">
        <v>3319</v>
      </c>
      <c r="F2894">
        <v>2008</v>
      </c>
      <c r="G2894">
        <v>2008</v>
      </c>
      <c r="H2894" t="s">
        <v>15</v>
      </c>
      <c r="I2894">
        <v>5</v>
      </c>
      <c r="J2894">
        <v>28</v>
      </c>
      <c r="K2894" t="s">
        <v>17</v>
      </c>
      <c r="L2894">
        <v>0</v>
      </c>
      <c r="M2894">
        <v>0</v>
      </c>
      <c r="N2894">
        <v>30</v>
      </c>
      <c r="O2894">
        <v>25</v>
      </c>
      <c r="P2894">
        <v>25</v>
      </c>
      <c r="Q2894">
        <v>24</v>
      </c>
      <c r="R2894">
        <v>4</v>
      </c>
      <c r="S2894">
        <v>25</v>
      </c>
      <c r="T2894">
        <v>17</v>
      </c>
      <c r="U2894" t="s">
        <v>16</v>
      </c>
      <c r="V2894" t="s">
        <v>16</v>
      </c>
    </row>
    <row r="2895" spans="1:22" x14ac:dyDescent="0.25">
      <c r="A2895" t="s">
        <v>1434</v>
      </c>
      <c r="B2895" t="s">
        <v>1435</v>
      </c>
      <c r="C2895" t="s">
        <v>1436</v>
      </c>
      <c r="D2895" t="s">
        <v>3318</v>
      </c>
      <c r="E2895" t="s">
        <v>3319</v>
      </c>
      <c r="F2895">
        <v>2008</v>
      </c>
      <c r="G2895">
        <v>2008</v>
      </c>
      <c r="H2895" t="s">
        <v>15</v>
      </c>
      <c r="I2895">
        <v>5</v>
      </c>
      <c r="J2895">
        <v>28</v>
      </c>
      <c r="K2895" t="s">
        <v>17</v>
      </c>
      <c r="L2895">
        <v>0</v>
      </c>
      <c r="M2895">
        <v>0</v>
      </c>
      <c r="N2895">
        <v>30</v>
      </c>
      <c r="O2895">
        <v>30</v>
      </c>
      <c r="P2895">
        <v>30</v>
      </c>
      <c r="Q2895">
        <v>24</v>
      </c>
      <c r="R2895">
        <v>4</v>
      </c>
      <c r="S2895">
        <v>25</v>
      </c>
      <c r="T2895">
        <v>8</v>
      </c>
      <c r="U2895" t="s">
        <v>16</v>
      </c>
      <c r="V2895" t="s">
        <v>16</v>
      </c>
    </row>
    <row r="2896" spans="1:22" x14ac:dyDescent="0.25">
      <c r="A2896" t="s">
        <v>1437</v>
      </c>
      <c r="B2896" t="s">
        <v>1438</v>
      </c>
      <c r="C2896" t="s">
        <v>693</v>
      </c>
      <c r="D2896" t="s">
        <v>3320</v>
      </c>
      <c r="E2896" t="s">
        <v>3321</v>
      </c>
      <c r="F2896">
        <v>2007</v>
      </c>
      <c r="G2896">
        <v>2007</v>
      </c>
      <c r="H2896" t="s">
        <v>15</v>
      </c>
      <c r="I2896" t="s">
        <v>16</v>
      </c>
      <c r="J2896">
        <v>0</v>
      </c>
      <c r="K2896" t="s">
        <v>17</v>
      </c>
      <c r="L2896">
        <v>0</v>
      </c>
      <c r="M2896">
        <v>0</v>
      </c>
      <c r="N2896">
        <v>224</v>
      </c>
      <c r="O2896">
        <v>5</v>
      </c>
      <c r="P2896">
        <v>5</v>
      </c>
      <c r="Q2896">
        <v>12</v>
      </c>
      <c r="R2896">
        <v>3</v>
      </c>
      <c r="S2896">
        <v>50</v>
      </c>
      <c r="T2896">
        <v>97</v>
      </c>
      <c r="U2896" t="s">
        <v>16</v>
      </c>
      <c r="V2896" t="s">
        <v>16</v>
      </c>
    </row>
    <row r="2897" spans="1:22" x14ac:dyDescent="0.25">
      <c r="A2897" t="s">
        <v>1437</v>
      </c>
      <c r="B2897" t="s">
        <v>1438</v>
      </c>
      <c r="C2897" t="s">
        <v>693</v>
      </c>
      <c r="D2897" t="s">
        <v>3320</v>
      </c>
      <c r="E2897" t="s">
        <v>3321</v>
      </c>
      <c r="F2897">
        <v>2007</v>
      </c>
      <c r="G2897">
        <v>2007</v>
      </c>
      <c r="H2897" t="s">
        <v>15</v>
      </c>
      <c r="I2897" t="s">
        <v>16</v>
      </c>
      <c r="J2897">
        <v>0</v>
      </c>
      <c r="K2897" t="s">
        <v>17</v>
      </c>
      <c r="L2897">
        <v>0</v>
      </c>
      <c r="M2897">
        <v>0</v>
      </c>
      <c r="N2897">
        <v>224</v>
      </c>
      <c r="O2897">
        <v>10</v>
      </c>
      <c r="P2897">
        <v>10</v>
      </c>
      <c r="Q2897">
        <v>12</v>
      </c>
      <c r="R2897">
        <v>3</v>
      </c>
      <c r="S2897">
        <v>50</v>
      </c>
      <c r="T2897">
        <v>72</v>
      </c>
      <c r="U2897" t="s">
        <v>16</v>
      </c>
      <c r="V2897" t="s">
        <v>16</v>
      </c>
    </row>
    <row r="2898" spans="1:22" x14ac:dyDescent="0.25">
      <c r="A2898" t="s">
        <v>1437</v>
      </c>
      <c r="B2898" t="s">
        <v>1438</v>
      </c>
      <c r="C2898" t="s">
        <v>693</v>
      </c>
      <c r="D2898" t="s">
        <v>3320</v>
      </c>
      <c r="E2898" t="s">
        <v>3321</v>
      </c>
      <c r="F2898">
        <v>2007</v>
      </c>
      <c r="G2898">
        <v>2007</v>
      </c>
      <c r="H2898" t="s">
        <v>15</v>
      </c>
      <c r="I2898" t="s">
        <v>16</v>
      </c>
      <c r="J2898">
        <v>0</v>
      </c>
      <c r="K2898" t="s">
        <v>17</v>
      </c>
      <c r="L2898">
        <v>0</v>
      </c>
      <c r="M2898">
        <v>0</v>
      </c>
      <c r="N2898">
        <v>224</v>
      </c>
      <c r="O2898">
        <v>5</v>
      </c>
      <c r="P2898">
        <v>5</v>
      </c>
      <c r="Q2898">
        <v>0</v>
      </c>
      <c r="R2898">
        <v>3</v>
      </c>
      <c r="S2898">
        <v>50</v>
      </c>
      <c r="T2898">
        <v>95</v>
      </c>
      <c r="U2898" t="s">
        <v>16</v>
      </c>
      <c r="V2898" t="s">
        <v>16</v>
      </c>
    </row>
    <row r="2899" spans="1:22" x14ac:dyDescent="0.25">
      <c r="A2899" t="s">
        <v>1437</v>
      </c>
      <c r="B2899" t="s">
        <v>1438</v>
      </c>
      <c r="C2899" t="s">
        <v>693</v>
      </c>
      <c r="D2899" t="s">
        <v>3320</v>
      </c>
      <c r="E2899" t="s">
        <v>3321</v>
      </c>
      <c r="F2899">
        <v>2007</v>
      </c>
      <c r="G2899">
        <v>2007</v>
      </c>
      <c r="H2899" t="s">
        <v>15</v>
      </c>
      <c r="I2899" t="s">
        <v>16</v>
      </c>
      <c r="J2899">
        <v>0</v>
      </c>
      <c r="K2899" t="s">
        <v>17</v>
      </c>
      <c r="L2899">
        <v>0</v>
      </c>
      <c r="M2899">
        <v>0</v>
      </c>
      <c r="N2899">
        <v>224</v>
      </c>
      <c r="O2899">
        <v>10</v>
      </c>
      <c r="P2899">
        <v>10</v>
      </c>
      <c r="Q2899">
        <v>0</v>
      </c>
      <c r="R2899">
        <v>3</v>
      </c>
      <c r="S2899">
        <v>50</v>
      </c>
      <c r="T2899">
        <v>20</v>
      </c>
      <c r="U2899" t="s">
        <v>16</v>
      </c>
      <c r="V2899" t="s">
        <v>16</v>
      </c>
    </row>
    <row r="2900" spans="1:22" x14ac:dyDescent="0.25">
      <c r="A2900" t="s">
        <v>1439</v>
      </c>
      <c r="B2900" t="s">
        <v>46</v>
      </c>
      <c r="C2900" t="s">
        <v>1440</v>
      </c>
      <c r="D2900" t="s">
        <v>3322</v>
      </c>
      <c r="E2900" t="s">
        <v>3323</v>
      </c>
      <c r="F2900">
        <v>2006</v>
      </c>
      <c r="G2900">
        <v>2006</v>
      </c>
      <c r="H2900" t="s">
        <v>15</v>
      </c>
      <c r="I2900">
        <v>3.5</v>
      </c>
      <c r="J2900">
        <v>40</v>
      </c>
      <c r="K2900" t="s">
        <v>17</v>
      </c>
      <c r="L2900">
        <v>0</v>
      </c>
      <c r="M2900">
        <v>0</v>
      </c>
      <c r="N2900">
        <v>50</v>
      </c>
      <c r="O2900">
        <v>15</v>
      </c>
      <c r="P2900">
        <v>6</v>
      </c>
      <c r="Q2900">
        <v>12</v>
      </c>
      <c r="R2900">
        <v>4</v>
      </c>
      <c r="S2900">
        <v>20</v>
      </c>
      <c r="T2900">
        <v>17</v>
      </c>
      <c r="U2900" t="s">
        <v>16</v>
      </c>
      <c r="V2900" t="s">
        <v>16</v>
      </c>
    </row>
    <row r="2901" spans="1:22" x14ac:dyDescent="0.25">
      <c r="A2901" t="s">
        <v>1439</v>
      </c>
      <c r="B2901" t="s">
        <v>46</v>
      </c>
      <c r="C2901" t="s">
        <v>1440</v>
      </c>
      <c r="D2901" t="s">
        <v>3322</v>
      </c>
      <c r="E2901" t="s">
        <v>3323</v>
      </c>
      <c r="F2901">
        <v>2006</v>
      </c>
      <c r="G2901">
        <v>2006</v>
      </c>
      <c r="H2901" t="s">
        <v>15</v>
      </c>
      <c r="I2901">
        <v>3.5</v>
      </c>
      <c r="J2901">
        <v>115</v>
      </c>
      <c r="K2901" t="s">
        <v>17</v>
      </c>
      <c r="L2901">
        <v>0</v>
      </c>
      <c r="M2901">
        <v>0</v>
      </c>
      <c r="N2901">
        <v>50</v>
      </c>
      <c r="O2901">
        <v>15</v>
      </c>
      <c r="P2901">
        <v>6</v>
      </c>
      <c r="Q2901">
        <v>12</v>
      </c>
      <c r="R2901">
        <v>4</v>
      </c>
      <c r="S2901">
        <v>20</v>
      </c>
      <c r="T2901">
        <v>87</v>
      </c>
      <c r="U2901" t="s">
        <v>16</v>
      </c>
      <c r="V2901" t="s">
        <v>16</v>
      </c>
    </row>
    <row r="2902" spans="1:22" x14ac:dyDescent="0.25">
      <c r="A2902" t="s">
        <v>1441</v>
      </c>
      <c r="B2902" t="s">
        <v>1442</v>
      </c>
      <c r="C2902" t="s">
        <v>1445</v>
      </c>
      <c r="D2902" t="s">
        <v>3324</v>
      </c>
      <c r="E2902" t="s">
        <v>3325</v>
      </c>
      <c r="F2902">
        <v>2006</v>
      </c>
      <c r="G2902">
        <v>2007</v>
      </c>
      <c r="H2902" t="s">
        <v>15</v>
      </c>
      <c r="I2902">
        <v>9</v>
      </c>
      <c r="J2902">
        <v>23</v>
      </c>
      <c r="K2902" t="s">
        <v>17</v>
      </c>
      <c r="L2902">
        <v>0</v>
      </c>
      <c r="M2902">
        <v>0</v>
      </c>
      <c r="N2902">
        <v>28</v>
      </c>
      <c r="O2902">
        <v>22</v>
      </c>
      <c r="P2902">
        <v>22</v>
      </c>
      <c r="Q2902">
        <v>12</v>
      </c>
      <c r="R2902">
        <v>3</v>
      </c>
      <c r="S2902">
        <v>100</v>
      </c>
      <c r="T2902">
        <v>44</v>
      </c>
      <c r="U2902" t="s">
        <v>16</v>
      </c>
      <c r="V2902" t="s">
        <v>16</v>
      </c>
    </row>
    <row r="2903" spans="1:22" x14ac:dyDescent="0.25">
      <c r="A2903" t="s">
        <v>1441</v>
      </c>
      <c r="B2903" t="s">
        <v>1442</v>
      </c>
      <c r="C2903" t="s">
        <v>1446</v>
      </c>
      <c r="D2903" t="s">
        <v>3326</v>
      </c>
      <c r="E2903" t="s">
        <v>3327</v>
      </c>
      <c r="F2903">
        <v>2006</v>
      </c>
      <c r="G2903">
        <v>2007</v>
      </c>
      <c r="H2903" t="s">
        <v>15</v>
      </c>
      <c r="I2903">
        <v>9</v>
      </c>
      <c r="J2903">
        <v>23</v>
      </c>
      <c r="K2903" t="s">
        <v>17</v>
      </c>
      <c r="L2903">
        <v>0</v>
      </c>
      <c r="M2903">
        <v>0</v>
      </c>
      <c r="N2903">
        <v>28</v>
      </c>
      <c r="O2903">
        <v>22</v>
      </c>
      <c r="P2903">
        <v>22</v>
      </c>
      <c r="Q2903">
        <v>12</v>
      </c>
      <c r="R2903">
        <v>3</v>
      </c>
      <c r="S2903">
        <v>100</v>
      </c>
      <c r="T2903">
        <v>51</v>
      </c>
      <c r="U2903" t="s">
        <v>16</v>
      </c>
      <c r="V2903" t="s">
        <v>16</v>
      </c>
    </row>
    <row r="2904" spans="1:22" x14ac:dyDescent="0.25">
      <c r="A2904" t="s">
        <v>1441</v>
      </c>
      <c r="B2904" t="s">
        <v>1442</v>
      </c>
      <c r="C2904" t="s">
        <v>1444</v>
      </c>
      <c r="D2904" t="s">
        <v>3328</v>
      </c>
      <c r="E2904" t="s">
        <v>3329</v>
      </c>
      <c r="F2904">
        <v>2006</v>
      </c>
      <c r="G2904">
        <v>2007</v>
      </c>
      <c r="H2904" t="s">
        <v>15</v>
      </c>
      <c r="I2904">
        <v>9</v>
      </c>
      <c r="J2904">
        <v>23</v>
      </c>
      <c r="K2904" t="s">
        <v>17</v>
      </c>
      <c r="L2904">
        <v>0</v>
      </c>
      <c r="M2904">
        <v>0</v>
      </c>
      <c r="N2904">
        <v>28</v>
      </c>
      <c r="O2904">
        <v>22</v>
      </c>
      <c r="P2904">
        <v>22</v>
      </c>
      <c r="Q2904">
        <v>12</v>
      </c>
      <c r="R2904">
        <v>3</v>
      </c>
      <c r="S2904">
        <v>100</v>
      </c>
      <c r="T2904">
        <v>49</v>
      </c>
      <c r="U2904" t="s">
        <v>16</v>
      </c>
      <c r="V2904" t="s">
        <v>16</v>
      </c>
    </row>
    <row r="2905" spans="1:22" x14ac:dyDescent="0.25">
      <c r="A2905" t="s">
        <v>1441</v>
      </c>
      <c r="B2905" t="s">
        <v>1442</v>
      </c>
      <c r="C2905" t="s">
        <v>1443</v>
      </c>
      <c r="D2905" t="s">
        <v>3330</v>
      </c>
      <c r="E2905" t="s">
        <v>3331</v>
      </c>
      <c r="F2905">
        <v>2006</v>
      </c>
      <c r="G2905">
        <v>2007</v>
      </c>
      <c r="H2905" t="s">
        <v>15</v>
      </c>
      <c r="I2905">
        <v>9</v>
      </c>
      <c r="J2905">
        <v>23</v>
      </c>
      <c r="K2905" t="s">
        <v>17</v>
      </c>
      <c r="L2905">
        <v>0</v>
      </c>
      <c r="M2905">
        <v>0</v>
      </c>
      <c r="N2905">
        <v>28</v>
      </c>
      <c r="O2905">
        <v>22</v>
      </c>
      <c r="P2905">
        <v>22</v>
      </c>
      <c r="Q2905">
        <v>12</v>
      </c>
      <c r="R2905">
        <v>3</v>
      </c>
      <c r="S2905">
        <v>100</v>
      </c>
      <c r="T2905">
        <v>56</v>
      </c>
      <c r="U2905" t="s">
        <v>16</v>
      </c>
      <c r="V2905" t="s">
        <v>16</v>
      </c>
    </row>
    <row r="2906" spans="1:22" x14ac:dyDescent="0.25">
      <c r="A2906" t="s">
        <v>1447</v>
      </c>
      <c r="B2906" t="s">
        <v>972</v>
      </c>
      <c r="C2906" t="s">
        <v>973</v>
      </c>
      <c r="D2906" t="s">
        <v>3332</v>
      </c>
      <c r="E2906" t="s">
        <v>3333</v>
      </c>
      <c r="F2906">
        <v>2006</v>
      </c>
      <c r="G2906">
        <v>2006</v>
      </c>
      <c r="H2906" t="s">
        <v>15</v>
      </c>
      <c r="I2906" t="s">
        <v>16</v>
      </c>
      <c r="J2906">
        <v>0</v>
      </c>
      <c r="K2906" t="s">
        <v>17</v>
      </c>
      <c r="L2906">
        <v>0</v>
      </c>
      <c r="M2906">
        <v>0</v>
      </c>
      <c r="N2906">
        <f>8*7</f>
        <v>56</v>
      </c>
      <c r="O2906">
        <v>22</v>
      </c>
      <c r="P2906">
        <v>22</v>
      </c>
      <c r="Q2906">
        <v>8</v>
      </c>
      <c r="R2906">
        <v>4</v>
      </c>
      <c r="S2906">
        <v>25</v>
      </c>
      <c r="T2906">
        <v>0</v>
      </c>
      <c r="U2906" t="s">
        <v>16</v>
      </c>
      <c r="V2906" t="s">
        <v>16</v>
      </c>
    </row>
    <row r="2907" spans="1:22" x14ac:dyDescent="0.25">
      <c r="A2907" t="s">
        <v>1447</v>
      </c>
      <c r="B2907" t="s">
        <v>972</v>
      </c>
      <c r="C2907" t="s">
        <v>973</v>
      </c>
      <c r="D2907" t="s">
        <v>3332</v>
      </c>
      <c r="E2907" t="s">
        <v>3333</v>
      </c>
      <c r="F2907">
        <v>2006</v>
      </c>
      <c r="G2907">
        <v>2006</v>
      </c>
      <c r="H2907" t="s">
        <v>15</v>
      </c>
      <c r="I2907" t="s">
        <v>16</v>
      </c>
      <c r="J2907">
        <v>0</v>
      </c>
      <c r="K2907" t="s">
        <v>17</v>
      </c>
      <c r="L2907">
        <v>0</v>
      </c>
      <c r="M2907">
        <v>0</v>
      </c>
      <c r="N2907">
        <f t="shared" ref="N2907:N2913" si="18">8*7</f>
        <v>56</v>
      </c>
      <c r="O2907">
        <v>27</v>
      </c>
      <c r="P2907">
        <v>22</v>
      </c>
      <c r="Q2907">
        <v>8</v>
      </c>
      <c r="R2907">
        <v>4</v>
      </c>
      <c r="S2907">
        <v>25</v>
      </c>
      <c r="T2907">
        <v>2</v>
      </c>
      <c r="U2907" t="s">
        <v>16</v>
      </c>
      <c r="V2907" t="s">
        <v>16</v>
      </c>
    </row>
    <row r="2908" spans="1:22" x14ac:dyDescent="0.25">
      <c r="A2908" t="s">
        <v>1447</v>
      </c>
      <c r="B2908" t="s">
        <v>972</v>
      </c>
      <c r="C2908" t="s">
        <v>973</v>
      </c>
      <c r="D2908" t="s">
        <v>3332</v>
      </c>
      <c r="E2908" t="s">
        <v>3333</v>
      </c>
      <c r="F2908">
        <v>2006</v>
      </c>
      <c r="G2908">
        <v>2006</v>
      </c>
      <c r="H2908" t="s">
        <v>15</v>
      </c>
      <c r="I2908" t="s">
        <v>16</v>
      </c>
      <c r="J2908">
        <v>0</v>
      </c>
      <c r="K2908" t="s">
        <v>17</v>
      </c>
      <c r="L2908">
        <v>0</v>
      </c>
      <c r="M2908">
        <v>0</v>
      </c>
      <c r="N2908">
        <f t="shared" si="18"/>
        <v>56</v>
      </c>
      <c r="O2908">
        <v>32</v>
      </c>
      <c r="P2908">
        <v>22</v>
      </c>
      <c r="Q2908">
        <v>8</v>
      </c>
      <c r="R2908">
        <v>4</v>
      </c>
      <c r="S2908">
        <v>25</v>
      </c>
      <c r="T2908">
        <v>16</v>
      </c>
      <c r="U2908" t="s">
        <v>16</v>
      </c>
      <c r="V2908" t="s">
        <v>16</v>
      </c>
    </row>
    <row r="2909" spans="1:22" x14ac:dyDescent="0.25">
      <c r="A2909" t="s">
        <v>1447</v>
      </c>
      <c r="B2909" t="s">
        <v>972</v>
      </c>
      <c r="C2909" t="s">
        <v>973</v>
      </c>
      <c r="D2909" t="s">
        <v>3332</v>
      </c>
      <c r="E2909" t="s">
        <v>3333</v>
      </c>
      <c r="F2909">
        <v>2006</v>
      </c>
      <c r="G2909">
        <v>2006</v>
      </c>
      <c r="H2909" t="s">
        <v>15</v>
      </c>
      <c r="I2909" t="s">
        <v>16</v>
      </c>
      <c r="J2909">
        <v>0</v>
      </c>
      <c r="K2909" t="s">
        <v>17</v>
      </c>
      <c r="L2909">
        <v>0</v>
      </c>
      <c r="M2909">
        <v>0</v>
      </c>
      <c r="N2909">
        <f t="shared" si="18"/>
        <v>56</v>
      </c>
      <c r="O2909">
        <v>37</v>
      </c>
      <c r="P2909">
        <v>22</v>
      </c>
      <c r="Q2909">
        <v>8</v>
      </c>
      <c r="R2909">
        <v>4</v>
      </c>
      <c r="S2909">
        <v>25</v>
      </c>
      <c r="T2909">
        <v>7</v>
      </c>
      <c r="U2909" t="s">
        <v>16</v>
      </c>
      <c r="V2909" t="s">
        <v>16</v>
      </c>
    </row>
    <row r="2910" spans="1:22" x14ac:dyDescent="0.25">
      <c r="A2910" t="s">
        <v>1447</v>
      </c>
      <c r="B2910" t="s">
        <v>972</v>
      </c>
      <c r="C2910" t="s">
        <v>973</v>
      </c>
      <c r="D2910" t="s">
        <v>3332</v>
      </c>
      <c r="E2910" t="s">
        <v>3333</v>
      </c>
      <c r="F2910">
        <v>2006</v>
      </c>
      <c r="G2910">
        <v>2006</v>
      </c>
      <c r="H2910" t="s">
        <v>15</v>
      </c>
      <c r="I2910">
        <v>4</v>
      </c>
      <c r="J2910">
        <v>90</v>
      </c>
      <c r="K2910" t="s">
        <v>17</v>
      </c>
      <c r="L2910">
        <v>0</v>
      </c>
      <c r="M2910">
        <v>0</v>
      </c>
      <c r="N2910">
        <f>8*7</f>
        <v>56</v>
      </c>
      <c r="O2910">
        <v>22</v>
      </c>
      <c r="P2910">
        <v>22</v>
      </c>
      <c r="Q2910">
        <v>8</v>
      </c>
      <c r="R2910">
        <v>4</v>
      </c>
      <c r="S2910">
        <v>25</v>
      </c>
      <c r="T2910">
        <v>38</v>
      </c>
      <c r="U2910" t="s">
        <v>16</v>
      </c>
      <c r="V2910" t="s">
        <v>16</v>
      </c>
    </row>
    <row r="2911" spans="1:22" x14ac:dyDescent="0.25">
      <c r="A2911" t="s">
        <v>1447</v>
      </c>
      <c r="B2911" t="s">
        <v>972</v>
      </c>
      <c r="C2911" t="s">
        <v>973</v>
      </c>
      <c r="D2911" t="s">
        <v>3332</v>
      </c>
      <c r="E2911" t="s">
        <v>3333</v>
      </c>
      <c r="F2911">
        <v>2006</v>
      </c>
      <c r="G2911">
        <v>2006</v>
      </c>
      <c r="H2911" t="s">
        <v>15</v>
      </c>
      <c r="I2911">
        <v>4</v>
      </c>
      <c r="J2911">
        <v>90</v>
      </c>
      <c r="K2911" t="s">
        <v>17</v>
      </c>
      <c r="L2911">
        <v>0</v>
      </c>
      <c r="M2911">
        <v>0</v>
      </c>
      <c r="N2911">
        <f t="shared" si="18"/>
        <v>56</v>
      </c>
      <c r="O2911">
        <v>27</v>
      </c>
      <c r="P2911">
        <v>22</v>
      </c>
      <c r="Q2911">
        <v>8</v>
      </c>
      <c r="R2911">
        <v>4</v>
      </c>
      <c r="S2911">
        <v>25</v>
      </c>
      <c r="T2911">
        <v>50</v>
      </c>
      <c r="U2911" t="s">
        <v>16</v>
      </c>
      <c r="V2911" t="s">
        <v>16</v>
      </c>
    </row>
    <row r="2912" spans="1:22" x14ac:dyDescent="0.25">
      <c r="A2912" t="s">
        <v>1447</v>
      </c>
      <c r="B2912" t="s">
        <v>972</v>
      </c>
      <c r="C2912" t="s">
        <v>973</v>
      </c>
      <c r="D2912" t="s">
        <v>3332</v>
      </c>
      <c r="E2912" t="s">
        <v>3333</v>
      </c>
      <c r="F2912">
        <v>2006</v>
      </c>
      <c r="G2912">
        <v>2006</v>
      </c>
      <c r="H2912" t="s">
        <v>15</v>
      </c>
      <c r="I2912">
        <v>4</v>
      </c>
      <c r="J2912">
        <v>90</v>
      </c>
      <c r="K2912" t="s">
        <v>17</v>
      </c>
      <c r="L2912">
        <v>0</v>
      </c>
      <c r="M2912">
        <v>0</v>
      </c>
      <c r="N2912">
        <f t="shared" si="18"/>
        <v>56</v>
      </c>
      <c r="O2912">
        <v>32</v>
      </c>
      <c r="P2912">
        <v>22</v>
      </c>
      <c r="Q2912">
        <v>8</v>
      </c>
      <c r="R2912">
        <v>4</v>
      </c>
      <c r="S2912">
        <v>25</v>
      </c>
      <c r="T2912">
        <v>73</v>
      </c>
      <c r="U2912" t="s">
        <v>16</v>
      </c>
      <c r="V2912" t="s">
        <v>16</v>
      </c>
    </row>
    <row r="2913" spans="1:22" x14ac:dyDescent="0.25">
      <c r="A2913" t="s">
        <v>1447</v>
      </c>
      <c r="B2913" t="s">
        <v>972</v>
      </c>
      <c r="C2913" t="s">
        <v>973</v>
      </c>
      <c r="D2913" t="s">
        <v>3332</v>
      </c>
      <c r="E2913" t="s">
        <v>3333</v>
      </c>
      <c r="F2913">
        <v>2006</v>
      </c>
      <c r="G2913">
        <v>2006</v>
      </c>
      <c r="H2913" t="s">
        <v>15</v>
      </c>
      <c r="I2913">
        <v>4</v>
      </c>
      <c r="J2913">
        <v>90</v>
      </c>
      <c r="K2913" t="s">
        <v>17</v>
      </c>
      <c r="L2913">
        <v>0</v>
      </c>
      <c r="M2913">
        <v>0</v>
      </c>
      <c r="N2913">
        <f t="shared" si="18"/>
        <v>56</v>
      </c>
      <c r="O2913">
        <v>37</v>
      </c>
      <c r="P2913">
        <v>22</v>
      </c>
      <c r="Q2913">
        <v>8</v>
      </c>
      <c r="R2913">
        <v>4</v>
      </c>
      <c r="S2913">
        <v>25</v>
      </c>
      <c r="T2913">
        <v>46</v>
      </c>
      <c r="U2913" t="s">
        <v>16</v>
      </c>
      <c r="V2913" t="s">
        <v>16</v>
      </c>
    </row>
    <row r="2914" spans="1:22" x14ac:dyDescent="0.25">
      <c r="A2914" t="s">
        <v>1448</v>
      </c>
      <c r="B2914" t="s">
        <v>1449</v>
      </c>
      <c r="C2914" t="s">
        <v>885</v>
      </c>
      <c r="D2914" t="s">
        <v>3334</v>
      </c>
      <c r="E2914" t="s">
        <v>3335</v>
      </c>
      <c r="F2914">
        <v>2005</v>
      </c>
      <c r="G2914">
        <v>2005</v>
      </c>
      <c r="H2914" t="s">
        <v>15</v>
      </c>
      <c r="I2914" t="s">
        <v>16</v>
      </c>
      <c r="J2914">
        <v>0</v>
      </c>
      <c r="K2914" t="s">
        <v>17</v>
      </c>
      <c r="L2914">
        <v>0</v>
      </c>
      <c r="M2914">
        <v>0</v>
      </c>
      <c r="N2914">
        <v>30</v>
      </c>
      <c r="O2914">
        <v>15</v>
      </c>
      <c r="P2914">
        <v>15</v>
      </c>
      <c r="Q2914">
        <v>8</v>
      </c>
      <c r="R2914">
        <v>8</v>
      </c>
      <c r="S2914">
        <v>25</v>
      </c>
      <c r="T2914">
        <v>1.5</v>
      </c>
      <c r="U2914" t="s">
        <v>16</v>
      </c>
      <c r="V2914" t="s">
        <v>16</v>
      </c>
    </row>
    <row r="2915" spans="1:22" x14ac:dyDescent="0.25">
      <c r="A2915" t="s">
        <v>1448</v>
      </c>
      <c r="B2915" t="s">
        <v>1449</v>
      </c>
      <c r="C2915" t="s">
        <v>885</v>
      </c>
      <c r="D2915" t="s">
        <v>3334</v>
      </c>
      <c r="E2915" t="s">
        <v>3335</v>
      </c>
      <c r="F2915">
        <v>2005</v>
      </c>
      <c r="G2915">
        <v>2005</v>
      </c>
      <c r="H2915" t="s">
        <v>15</v>
      </c>
      <c r="I2915">
        <v>4</v>
      </c>
      <c r="J2915">
        <v>90</v>
      </c>
      <c r="K2915" t="s">
        <v>17</v>
      </c>
      <c r="L2915">
        <v>0</v>
      </c>
      <c r="M2915">
        <v>0</v>
      </c>
      <c r="N2915">
        <v>30</v>
      </c>
      <c r="O2915">
        <v>15</v>
      </c>
      <c r="P2915">
        <v>15</v>
      </c>
      <c r="Q2915">
        <v>8</v>
      </c>
      <c r="R2915">
        <v>8</v>
      </c>
      <c r="S2915">
        <v>25</v>
      </c>
      <c r="T2915">
        <v>63</v>
      </c>
      <c r="U2915" t="s">
        <v>16</v>
      </c>
      <c r="V2915" t="s">
        <v>16</v>
      </c>
    </row>
    <row r="2916" spans="1:22" x14ac:dyDescent="0.25">
      <c r="A2916" t="s">
        <v>1450</v>
      </c>
      <c r="B2916" t="s">
        <v>1451</v>
      </c>
      <c r="C2916" t="s">
        <v>1452</v>
      </c>
      <c r="D2916" t="s">
        <v>3336</v>
      </c>
      <c r="E2916" t="s">
        <v>3337</v>
      </c>
      <c r="F2916">
        <v>2002</v>
      </c>
      <c r="G2916">
        <v>2002</v>
      </c>
      <c r="H2916" t="s">
        <v>15</v>
      </c>
      <c r="I2916" t="s">
        <v>16</v>
      </c>
      <c r="J2916">
        <v>0</v>
      </c>
      <c r="K2916" t="s">
        <v>17</v>
      </c>
      <c r="L2916">
        <v>0</v>
      </c>
      <c r="M2916">
        <v>0</v>
      </c>
      <c r="N2916">
        <f>12*7</f>
        <v>84</v>
      </c>
      <c r="O2916">
        <v>30</v>
      </c>
      <c r="P2916">
        <v>20</v>
      </c>
      <c r="Q2916">
        <v>12</v>
      </c>
      <c r="R2916">
        <v>3</v>
      </c>
      <c r="S2916">
        <v>40</v>
      </c>
      <c r="T2916">
        <v>91.2</v>
      </c>
      <c r="U2916" t="s">
        <v>16</v>
      </c>
      <c r="V2916" t="s">
        <v>16</v>
      </c>
    </row>
    <row r="2917" spans="1:22" x14ac:dyDescent="0.25">
      <c r="A2917" t="s">
        <v>1453</v>
      </c>
      <c r="B2917" t="s">
        <v>272</v>
      </c>
      <c r="C2917" t="s">
        <v>1454</v>
      </c>
      <c r="D2917" t="s">
        <v>2732</v>
      </c>
      <c r="E2917" t="s">
        <v>2733</v>
      </c>
      <c r="F2917">
        <v>2004</v>
      </c>
      <c r="G2917">
        <v>2004</v>
      </c>
      <c r="H2917" t="s">
        <v>15</v>
      </c>
      <c r="I2917" t="s">
        <v>16</v>
      </c>
      <c r="J2917">
        <v>0</v>
      </c>
      <c r="K2917" t="s">
        <v>17</v>
      </c>
      <c r="L2917">
        <v>0</v>
      </c>
      <c r="M2917">
        <v>0</v>
      </c>
      <c r="N2917">
        <v>84</v>
      </c>
      <c r="O2917">
        <v>35</v>
      </c>
      <c r="P2917">
        <v>10</v>
      </c>
      <c r="Q2917">
        <v>12</v>
      </c>
      <c r="R2917">
        <v>3</v>
      </c>
      <c r="S2917">
        <v>100</v>
      </c>
      <c r="T2917">
        <v>93</v>
      </c>
      <c r="U2917" t="s">
        <v>16</v>
      </c>
      <c r="V2917" t="s">
        <v>16</v>
      </c>
    </row>
    <row r="2918" spans="1:22" x14ac:dyDescent="0.25">
      <c r="A2918" t="s">
        <v>1453</v>
      </c>
      <c r="B2918" t="s">
        <v>272</v>
      </c>
      <c r="C2918" t="s">
        <v>1454</v>
      </c>
      <c r="D2918" t="s">
        <v>2732</v>
      </c>
      <c r="E2918" t="s">
        <v>2733</v>
      </c>
      <c r="F2918">
        <v>2004</v>
      </c>
      <c r="G2918">
        <v>2004</v>
      </c>
      <c r="H2918" t="s">
        <v>15</v>
      </c>
      <c r="I2918" t="s">
        <v>16</v>
      </c>
      <c r="J2918">
        <v>0</v>
      </c>
      <c r="K2918" t="s">
        <v>17</v>
      </c>
      <c r="L2918">
        <v>0</v>
      </c>
      <c r="M2918">
        <v>0</v>
      </c>
      <c r="N2918">
        <v>84</v>
      </c>
      <c r="O2918">
        <v>25</v>
      </c>
      <c r="P2918">
        <v>15</v>
      </c>
      <c r="Q2918">
        <v>12</v>
      </c>
      <c r="R2918">
        <v>3</v>
      </c>
      <c r="S2918">
        <v>100</v>
      </c>
      <c r="T2918">
        <v>1</v>
      </c>
      <c r="U2918" t="s">
        <v>16</v>
      </c>
      <c r="V2918" t="s">
        <v>16</v>
      </c>
    </row>
    <row r="2919" spans="1:22" x14ac:dyDescent="0.25">
      <c r="A2919" t="s">
        <v>1453</v>
      </c>
      <c r="B2919" t="s">
        <v>272</v>
      </c>
      <c r="C2919" t="s">
        <v>1454</v>
      </c>
      <c r="D2919" t="s">
        <v>2732</v>
      </c>
      <c r="E2919" t="s">
        <v>2733</v>
      </c>
      <c r="F2919">
        <v>2004</v>
      </c>
      <c r="G2919">
        <v>2004</v>
      </c>
      <c r="H2919" t="s">
        <v>15</v>
      </c>
      <c r="I2919" t="s">
        <v>16</v>
      </c>
      <c r="J2919">
        <v>0</v>
      </c>
      <c r="K2919" t="s">
        <v>17</v>
      </c>
      <c r="L2919">
        <v>0</v>
      </c>
      <c r="M2919">
        <v>0</v>
      </c>
      <c r="N2919">
        <v>84</v>
      </c>
      <c r="O2919">
        <v>30</v>
      </c>
      <c r="P2919">
        <v>20</v>
      </c>
      <c r="Q2919">
        <v>12</v>
      </c>
      <c r="R2919">
        <v>3</v>
      </c>
      <c r="S2919">
        <v>100</v>
      </c>
      <c r="T2919">
        <v>0</v>
      </c>
      <c r="U2919" t="s">
        <v>16</v>
      </c>
      <c r="V2919" t="s">
        <v>16</v>
      </c>
    </row>
    <row r="2920" spans="1:22" x14ac:dyDescent="0.25">
      <c r="A2920" t="s">
        <v>1453</v>
      </c>
      <c r="B2920" t="s">
        <v>272</v>
      </c>
      <c r="C2920" t="s">
        <v>1454</v>
      </c>
      <c r="D2920" t="s">
        <v>2732</v>
      </c>
      <c r="E2920" t="s">
        <v>2733</v>
      </c>
      <c r="F2920">
        <v>2004</v>
      </c>
      <c r="G2920">
        <v>2004</v>
      </c>
      <c r="H2920" t="s">
        <v>15</v>
      </c>
      <c r="I2920" t="s">
        <v>16</v>
      </c>
      <c r="J2920">
        <v>0</v>
      </c>
      <c r="K2920" t="s">
        <v>17</v>
      </c>
      <c r="L2920">
        <v>0</v>
      </c>
      <c r="M2920">
        <v>0</v>
      </c>
      <c r="N2920">
        <v>84</v>
      </c>
      <c r="O2920">
        <v>25</v>
      </c>
      <c r="P2920">
        <v>25</v>
      </c>
      <c r="Q2920">
        <v>12</v>
      </c>
      <c r="R2920">
        <v>3</v>
      </c>
      <c r="S2920">
        <v>100</v>
      </c>
      <c r="T2920">
        <v>0</v>
      </c>
      <c r="U2920" t="s">
        <v>16</v>
      </c>
      <c r="V2920" t="s">
        <v>16</v>
      </c>
    </row>
    <row r="2921" spans="1:22" x14ac:dyDescent="0.25">
      <c r="A2921" t="s">
        <v>1453</v>
      </c>
      <c r="B2921" t="s">
        <v>272</v>
      </c>
      <c r="C2921" t="s">
        <v>1454</v>
      </c>
      <c r="D2921" t="s">
        <v>2732</v>
      </c>
      <c r="E2921" t="s">
        <v>2733</v>
      </c>
      <c r="F2921">
        <v>2004</v>
      </c>
      <c r="G2921">
        <v>2004</v>
      </c>
      <c r="H2921" t="s">
        <v>15</v>
      </c>
      <c r="I2921">
        <v>4</v>
      </c>
      <c r="J2921">
        <v>140</v>
      </c>
      <c r="K2921" t="s">
        <v>17</v>
      </c>
      <c r="L2921">
        <v>0</v>
      </c>
      <c r="M2921">
        <v>0</v>
      </c>
      <c r="N2921">
        <v>84</v>
      </c>
      <c r="O2921">
        <v>30</v>
      </c>
      <c r="P2921">
        <v>20</v>
      </c>
      <c r="Q2921">
        <v>12</v>
      </c>
      <c r="R2921">
        <v>3</v>
      </c>
      <c r="S2921">
        <v>100</v>
      </c>
      <c r="T2921">
        <v>96</v>
      </c>
      <c r="U2921" t="s">
        <v>16</v>
      </c>
      <c r="V2921" t="s">
        <v>16</v>
      </c>
    </row>
    <row r="2922" spans="1:22" x14ac:dyDescent="0.25">
      <c r="A2922" t="s">
        <v>1455</v>
      </c>
      <c r="B2922" t="s">
        <v>58</v>
      </c>
      <c r="C2922" t="s">
        <v>1456</v>
      </c>
      <c r="D2922" t="s">
        <v>3338</v>
      </c>
      <c r="E2922" t="s">
        <v>2499</v>
      </c>
      <c r="F2922">
        <v>2004</v>
      </c>
      <c r="G2922">
        <v>2004</v>
      </c>
      <c r="H2922" t="s">
        <v>15</v>
      </c>
      <c r="I2922" t="s">
        <v>16</v>
      </c>
      <c r="J2922">
        <v>0</v>
      </c>
      <c r="K2922" t="s">
        <v>17</v>
      </c>
      <c r="L2922">
        <v>0</v>
      </c>
      <c r="M2922">
        <v>0</v>
      </c>
      <c r="N2922">
        <v>21</v>
      </c>
      <c r="O2922">
        <v>20</v>
      </c>
      <c r="P2922">
        <v>20</v>
      </c>
      <c r="Q2922">
        <v>24</v>
      </c>
      <c r="R2922">
        <v>4</v>
      </c>
      <c r="S2922">
        <v>50</v>
      </c>
      <c r="T2922">
        <v>78.7</v>
      </c>
      <c r="U2922" t="s">
        <v>16</v>
      </c>
      <c r="V2922" t="s">
        <v>16</v>
      </c>
    </row>
    <row r="2923" spans="1:22" x14ac:dyDescent="0.25">
      <c r="A2923" t="s">
        <v>1455</v>
      </c>
      <c r="B2923" t="s">
        <v>58</v>
      </c>
      <c r="C2923" t="s">
        <v>1457</v>
      </c>
      <c r="D2923" t="s">
        <v>2668</v>
      </c>
      <c r="E2923" t="s">
        <v>3339</v>
      </c>
      <c r="F2923">
        <v>2004</v>
      </c>
      <c r="G2923">
        <v>2004</v>
      </c>
      <c r="H2923" t="s">
        <v>15</v>
      </c>
      <c r="I2923" t="s">
        <v>16</v>
      </c>
      <c r="J2923">
        <v>0</v>
      </c>
      <c r="K2923" t="s">
        <v>17</v>
      </c>
      <c r="L2923">
        <v>0</v>
      </c>
      <c r="M2923">
        <v>0</v>
      </c>
      <c r="N2923">
        <v>21</v>
      </c>
      <c r="O2923">
        <v>20</v>
      </c>
      <c r="P2923">
        <v>20</v>
      </c>
      <c r="Q2923">
        <v>24</v>
      </c>
      <c r="R2923">
        <v>4</v>
      </c>
      <c r="S2923">
        <v>50</v>
      </c>
      <c r="T2923">
        <v>84.2</v>
      </c>
      <c r="U2923" t="s">
        <v>16</v>
      </c>
      <c r="V2923" t="s">
        <v>16</v>
      </c>
    </row>
    <row r="2924" spans="1:22" x14ac:dyDescent="0.25">
      <c r="A2924" t="s">
        <v>1455</v>
      </c>
      <c r="B2924" t="s">
        <v>58</v>
      </c>
      <c r="C2924" t="s">
        <v>1458</v>
      </c>
      <c r="D2924" t="s">
        <v>3340</v>
      </c>
      <c r="E2924" t="s">
        <v>3341</v>
      </c>
      <c r="F2924">
        <v>2004</v>
      </c>
      <c r="G2924">
        <v>2004</v>
      </c>
      <c r="H2924" t="s">
        <v>15</v>
      </c>
      <c r="I2924" t="s">
        <v>16</v>
      </c>
      <c r="J2924">
        <v>0</v>
      </c>
      <c r="K2924" t="s">
        <v>17</v>
      </c>
      <c r="L2924">
        <v>0</v>
      </c>
      <c r="M2924">
        <v>0</v>
      </c>
      <c r="N2924">
        <v>21</v>
      </c>
      <c r="O2924">
        <v>20</v>
      </c>
      <c r="P2924">
        <v>20</v>
      </c>
      <c r="Q2924">
        <v>24</v>
      </c>
      <c r="R2924">
        <v>4</v>
      </c>
      <c r="S2924">
        <v>50</v>
      </c>
      <c r="T2924">
        <v>86.3</v>
      </c>
      <c r="U2924" t="s">
        <v>16</v>
      </c>
      <c r="V2924" t="s">
        <v>16</v>
      </c>
    </row>
    <row r="2925" spans="1:22" x14ac:dyDescent="0.25">
      <c r="A2925" t="s">
        <v>1455</v>
      </c>
      <c r="B2925" t="s">
        <v>58</v>
      </c>
      <c r="C2925" t="s">
        <v>1459</v>
      </c>
      <c r="D2925" t="s">
        <v>3342</v>
      </c>
      <c r="E2925" t="s">
        <v>3343</v>
      </c>
      <c r="F2925">
        <v>2004</v>
      </c>
      <c r="G2925">
        <v>2004</v>
      </c>
      <c r="H2925" t="s">
        <v>15</v>
      </c>
      <c r="I2925" t="s">
        <v>16</v>
      </c>
      <c r="J2925">
        <v>0</v>
      </c>
      <c r="K2925" t="s">
        <v>17</v>
      </c>
      <c r="L2925">
        <v>0</v>
      </c>
      <c r="M2925">
        <v>0</v>
      </c>
      <c r="N2925">
        <v>21</v>
      </c>
      <c r="O2925">
        <v>20</v>
      </c>
      <c r="P2925">
        <v>20</v>
      </c>
      <c r="Q2925">
        <v>24</v>
      </c>
      <c r="R2925">
        <v>4</v>
      </c>
      <c r="S2925">
        <v>50</v>
      </c>
      <c r="T2925">
        <v>85</v>
      </c>
      <c r="U2925" t="s">
        <v>16</v>
      </c>
      <c r="V2925" t="s">
        <v>16</v>
      </c>
    </row>
    <row r="2926" spans="1:22" x14ac:dyDescent="0.25">
      <c r="A2926" t="s">
        <v>1455</v>
      </c>
      <c r="B2926" t="s">
        <v>58</v>
      </c>
      <c r="C2926" t="s">
        <v>1460</v>
      </c>
      <c r="D2926" t="s">
        <v>2265</v>
      </c>
      <c r="E2926" t="s">
        <v>2493</v>
      </c>
      <c r="F2926">
        <v>2004</v>
      </c>
      <c r="G2926">
        <v>2004</v>
      </c>
      <c r="H2926" t="s">
        <v>15</v>
      </c>
      <c r="I2926" t="s">
        <v>16</v>
      </c>
      <c r="J2926">
        <v>0</v>
      </c>
      <c r="K2926" t="s">
        <v>17</v>
      </c>
      <c r="L2926">
        <v>0</v>
      </c>
      <c r="M2926">
        <v>0</v>
      </c>
      <c r="N2926">
        <v>21</v>
      </c>
      <c r="O2926">
        <v>20</v>
      </c>
      <c r="P2926">
        <v>20</v>
      </c>
      <c r="Q2926">
        <v>24</v>
      </c>
      <c r="R2926">
        <v>4</v>
      </c>
      <c r="S2926">
        <v>50</v>
      </c>
      <c r="T2926">
        <v>88.2</v>
      </c>
      <c r="U2926" t="s">
        <v>16</v>
      </c>
      <c r="V2926" t="s">
        <v>16</v>
      </c>
    </row>
    <row r="2927" spans="1:22" x14ac:dyDescent="0.25">
      <c r="A2927" t="s">
        <v>1455</v>
      </c>
      <c r="B2927" t="s">
        <v>58</v>
      </c>
      <c r="C2927" t="s">
        <v>1461</v>
      </c>
      <c r="D2927" t="s">
        <v>3344</v>
      </c>
      <c r="E2927" t="s">
        <v>3345</v>
      </c>
      <c r="F2927">
        <v>2004</v>
      </c>
      <c r="G2927">
        <v>2004</v>
      </c>
      <c r="H2927" t="s">
        <v>15</v>
      </c>
      <c r="I2927" t="s">
        <v>16</v>
      </c>
      <c r="J2927">
        <v>0</v>
      </c>
      <c r="K2927" t="s">
        <v>17</v>
      </c>
      <c r="L2927">
        <v>0</v>
      </c>
      <c r="M2927">
        <v>0</v>
      </c>
      <c r="N2927">
        <v>21</v>
      </c>
      <c r="O2927">
        <v>20</v>
      </c>
      <c r="P2927">
        <v>20</v>
      </c>
      <c r="Q2927">
        <v>24</v>
      </c>
      <c r="R2927">
        <v>4</v>
      </c>
      <c r="S2927">
        <v>50</v>
      </c>
      <c r="T2927">
        <v>85.5</v>
      </c>
      <c r="U2927" t="s">
        <v>16</v>
      </c>
      <c r="V2927" t="s">
        <v>16</v>
      </c>
    </row>
    <row r="2928" spans="1:22" x14ac:dyDescent="0.25">
      <c r="A2928" t="s">
        <v>1462</v>
      </c>
      <c r="B2928" t="s">
        <v>1283</v>
      </c>
      <c r="C2928" t="s">
        <v>1465</v>
      </c>
      <c r="D2928" t="s">
        <v>3346</v>
      </c>
      <c r="E2928" t="s">
        <v>3347</v>
      </c>
      <c r="F2928">
        <v>2004</v>
      </c>
      <c r="G2928">
        <v>2004</v>
      </c>
      <c r="H2928" t="s">
        <v>15</v>
      </c>
      <c r="I2928" t="s">
        <v>16</v>
      </c>
      <c r="J2928">
        <v>0</v>
      </c>
      <c r="K2928" t="s">
        <v>17</v>
      </c>
      <c r="L2928">
        <v>0</v>
      </c>
      <c r="M2928">
        <v>0</v>
      </c>
      <c r="N2928">
        <v>21</v>
      </c>
      <c r="O2928">
        <v>25</v>
      </c>
      <c r="P2928">
        <v>17</v>
      </c>
      <c r="Q2928">
        <v>15</v>
      </c>
      <c r="R2928">
        <v>3</v>
      </c>
      <c r="S2928">
        <v>20</v>
      </c>
      <c r="T2928">
        <v>95</v>
      </c>
      <c r="U2928" t="s">
        <v>16</v>
      </c>
      <c r="V2928" t="s">
        <v>16</v>
      </c>
    </row>
    <row r="2929" spans="1:22" x14ac:dyDescent="0.25">
      <c r="A2929" t="s">
        <v>1462</v>
      </c>
      <c r="B2929" t="s">
        <v>51</v>
      </c>
      <c r="C2929" t="s">
        <v>1463</v>
      </c>
      <c r="D2929" t="s">
        <v>3348</v>
      </c>
      <c r="E2929" t="s">
        <v>3349</v>
      </c>
      <c r="F2929">
        <v>2004</v>
      </c>
      <c r="G2929">
        <v>2004</v>
      </c>
      <c r="H2929" t="s">
        <v>15</v>
      </c>
      <c r="I2929" t="s">
        <v>16</v>
      </c>
      <c r="J2929">
        <v>0</v>
      </c>
      <c r="K2929" t="s">
        <v>17</v>
      </c>
      <c r="L2929">
        <v>0</v>
      </c>
      <c r="M2929">
        <v>0</v>
      </c>
      <c r="N2929">
        <v>21</v>
      </c>
      <c r="O2929">
        <v>25</v>
      </c>
      <c r="P2929">
        <v>17</v>
      </c>
      <c r="Q2929">
        <v>15</v>
      </c>
      <c r="R2929">
        <v>3</v>
      </c>
      <c r="S2929">
        <v>20</v>
      </c>
      <c r="T2929">
        <v>90</v>
      </c>
      <c r="U2929" t="s">
        <v>16</v>
      </c>
      <c r="V2929" t="s">
        <v>16</v>
      </c>
    </row>
    <row r="2930" spans="1:22" x14ac:dyDescent="0.25">
      <c r="A2930" t="s">
        <v>1462</v>
      </c>
      <c r="B2930" t="s">
        <v>333</v>
      </c>
      <c r="C2930" t="s">
        <v>1464</v>
      </c>
      <c r="D2930" t="s">
        <v>3350</v>
      </c>
      <c r="E2930" t="s">
        <v>3351</v>
      </c>
      <c r="F2930">
        <v>2004</v>
      </c>
      <c r="G2930">
        <v>2004</v>
      </c>
      <c r="H2930" t="s">
        <v>15</v>
      </c>
      <c r="I2930" t="s">
        <v>16</v>
      </c>
      <c r="J2930">
        <v>0</v>
      </c>
      <c r="K2930" t="s">
        <v>17</v>
      </c>
      <c r="L2930">
        <v>0</v>
      </c>
      <c r="M2930">
        <v>0</v>
      </c>
      <c r="N2930">
        <v>21</v>
      </c>
      <c r="O2930">
        <v>25</v>
      </c>
      <c r="P2930">
        <v>17</v>
      </c>
      <c r="Q2930">
        <v>15</v>
      </c>
      <c r="R2930">
        <v>3</v>
      </c>
      <c r="S2930">
        <v>20</v>
      </c>
      <c r="T2930">
        <v>36</v>
      </c>
      <c r="U2930" t="s">
        <v>16</v>
      </c>
      <c r="V2930" t="s">
        <v>16</v>
      </c>
    </row>
    <row r="2931" spans="1:22" x14ac:dyDescent="0.25">
      <c r="A2931" t="s">
        <v>1466</v>
      </c>
      <c r="B2931" t="s">
        <v>1118</v>
      </c>
      <c r="C2931" t="s">
        <v>1468</v>
      </c>
      <c r="D2931" t="s">
        <v>3352</v>
      </c>
      <c r="E2931" t="s">
        <v>3353</v>
      </c>
      <c r="F2931">
        <v>2004</v>
      </c>
      <c r="G2931">
        <v>2004</v>
      </c>
      <c r="H2931" t="s">
        <v>15</v>
      </c>
      <c r="I2931" t="s">
        <v>16</v>
      </c>
      <c r="J2931">
        <v>0</v>
      </c>
      <c r="K2931" t="s">
        <v>17</v>
      </c>
      <c r="L2931">
        <v>0</v>
      </c>
      <c r="M2931">
        <v>0</v>
      </c>
      <c r="N2931">
        <v>35</v>
      </c>
      <c r="O2931">
        <v>15</v>
      </c>
      <c r="P2931">
        <v>15</v>
      </c>
      <c r="Q2931">
        <v>8</v>
      </c>
      <c r="R2931">
        <v>5</v>
      </c>
      <c r="S2931">
        <v>30</v>
      </c>
      <c r="T2931">
        <v>27</v>
      </c>
      <c r="U2931" t="s">
        <v>16</v>
      </c>
      <c r="V2931" t="s">
        <v>16</v>
      </c>
    </row>
    <row r="2932" spans="1:22" x14ac:dyDescent="0.25">
      <c r="A2932" t="s">
        <v>1466</v>
      </c>
      <c r="B2932" t="s">
        <v>1118</v>
      </c>
      <c r="C2932" t="s">
        <v>1468</v>
      </c>
      <c r="D2932" t="s">
        <v>3352</v>
      </c>
      <c r="E2932" t="s">
        <v>3353</v>
      </c>
      <c r="F2932">
        <v>2004</v>
      </c>
      <c r="G2932">
        <v>2004</v>
      </c>
      <c r="H2932" t="s">
        <v>15</v>
      </c>
      <c r="I2932" t="s">
        <v>16</v>
      </c>
      <c r="J2932">
        <v>0</v>
      </c>
      <c r="K2932" t="s">
        <v>17</v>
      </c>
      <c r="L2932">
        <v>0</v>
      </c>
      <c r="M2932">
        <v>0</v>
      </c>
      <c r="N2932">
        <v>35</v>
      </c>
      <c r="O2932">
        <v>30</v>
      </c>
      <c r="P2932">
        <v>20</v>
      </c>
      <c r="Q2932">
        <v>8</v>
      </c>
      <c r="R2932">
        <v>5</v>
      </c>
      <c r="S2932">
        <v>30</v>
      </c>
      <c r="T2932">
        <v>17</v>
      </c>
      <c r="U2932" t="s">
        <v>16</v>
      </c>
      <c r="V2932" t="s">
        <v>16</v>
      </c>
    </row>
    <row r="2933" spans="1:22" x14ac:dyDescent="0.25">
      <c r="A2933" t="s">
        <v>1466</v>
      </c>
      <c r="B2933" t="s">
        <v>1118</v>
      </c>
      <c r="C2933" t="s">
        <v>1468</v>
      </c>
      <c r="D2933" t="s">
        <v>3352</v>
      </c>
      <c r="E2933" t="s">
        <v>3353</v>
      </c>
      <c r="F2933">
        <v>2004</v>
      </c>
      <c r="G2933">
        <v>2004</v>
      </c>
      <c r="H2933" t="s">
        <v>15</v>
      </c>
      <c r="I2933">
        <v>2</v>
      </c>
      <c r="J2933">
        <v>8</v>
      </c>
      <c r="K2933" t="s">
        <v>17</v>
      </c>
      <c r="L2933">
        <v>0</v>
      </c>
      <c r="M2933">
        <v>0</v>
      </c>
      <c r="N2933">
        <v>35</v>
      </c>
      <c r="O2933">
        <v>15</v>
      </c>
      <c r="P2933">
        <v>15</v>
      </c>
      <c r="Q2933">
        <v>8</v>
      </c>
      <c r="R2933">
        <v>5</v>
      </c>
      <c r="S2933">
        <v>30</v>
      </c>
      <c r="T2933">
        <v>14</v>
      </c>
      <c r="U2933" t="s">
        <v>16</v>
      </c>
      <c r="V2933" t="s">
        <v>16</v>
      </c>
    </row>
    <row r="2934" spans="1:22" x14ac:dyDescent="0.25">
      <c r="A2934" t="s">
        <v>1466</v>
      </c>
      <c r="B2934" t="s">
        <v>1118</v>
      </c>
      <c r="C2934" t="s">
        <v>1468</v>
      </c>
      <c r="D2934" t="s">
        <v>3352</v>
      </c>
      <c r="E2934" t="s">
        <v>3353</v>
      </c>
      <c r="F2934">
        <v>2004</v>
      </c>
      <c r="G2934">
        <v>2004</v>
      </c>
      <c r="H2934" t="s">
        <v>15</v>
      </c>
      <c r="I2934">
        <v>2</v>
      </c>
      <c r="J2934">
        <v>8</v>
      </c>
      <c r="K2934" t="s">
        <v>17</v>
      </c>
      <c r="L2934">
        <v>0</v>
      </c>
      <c r="M2934">
        <v>0</v>
      </c>
      <c r="N2934">
        <v>35</v>
      </c>
      <c r="O2934">
        <v>30</v>
      </c>
      <c r="P2934">
        <v>20</v>
      </c>
      <c r="Q2934">
        <v>8</v>
      </c>
      <c r="R2934">
        <v>5</v>
      </c>
      <c r="S2934">
        <v>30</v>
      </c>
      <c r="T2934">
        <v>9</v>
      </c>
      <c r="U2934" t="s">
        <v>16</v>
      </c>
      <c r="V2934" t="s">
        <v>16</v>
      </c>
    </row>
    <row r="2935" spans="1:22" x14ac:dyDescent="0.25">
      <c r="A2935" t="s">
        <v>1466</v>
      </c>
      <c r="B2935" t="s">
        <v>192</v>
      </c>
      <c r="C2935" t="s">
        <v>1467</v>
      </c>
      <c r="D2935" t="s">
        <v>3354</v>
      </c>
      <c r="E2935" t="s">
        <v>3355</v>
      </c>
      <c r="F2935">
        <v>2004</v>
      </c>
      <c r="G2935">
        <v>2004</v>
      </c>
      <c r="H2935" t="s">
        <v>15</v>
      </c>
      <c r="I2935" t="s">
        <v>16</v>
      </c>
      <c r="J2935">
        <v>0</v>
      </c>
      <c r="K2935" t="s">
        <v>17</v>
      </c>
      <c r="L2935">
        <v>0</v>
      </c>
      <c r="M2935">
        <v>0</v>
      </c>
      <c r="N2935">
        <v>28</v>
      </c>
      <c r="O2935">
        <v>15</v>
      </c>
      <c r="P2935">
        <v>15</v>
      </c>
      <c r="Q2935">
        <v>8</v>
      </c>
      <c r="R2935">
        <v>5</v>
      </c>
      <c r="S2935">
        <v>30</v>
      </c>
      <c r="T2935">
        <v>1</v>
      </c>
      <c r="U2935" t="s">
        <v>16</v>
      </c>
      <c r="V2935" t="s">
        <v>16</v>
      </c>
    </row>
    <row r="2936" spans="1:22" x14ac:dyDescent="0.25">
      <c r="A2936" t="s">
        <v>1466</v>
      </c>
      <c r="B2936" t="s">
        <v>192</v>
      </c>
      <c r="C2936" t="s">
        <v>1467</v>
      </c>
      <c r="D2936" t="s">
        <v>3354</v>
      </c>
      <c r="E2936" t="s">
        <v>3355</v>
      </c>
      <c r="F2936">
        <v>2004</v>
      </c>
      <c r="G2936">
        <v>2004</v>
      </c>
      <c r="H2936" t="s">
        <v>15</v>
      </c>
      <c r="I2936" t="s">
        <v>16</v>
      </c>
      <c r="J2936">
        <v>0</v>
      </c>
      <c r="K2936" t="s">
        <v>17</v>
      </c>
      <c r="L2936">
        <v>0</v>
      </c>
      <c r="M2936">
        <v>0</v>
      </c>
      <c r="N2936">
        <v>28</v>
      </c>
      <c r="O2936">
        <v>30</v>
      </c>
      <c r="P2936">
        <v>20</v>
      </c>
      <c r="Q2936">
        <v>8</v>
      </c>
      <c r="R2936">
        <v>5</v>
      </c>
      <c r="S2936">
        <v>30</v>
      </c>
      <c r="T2936">
        <v>79</v>
      </c>
      <c r="U2936" t="s">
        <v>16</v>
      </c>
      <c r="V2936" t="s">
        <v>16</v>
      </c>
    </row>
    <row r="2937" spans="1:22" x14ac:dyDescent="0.25">
      <c r="A2937" t="s">
        <v>1466</v>
      </c>
      <c r="B2937" t="s">
        <v>192</v>
      </c>
      <c r="C2937" t="s">
        <v>1467</v>
      </c>
      <c r="D2937" t="s">
        <v>3354</v>
      </c>
      <c r="E2937" t="s">
        <v>3355</v>
      </c>
      <c r="F2937">
        <v>2004</v>
      </c>
      <c r="G2937">
        <v>2004</v>
      </c>
      <c r="H2937" t="s">
        <v>15</v>
      </c>
      <c r="I2937">
        <v>2</v>
      </c>
      <c r="J2937">
        <v>56</v>
      </c>
      <c r="K2937" t="s">
        <v>17</v>
      </c>
      <c r="L2937">
        <v>0</v>
      </c>
      <c r="M2937">
        <v>0</v>
      </c>
      <c r="N2937">
        <v>28</v>
      </c>
      <c r="O2937">
        <v>15</v>
      </c>
      <c r="P2937">
        <v>15</v>
      </c>
      <c r="Q2937">
        <v>8</v>
      </c>
      <c r="R2937">
        <v>5</v>
      </c>
      <c r="S2937">
        <v>30</v>
      </c>
      <c r="T2937">
        <v>85</v>
      </c>
      <c r="U2937" t="s">
        <v>16</v>
      </c>
      <c r="V2937" t="s">
        <v>16</v>
      </c>
    </row>
    <row r="2938" spans="1:22" x14ac:dyDescent="0.25">
      <c r="A2938" t="s">
        <v>1466</v>
      </c>
      <c r="B2938" t="s">
        <v>192</v>
      </c>
      <c r="C2938" t="s">
        <v>1467</v>
      </c>
      <c r="D2938" t="s">
        <v>3354</v>
      </c>
      <c r="E2938" t="s">
        <v>3355</v>
      </c>
      <c r="F2938">
        <v>2004</v>
      </c>
      <c r="G2938">
        <v>2004</v>
      </c>
      <c r="H2938" t="s">
        <v>15</v>
      </c>
      <c r="I2938">
        <v>2</v>
      </c>
      <c r="J2938">
        <v>56</v>
      </c>
      <c r="K2938" t="s">
        <v>17</v>
      </c>
      <c r="L2938">
        <v>0</v>
      </c>
      <c r="M2938">
        <v>0</v>
      </c>
      <c r="N2938">
        <v>28</v>
      </c>
      <c r="O2938">
        <v>30</v>
      </c>
      <c r="P2938">
        <v>20</v>
      </c>
      <c r="Q2938">
        <v>8</v>
      </c>
      <c r="R2938">
        <v>5</v>
      </c>
      <c r="S2938">
        <v>30</v>
      </c>
      <c r="T2938">
        <v>94</v>
      </c>
      <c r="U2938" t="s">
        <v>16</v>
      </c>
      <c r="V2938" t="s">
        <v>16</v>
      </c>
    </row>
    <row r="2939" spans="1:22" x14ac:dyDescent="0.25">
      <c r="A2939" t="s">
        <v>1469</v>
      </c>
      <c r="B2939" t="s">
        <v>680</v>
      </c>
      <c r="C2939" t="s">
        <v>1470</v>
      </c>
      <c r="D2939" t="s">
        <v>3356</v>
      </c>
      <c r="E2939" t="s">
        <v>3357</v>
      </c>
      <c r="F2939">
        <v>1999</v>
      </c>
      <c r="G2939">
        <v>1999</v>
      </c>
      <c r="H2939" t="s">
        <v>15</v>
      </c>
      <c r="I2939" t="s">
        <v>16</v>
      </c>
      <c r="J2939">
        <v>0</v>
      </c>
      <c r="K2939" t="s">
        <v>17</v>
      </c>
      <c r="L2939">
        <v>0</v>
      </c>
      <c r="M2939">
        <v>0</v>
      </c>
      <c r="N2939">
        <v>60</v>
      </c>
      <c r="O2939">
        <v>25</v>
      </c>
      <c r="P2939">
        <v>15</v>
      </c>
      <c r="Q2939">
        <v>12</v>
      </c>
      <c r="R2939">
        <v>3</v>
      </c>
      <c r="S2939">
        <v>50</v>
      </c>
      <c r="T2939">
        <v>67</v>
      </c>
      <c r="U2939" t="s">
        <v>16</v>
      </c>
      <c r="V2939" t="s">
        <v>16</v>
      </c>
    </row>
    <row r="2940" spans="1:22" x14ac:dyDescent="0.25">
      <c r="A2940" t="s">
        <v>1469</v>
      </c>
      <c r="B2940" t="s">
        <v>680</v>
      </c>
      <c r="C2940" t="s">
        <v>1470</v>
      </c>
      <c r="D2940" t="s">
        <v>3356</v>
      </c>
      <c r="E2940" t="s">
        <v>3357</v>
      </c>
      <c r="F2940">
        <v>1999</v>
      </c>
      <c r="G2940">
        <v>1999</v>
      </c>
      <c r="H2940" t="s">
        <v>15</v>
      </c>
      <c r="I2940">
        <v>5</v>
      </c>
      <c r="J2940">
        <v>84</v>
      </c>
      <c r="K2940" t="s">
        <v>17</v>
      </c>
      <c r="L2940">
        <v>0</v>
      </c>
      <c r="M2940">
        <v>0</v>
      </c>
      <c r="N2940">
        <v>60</v>
      </c>
      <c r="O2940">
        <v>25</v>
      </c>
      <c r="P2940">
        <v>15</v>
      </c>
      <c r="Q2940">
        <v>12</v>
      </c>
      <c r="R2940">
        <v>3</v>
      </c>
      <c r="S2940">
        <v>50</v>
      </c>
      <c r="T2940">
        <v>100</v>
      </c>
      <c r="U2940" t="s">
        <v>16</v>
      </c>
      <c r="V2940" t="s">
        <v>16</v>
      </c>
    </row>
    <row r="2941" spans="1:22" x14ac:dyDescent="0.25">
      <c r="A2941" t="s">
        <v>1469</v>
      </c>
      <c r="B2941" t="s">
        <v>680</v>
      </c>
      <c r="C2941" t="s">
        <v>1470</v>
      </c>
      <c r="D2941" t="s">
        <v>3356</v>
      </c>
      <c r="E2941" t="s">
        <v>3357</v>
      </c>
      <c r="F2941">
        <v>2000</v>
      </c>
      <c r="G2941">
        <v>2000</v>
      </c>
      <c r="H2941" t="s">
        <v>15</v>
      </c>
      <c r="I2941" t="s">
        <v>16</v>
      </c>
      <c r="J2941">
        <v>0</v>
      </c>
      <c r="K2941" t="s">
        <v>17</v>
      </c>
      <c r="L2941">
        <v>0</v>
      </c>
      <c r="M2941">
        <v>0</v>
      </c>
      <c r="N2941">
        <v>90</v>
      </c>
      <c r="O2941">
        <v>30</v>
      </c>
      <c r="P2941">
        <v>20</v>
      </c>
      <c r="Q2941">
        <v>12</v>
      </c>
      <c r="R2941">
        <v>3</v>
      </c>
      <c r="S2941">
        <v>50</v>
      </c>
      <c r="T2941">
        <v>70</v>
      </c>
      <c r="U2941" t="s">
        <v>16</v>
      </c>
      <c r="V2941" t="s">
        <v>16</v>
      </c>
    </row>
    <row r="2942" spans="1:22" x14ac:dyDescent="0.25">
      <c r="A2942" t="s">
        <v>1469</v>
      </c>
      <c r="B2942" t="s">
        <v>680</v>
      </c>
      <c r="C2942" t="s">
        <v>1470</v>
      </c>
      <c r="D2942" t="s">
        <v>3356</v>
      </c>
      <c r="E2942" t="s">
        <v>3357</v>
      </c>
      <c r="F2942">
        <v>2000</v>
      </c>
      <c r="G2942">
        <v>2000</v>
      </c>
      <c r="H2942" t="s">
        <v>15</v>
      </c>
      <c r="I2942" t="s">
        <v>16</v>
      </c>
      <c r="J2942">
        <v>0</v>
      </c>
      <c r="K2942" t="s">
        <v>17</v>
      </c>
      <c r="L2942">
        <v>0</v>
      </c>
      <c r="M2942">
        <v>0</v>
      </c>
      <c r="N2942">
        <v>90</v>
      </c>
      <c r="O2942">
        <v>30</v>
      </c>
      <c r="P2942">
        <v>15</v>
      </c>
      <c r="Q2942">
        <v>12</v>
      </c>
      <c r="R2942">
        <v>3</v>
      </c>
      <c r="S2942">
        <v>50</v>
      </c>
      <c r="T2942">
        <v>70</v>
      </c>
      <c r="U2942" t="s">
        <v>16</v>
      </c>
      <c r="V2942" t="s">
        <v>16</v>
      </c>
    </row>
    <row r="2943" spans="1:22" x14ac:dyDescent="0.25">
      <c r="A2943" t="s">
        <v>1469</v>
      </c>
      <c r="B2943" t="s">
        <v>680</v>
      </c>
      <c r="C2943" t="s">
        <v>1470</v>
      </c>
      <c r="D2943" t="s">
        <v>3356</v>
      </c>
      <c r="E2943" t="s">
        <v>3357</v>
      </c>
      <c r="F2943">
        <v>2000</v>
      </c>
      <c r="G2943">
        <v>2000</v>
      </c>
      <c r="H2943" t="s">
        <v>15</v>
      </c>
      <c r="I2943" t="s">
        <v>16</v>
      </c>
      <c r="J2943">
        <v>0</v>
      </c>
      <c r="K2943" t="s">
        <v>17</v>
      </c>
      <c r="L2943">
        <v>0</v>
      </c>
      <c r="M2943">
        <v>0</v>
      </c>
      <c r="N2943">
        <v>90</v>
      </c>
      <c r="O2943">
        <v>25</v>
      </c>
      <c r="P2943">
        <v>15</v>
      </c>
      <c r="Q2943">
        <v>12</v>
      </c>
      <c r="R2943">
        <v>3</v>
      </c>
      <c r="S2943">
        <v>50</v>
      </c>
      <c r="T2943">
        <v>63</v>
      </c>
      <c r="U2943" t="s">
        <v>16</v>
      </c>
      <c r="V2943" t="s">
        <v>16</v>
      </c>
    </row>
    <row r="2944" spans="1:22" x14ac:dyDescent="0.25">
      <c r="A2944" t="s">
        <v>1469</v>
      </c>
      <c r="B2944" t="s">
        <v>680</v>
      </c>
      <c r="C2944" t="s">
        <v>1470</v>
      </c>
      <c r="D2944" t="s">
        <v>3356</v>
      </c>
      <c r="E2944" t="s">
        <v>3357</v>
      </c>
      <c r="F2944">
        <v>2000</v>
      </c>
      <c r="G2944">
        <v>2000</v>
      </c>
      <c r="H2944" t="s">
        <v>15</v>
      </c>
      <c r="I2944" t="s">
        <v>16</v>
      </c>
      <c r="J2944">
        <v>0</v>
      </c>
      <c r="K2944" t="s">
        <v>17</v>
      </c>
      <c r="L2944">
        <v>0</v>
      </c>
      <c r="M2944">
        <v>0</v>
      </c>
      <c r="N2944">
        <v>90</v>
      </c>
      <c r="O2944">
        <v>20</v>
      </c>
      <c r="P2944">
        <v>10</v>
      </c>
      <c r="Q2944">
        <v>12</v>
      </c>
      <c r="R2944">
        <v>3</v>
      </c>
      <c r="S2944">
        <v>50</v>
      </c>
      <c r="T2944">
        <v>50</v>
      </c>
      <c r="U2944" t="s">
        <v>16</v>
      </c>
      <c r="V2944" t="s">
        <v>16</v>
      </c>
    </row>
    <row r="2945" spans="1:22" x14ac:dyDescent="0.25">
      <c r="A2945" t="s">
        <v>1469</v>
      </c>
      <c r="B2945" t="s">
        <v>680</v>
      </c>
      <c r="C2945" t="s">
        <v>1470</v>
      </c>
      <c r="D2945" t="s">
        <v>3356</v>
      </c>
      <c r="E2945" t="s">
        <v>3357</v>
      </c>
      <c r="F2945">
        <v>2000</v>
      </c>
      <c r="G2945">
        <v>2000</v>
      </c>
      <c r="H2945" t="s">
        <v>15</v>
      </c>
      <c r="I2945" t="s">
        <v>16</v>
      </c>
      <c r="J2945">
        <v>0</v>
      </c>
      <c r="K2945" t="s">
        <v>17</v>
      </c>
      <c r="L2945">
        <v>0</v>
      </c>
      <c r="M2945">
        <v>0</v>
      </c>
      <c r="N2945">
        <v>90</v>
      </c>
      <c r="O2945">
        <v>15</v>
      </c>
      <c r="P2945">
        <v>6</v>
      </c>
      <c r="Q2945">
        <v>12</v>
      </c>
      <c r="R2945">
        <v>3</v>
      </c>
      <c r="S2945">
        <v>50</v>
      </c>
      <c r="T2945">
        <v>9</v>
      </c>
      <c r="U2945" t="s">
        <v>16</v>
      </c>
      <c r="V2945" t="s">
        <v>16</v>
      </c>
    </row>
    <row r="2946" spans="1:22" x14ac:dyDescent="0.25">
      <c r="A2946" t="s">
        <v>1469</v>
      </c>
      <c r="B2946" t="s">
        <v>680</v>
      </c>
      <c r="C2946" t="s">
        <v>1470</v>
      </c>
      <c r="D2946" t="s">
        <v>3356</v>
      </c>
      <c r="E2946" t="s">
        <v>3357</v>
      </c>
      <c r="F2946">
        <v>2000</v>
      </c>
      <c r="G2946">
        <v>2000</v>
      </c>
      <c r="H2946" t="s">
        <v>15</v>
      </c>
      <c r="I2946" t="s">
        <v>16</v>
      </c>
      <c r="J2946">
        <v>0</v>
      </c>
      <c r="K2946" t="s">
        <v>17</v>
      </c>
      <c r="L2946">
        <v>0</v>
      </c>
      <c r="M2946">
        <v>0</v>
      </c>
      <c r="N2946">
        <v>90</v>
      </c>
      <c r="O2946">
        <v>5</v>
      </c>
      <c r="P2946">
        <v>5</v>
      </c>
      <c r="Q2946">
        <v>12</v>
      </c>
      <c r="R2946">
        <v>3</v>
      </c>
      <c r="S2946">
        <v>50</v>
      </c>
      <c r="T2946">
        <v>0</v>
      </c>
      <c r="U2946" t="s">
        <v>16</v>
      </c>
      <c r="V2946" t="s">
        <v>16</v>
      </c>
    </row>
    <row r="2947" spans="1:22" x14ac:dyDescent="0.25">
      <c r="A2947" t="s">
        <v>1471</v>
      </c>
      <c r="B2947" t="s">
        <v>346</v>
      </c>
      <c r="C2947" t="s">
        <v>1472</v>
      </c>
      <c r="D2947" t="s">
        <v>3358</v>
      </c>
      <c r="E2947" t="s">
        <v>3359</v>
      </c>
      <c r="F2947">
        <v>2004</v>
      </c>
      <c r="G2947">
        <v>2004</v>
      </c>
      <c r="H2947" t="s">
        <v>15</v>
      </c>
      <c r="I2947" t="s">
        <v>16</v>
      </c>
      <c r="J2947">
        <v>0</v>
      </c>
      <c r="K2947" t="s">
        <v>17</v>
      </c>
      <c r="L2947">
        <v>0</v>
      </c>
      <c r="M2947">
        <v>0</v>
      </c>
      <c r="N2947" t="s">
        <v>16</v>
      </c>
      <c r="O2947">
        <v>20</v>
      </c>
      <c r="P2947">
        <v>20</v>
      </c>
      <c r="Q2947" t="s">
        <v>16</v>
      </c>
      <c r="R2947">
        <v>4</v>
      </c>
      <c r="S2947">
        <v>100</v>
      </c>
      <c r="T2947">
        <v>84</v>
      </c>
      <c r="U2947" t="s">
        <v>16</v>
      </c>
      <c r="V2947" t="s">
        <v>16</v>
      </c>
    </row>
    <row r="2948" spans="1:22" x14ac:dyDescent="0.25">
      <c r="A2948" t="s">
        <v>1473</v>
      </c>
      <c r="B2948" t="s">
        <v>32</v>
      </c>
      <c r="C2948" t="s">
        <v>935</v>
      </c>
      <c r="D2948" t="s">
        <v>3360</v>
      </c>
      <c r="E2948" t="s">
        <v>3361</v>
      </c>
      <c r="F2948">
        <v>2003</v>
      </c>
      <c r="G2948">
        <v>2003</v>
      </c>
      <c r="H2948" t="s">
        <v>15</v>
      </c>
      <c r="I2948" t="s">
        <v>16</v>
      </c>
      <c r="J2948">
        <v>0</v>
      </c>
      <c r="K2948" t="s">
        <v>17</v>
      </c>
      <c r="L2948">
        <v>0</v>
      </c>
      <c r="M2948">
        <v>0</v>
      </c>
      <c r="N2948" t="s">
        <v>16</v>
      </c>
      <c r="O2948">
        <v>15</v>
      </c>
      <c r="P2948">
        <v>15</v>
      </c>
      <c r="Q2948" t="s">
        <v>16</v>
      </c>
      <c r="R2948">
        <v>4</v>
      </c>
      <c r="S2948">
        <v>25</v>
      </c>
      <c r="T2948">
        <v>11</v>
      </c>
      <c r="U2948" t="s">
        <v>16</v>
      </c>
      <c r="V2948" t="s">
        <v>16</v>
      </c>
    </row>
    <row r="2949" spans="1:22" x14ac:dyDescent="0.25">
      <c r="A2949" t="s">
        <v>1473</v>
      </c>
      <c r="B2949" t="s">
        <v>32</v>
      </c>
      <c r="C2949" t="s">
        <v>935</v>
      </c>
      <c r="D2949" t="s">
        <v>3360</v>
      </c>
      <c r="E2949" t="s">
        <v>3361</v>
      </c>
      <c r="F2949">
        <v>2003</v>
      </c>
      <c r="G2949">
        <v>2003</v>
      </c>
      <c r="H2949" t="s">
        <v>15</v>
      </c>
      <c r="I2949" t="s">
        <v>16</v>
      </c>
      <c r="J2949">
        <v>0</v>
      </c>
      <c r="K2949" t="s">
        <v>17</v>
      </c>
      <c r="L2949">
        <v>0</v>
      </c>
      <c r="M2949">
        <v>0</v>
      </c>
      <c r="N2949" t="s">
        <v>16</v>
      </c>
      <c r="O2949">
        <v>5</v>
      </c>
      <c r="P2949">
        <v>5</v>
      </c>
      <c r="Q2949" t="s">
        <v>16</v>
      </c>
      <c r="R2949">
        <v>4</v>
      </c>
      <c r="S2949">
        <v>25</v>
      </c>
      <c r="T2949">
        <v>77</v>
      </c>
      <c r="U2949" t="s">
        <v>16</v>
      </c>
      <c r="V2949" t="s">
        <v>16</v>
      </c>
    </row>
    <row r="2950" spans="1:22" x14ac:dyDescent="0.25">
      <c r="A2950" t="s">
        <v>1473</v>
      </c>
      <c r="B2950" t="s">
        <v>32</v>
      </c>
      <c r="C2950" t="s">
        <v>935</v>
      </c>
      <c r="D2950" t="s">
        <v>3360</v>
      </c>
      <c r="E2950" t="s">
        <v>3361</v>
      </c>
      <c r="F2950">
        <v>2003</v>
      </c>
      <c r="G2950">
        <v>2003</v>
      </c>
      <c r="H2950" t="s">
        <v>15</v>
      </c>
      <c r="I2950">
        <v>5</v>
      </c>
      <c r="J2950">
        <v>70</v>
      </c>
      <c r="K2950" t="s">
        <v>17</v>
      </c>
      <c r="L2950">
        <v>0</v>
      </c>
      <c r="M2950">
        <v>0</v>
      </c>
      <c r="N2950" t="s">
        <v>16</v>
      </c>
      <c r="O2950">
        <v>15</v>
      </c>
      <c r="P2950">
        <v>15</v>
      </c>
      <c r="Q2950" t="s">
        <v>16</v>
      </c>
      <c r="R2950">
        <v>4</v>
      </c>
      <c r="S2950">
        <v>25</v>
      </c>
      <c r="T2950">
        <v>94</v>
      </c>
      <c r="U2950" t="s">
        <v>16</v>
      </c>
      <c r="V2950" t="s">
        <v>16</v>
      </c>
    </row>
    <row r="2951" spans="1:22" x14ac:dyDescent="0.25">
      <c r="A2951" t="s">
        <v>1473</v>
      </c>
      <c r="B2951" t="s">
        <v>32</v>
      </c>
      <c r="C2951" t="s">
        <v>935</v>
      </c>
      <c r="D2951" t="s">
        <v>3360</v>
      </c>
      <c r="E2951" t="s">
        <v>3361</v>
      </c>
      <c r="F2951">
        <v>2003</v>
      </c>
      <c r="G2951">
        <v>2003</v>
      </c>
      <c r="H2951" t="s">
        <v>15</v>
      </c>
      <c r="I2951">
        <v>5</v>
      </c>
      <c r="J2951">
        <v>70</v>
      </c>
      <c r="K2951" t="s">
        <v>17</v>
      </c>
      <c r="L2951">
        <v>0</v>
      </c>
      <c r="M2951">
        <v>0</v>
      </c>
      <c r="N2951" t="s">
        <v>16</v>
      </c>
      <c r="O2951">
        <v>5</v>
      </c>
      <c r="P2951">
        <v>5</v>
      </c>
      <c r="Q2951" t="s">
        <v>16</v>
      </c>
      <c r="R2951">
        <v>4</v>
      </c>
      <c r="S2951">
        <v>25</v>
      </c>
      <c r="T2951">
        <v>96</v>
      </c>
      <c r="U2951" t="s">
        <v>16</v>
      </c>
      <c r="V2951" t="s">
        <v>16</v>
      </c>
    </row>
    <row r="2952" spans="1:22" x14ac:dyDescent="0.25">
      <c r="A2952" t="s">
        <v>1474</v>
      </c>
      <c r="B2952" t="s">
        <v>508</v>
      </c>
      <c r="C2952" t="s">
        <v>1475</v>
      </c>
      <c r="D2952" t="s">
        <v>3362</v>
      </c>
      <c r="E2952" t="s">
        <v>3363</v>
      </c>
      <c r="F2952">
        <v>2003</v>
      </c>
      <c r="G2952">
        <v>2003</v>
      </c>
      <c r="H2952" t="s">
        <v>15</v>
      </c>
      <c r="I2952" t="s">
        <v>16</v>
      </c>
      <c r="J2952">
        <v>0</v>
      </c>
      <c r="K2952" t="s">
        <v>17</v>
      </c>
      <c r="L2952">
        <v>0</v>
      </c>
      <c r="M2952">
        <v>0</v>
      </c>
      <c r="N2952">
        <v>25</v>
      </c>
      <c r="O2952">
        <v>20</v>
      </c>
      <c r="P2952">
        <v>10</v>
      </c>
      <c r="Q2952">
        <v>12</v>
      </c>
      <c r="R2952">
        <v>6</v>
      </c>
      <c r="S2952">
        <v>50</v>
      </c>
      <c r="T2952">
        <v>94</v>
      </c>
      <c r="U2952" t="s">
        <v>16</v>
      </c>
      <c r="V2952" t="s">
        <v>16</v>
      </c>
    </row>
    <row r="2953" spans="1:22" x14ac:dyDescent="0.25">
      <c r="A2953" t="s">
        <v>1476</v>
      </c>
      <c r="B2953" t="s">
        <v>1477</v>
      </c>
      <c r="C2953" t="s">
        <v>1480</v>
      </c>
      <c r="D2953" t="s">
        <v>3364</v>
      </c>
      <c r="E2953" t="s">
        <v>3365</v>
      </c>
      <c r="F2953">
        <v>2000</v>
      </c>
      <c r="G2953">
        <v>2000</v>
      </c>
      <c r="H2953" t="s">
        <v>15</v>
      </c>
      <c r="I2953">
        <v>4</v>
      </c>
      <c r="J2953">
        <v>30</v>
      </c>
      <c r="K2953" t="s">
        <v>17</v>
      </c>
      <c r="L2953">
        <v>0</v>
      </c>
      <c r="M2953">
        <v>0</v>
      </c>
      <c r="N2953">
        <v>21</v>
      </c>
      <c r="O2953">
        <v>30</v>
      </c>
      <c r="P2953">
        <v>20</v>
      </c>
      <c r="Q2953">
        <v>12</v>
      </c>
      <c r="R2953">
        <v>1</v>
      </c>
      <c r="S2953">
        <v>100</v>
      </c>
      <c r="T2953">
        <v>98</v>
      </c>
      <c r="U2953" t="s">
        <v>16</v>
      </c>
      <c r="V2953" t="s">
        <v>16</v>
      </c>
    </row>
    <row r="2954" spans="1:22" x14ac:dyDescent="0.25">
      <c r="A2954" t="s">
        <v>1476</v>
      </c>
      <c r="B2954" t="s">
        <v>1477</v>
      </c>
      <c r="C2954" t="s">
        <v>1479</v>
      </c>
      <c r="D2954" t="s">
        <v>3366</v>
      </c>
      <c r="E2954" t="s">
        <v>3367</v>
      </c>
      <c r="F2954">
        <v>2000</v>
      </c>
      <c r="G2954">
        <v>2000</v>
      </c>
      <c r="H2954" t="s">
        <v>15</v>
      </c>
      <c r="I2954">
        <v>4</v>
      </c>
      <c r="J2954">
        <v>30</v>
      </c>
      <c r="K2954" t="s">
        <v>17</v>
      </c>
      <c r="L2954">
        <v>0</v>
      </c>
      <c r="M2954">
        <v>0</v>
      </c>
      <c r="N2954">
        <v>21</v>
      </c>
      <c r="O2954">
        <v>30</v>
      </c>
      <c r="P2954">
        <v>20</v>
      </c>
      <c r="Q2954">
        <v>12</v>
      </c>
      <c r="R2954">
        <v>1</v>
      </c>
      <c r="S2954">
        <v>100</v>
      </c>
      <c r="T2954">
        <v>98</v>
      </c>
      <c r="U2954" t="s">
        <v>16</v>
      </c>
      <c r="V2954" t="s">
        <v>16</v>
      </c>
    </row>
    <row r="2955" spans="1:22" x14ac:dyDescent="0.25">
      <c r="A2955" t="s">
        <v>1476</v>
      </c>
      <c r="B2955" t="s">
        <v>1477</v>
      </c>
      <c r="C2955" t="s">
        <v>1478</v>
      </c>
      <c r="D2955" t="s">
        <v>3368</v>
      </c>
      <c r="E2955" t="s">
        <v>3369</v>
      </c>
      <c r="F2955">
        <v>2000</v>
      </c>
      <c r="G2955">
        <v>2000</v>
      </c>
      <c r="H2955" t="s">
        <v>15</v>
      </c>
      <c r="I2955">
        <v>4</v>
      </c>
      <c r="J2955">
        <v>30</v>
      </c>
      <c r="K2955" t="s">
        <v>17</v>
      </c>
      <c r="L2955">
        <v>0</v>
      </c>
      <c r="M2955">
        <v>0</v>
      </c>
      <c r="N2955">
        <v>21</v>
      </c>
      <c r="O2955">
        <v>30</v>
      </c>
      <c r="P2955">
        <v>20</v>
      </c>
      <c r="Q2955">
        <v>12</v>
      </c>
      <c r="R2955">
        <v>1</v>
      </c>
      <c r="S2955">
        <v>100</v>
      </c>
      <c r="T2955">
        <v>50</v>
      </c>
      <c r="U2955" t="s">
        <v>16</v>
      </c>
      <c r="V2955" t="s">
        <v>16</v>
      </c>
    </row>
    <row r="2956" spans="1:22" x14ac:dyDescent="0.25">
      <c r="A2956" t="s">
        <v>1481</v>
      </c>
      <c r="B2956" t="s">
        <v>192</v>
      </c>
      <c r="C2956" t="s">
        <v>1482</v>
      </c>
      <c r="D2956" t="s">
        <v>3370</v>
      </c>
      <c r="E2956" t="s">
        <v>3371</v>
      </c>
      <c r="F2956">
        <v>2002</v>
      </c>
      <c r="G2956">
        <v>2002</v>
      </c>
      <c r="H2956" t="s">
        <v>15</v>
      </c>
      <c r="I2956" t="s">
        <v>16</v>
      </c>
      <c r="J2956">
        <v>0</v>
      </c>
      <c r="K2956" t="s">
        <v>17</v>
      </c>
      <c r="L2956">
        <v>0</v>
      </c>
      <c r="M2956">
        <v>0</v>
      </c>
      <c r="N2956">
        <v>42</v>
      </c>
      <c r="O2956">
        <v>10</v>
      </c>
      <c r="P2956">
        <v>10</v>
      </c>
      <c r="Q2956">
        <v>0</v>
      </c>
      <c r="R2956">
        <v>4</v>
      </c>
      <c r="S2956">
        <v>25</v>
      </c>
      <c r="T2956">
        <v>0</v>
      </c>
      <c r="U2956" t="s">
        <v>16</v>
      </c>
      <c r="V2956" t="s">
        <v>16</v>
      </c>
    </row>
    <row r="2957" spans="1:22" x14ac:dyDescent="0.25">
      <c r="A2957" t="s">
        <v>1481</v>
      </c>
      <c r="B2957" t="s">
        <v>192</v>
      </c>
      <c r="C2957" t="s">
        <v>1482</v>
      </c>
      <c r="D2957" t="s">
        <v>3370</v>
      </c>
      <c r="E2957" t="s">
        <v>3371</v>
      </c>
      <c r="F2957">
        <v>2002</v>
      </c>
      <c r="G2957">
        <v>2002</v>
      </c>
      <c r="H2957" t="s">
        <v>15</v>
      </c>
      <c r="I2957" t="s">
        <v>16</v>
      </c>
      <c r="J2957">
        <v>0</v>
      </c>
      <c r="K2957" t="s">
        <v>17</v>
      </c>
      <c r="L2957">
        <v>0</v>
      </c>
      <c r="M2957">
        <v>0</v>
      </c>
      <c r="N2957">
        <v>42</v>
      </c>
      <c r="O2957">
        <v>15</v>
      </c>
      <c r="P2957">
        <v>15</v>
      </c>
      <c r="Q2957">
        <v>0</v>
      </c>
      <c r="R2957">
        <v>4</v>
      </c>
      <c r="S2957">
        <v>25</v>
      </c>
      <c r="T2957">
        <v>4</v>
      </c>
      <c r="U2957" t="s">
        <v>16</v>
      </c>
      <c r="V2957" t="s">
        <v>16</v>
      </c>
    </row>
    <row r="2958" spans="1:22" x14ac:dyDescent="0.25">
      <c r="A2958" t="s">
        <v>1481</v>
      </c>
      <c r="B2958" t="s">
        <v>192</v>
      </c>
      <c r="C2958" t="s">
        <v>1482</v>
      </c>
      <c r="D2958" t="s">
        <v>3370</v>
      </c>
      <c r="E2958" t="s">
        <v>3371</v>
      </c>
      <c r="F2958">
        <v>2002</v>
      </c>
      <c r="G2958">
        <v>2002</v>
      </c>
      <c r="H2958" t="s">
        <v>15</v>
      </c>
      <c r="I2958" t="s">
        <v>16</v>
      </c>
      <c r="J2958">
        <v>0</v>
      </c>
      <c r="K2958" t="s">
        <v>17</v>
      </c>
      <c r="L2958">
        <v>0</v>
      </c>
      <c r="M2958">
        <v>0</v>
      </c>
      <c r="N2958">
        <v>42</v>
      </c>
      <c r="O2958">
        <v>20</v>
      </c>
      <c r="P2958">
        <v>20</v>
      </c>
      <c r="Q2958">
        <v>0</v>
      </c>
      <c r="R2958">
        <v>4</v>
      </c>
      <c r="S2958">
        <v>25</v>
      </c>
      <c r="T2958">
        <v>30</v>
      </c>
      <c r="U2958" t="s">
        <v>16</v>
      </c>
      <c r="V2958" t="s">
        <v>16</v>
      </c>
    </row>
    <row r="2959" spans="1:22" x14ac:dyDescent="0.25">
      <c r="A2959" t="s">
        <v>1481</v>
      </c>
      <c r="B2959" t="s">
        <v>192</v>
      </c>
      <c r="C2959" t="s">
        <v>1482</v>
      </c>
      <c r="D2959" t="s">
        <v>3370</v>
      </c>
      <c r="E2959" t="s">
        <v>3371</v>
      </c>
      <c r="F2959">
        <v>2002</v>
      </c>
      <c r="G2959">
        <v>2002</v>
      </c>
      <c r="H2959" t="s">
        <v>15</v>
      </c>
      <c r="I2959" t="s">
        <v>16</v>
      </c>
      <c r="J2959">
        <v>0</v>
      </c>
      <c r="K2959" t="s">
        <v>17</v>
      </c>
      <c r="L2959">
        <v>0</v>
      </c>
      <c r="M2959">
        <v>0</v>
      </c>
      <c r="N2959">
        <v>42</v>
      </c>
      <c r="O2959">
        <v>25</v>
      </c>
      <c r="P2959">
        <v>25</v>
      </c>
      <c r="Q2959">
        <v>0</v>
      </c>
      <c r="R2959">
        <v>4</v>
      </c>
      <c r="S2959">
        <v>25</v>
      </c>
      <c r="T2959">
        <v>79</v>
      </c>
      <c r="U2959" t="s">
        <v>16</v>
      </c>
      <c r="V2959" t="s">
        <v>16</v>
      </c>
    </row>
    <row r="2960" spans="1:22" x14ac:dyDescent="0.25">
      <c r="A2960" t="s">
        <v>1481</v>
      </c>
      <c r="B2960" t="s">
        <v>192</v>
      </c>
      <c r="C2960" t="s">
        <v>1482</v>
      </c>
      <c r="D2960" t="s">
        <v>3370</v>
      </c>
      <c r="E2960" t="s">
        <v>3371</v>
      </c>
      <c r="F2960">
        <v>2002</v>
      </c>
      <c r="G2960">
        <v>2002</v>
      </c>
      <c r="H2960" t="s">
        <v>15</v>
      </c>
      <c r="I2960" t="s">
        <v>16</v>
      </c>
      <c r="J2960">
        <v>0</v>
      </c>
      <c r="K2960" t="s">
        <v>17</v>
      </c>
      <c r="L2960">
        <v>0</v>
      </c>
      <c r="M2960">
        <v>0</v>
      </c>
      <c r="N2960">
        <v>42</v>
      </c>
      <c r="O2960">
        <v>30</v>
      </c>
      <c r="P2960">
        <v>30</v>
      </c>
      <c r="Q2960">
        <v>0</v>
      </c>
      <c r="R2960">
        <v>4</v>
      </c>
      <c r="S2960">
        <v>25</v>
      </c>
      <c r="T2960">
        <v>60</v>
      </c>
      <c r="U2960" t="s">
        <v>16</v>
      </c>
      <c r="V2960" t="s">
        <v>16</v>
      </c>
    </row>
    <row r="2961" spans="1:22" x14ac:dyDescent="0.25">
      <c r="A2961" t="s">
        <v>1481</v>
      </c>
      <c r="B2961" t="s">
        <v>192</v>
      </c>
      <c r="C2961" t="s">
        <v>1482</v>
      </c>
      <c r="D2961" t="s">
        <v>3370</v>
      </c>
      <c r="E2961" t="s">
        <v>3371</v>
      </c>
      <c r="F2961">
        <v>2002</v>
      </c>
      <c r="G2961">
        <v>2002</v>
      </c>
      <c r="H2961" t="s">
        <v>15</v>
      </c>
      <c r="I2961" t="s">
        <v>16</v>
      </c>
      <c r="J2961">
        <v>0</v>
      </c>
      <c r="K2961" t="s">
        <v>17</v>
      </c>
      <c r="L2961">
        <v>0</v>
      </c>
      <c r="M2961">
        <v>0</v>
      </c>
      <c r="N2961">
        <v>42</v>
      </c>
      <c r="O2961">
        <v>35</v>
      </c>
      <c r="P2961">
        <v>35</v>
      </c>
      <c r="Q2961">
        <v>0</v>
      </c>
      <c r="R2961">
        <v>4</v>
      </c>
      <c r="S2961">
        <v>25</v>
      </c>
      <c r="T2961">
        <v>0</v>
      </c>
      <c r="U2961" t="s">
        <v>16</v>
      </c>
      <c r="V2961" t="s">
        <v>16</v>
      </c>
    </row>
    <row r="2962" spans="1:22" x14ac:dyDescent="0.25">
      <c r="A2962" t="s">
        <v>1481</v>
      </c>
      <c r="B2962" t="s">
        <v>192</v>
      </c>
      <c r="C2962" t="s">
        <v>1482</v>
      </c>
      <c r="D2962" t="s">
        <v>3370</v>
      </c>
      <c r="E2962" t="s">
        <v>3371</v>
      </c>
      <c r="F2962">
        <v>2002</v>
      </c>
      <c r="G2962">
        <v>2002</v>
      </c>
      <c r="H2962" t="s">
        <v>15</v>
      </c>
      <c r="I2962">
        <v>4</v>
      </c>
      <c r="J2962">
        <v>336</v>
      </c>
      <c r="K2962" t="s">
        <v>17</v>
      </c>
      <c r="L2962">
        <v>0</v>
      </c>
      <c r="M2962">
        <v>0</v>
      </c>
      <c r="N2962">
        <v>42</v>
      </c>
      <c r="O2962">
        <v>10</v>
      </c>
      <c r="P2962">
        <v>10</v>
      </c>
      <c r="Q2962">
        <v>0</v>
      </c>
      <c r="R2962">
        <v>4</v>
      </c>
      <c r="S2962">
        <v>25</v>
      </c>
      <c r="T2962">
        <v>95</v>
      </c>
      <c r="U2962" t="s">
        <v>16</v>
      </c>
      <c r="V2962" t="s">
        <v>16</v>
      </c>
    </row>
    <row r="2963" spans="1:22" x14ac:dyDescent="0.25">
      <c r="A2963" t="s">
        <v>1481</v>
      </c>
      <c r="B2963" t="s">
        <v>192</v>
      </c>
      <c r="C2963" t="s">
        <v>1482</v>
      </c>
      <c r="D2963" t="s">
        <v>3370</v>
      </c>
      <c r="E2963" t="s">
        <v>3371</v>
      </c>
      <c r="F2963">
        <v>2002</v>
      </c>
      <c r="G2963">
        <v>2002</v>
      </c>
      <c r="H2963" t="s">
        <v>15</v>
      </c>
      <c r="I2963">
        <v>4</v>
      </c>
      <c r="J2963">
        <v>336</v>
      </c>
      <c r="K2963" t="s">
        <v>17</v>
      </c>
      <c r="L2963">
        <v>0</v>
      </c>
      <c r="M2963">
        <v>0</v>
      </c>
      <c r="N2963">
        <v>42</v>
      </c>
      <c r="O2963">
        <v>15</v>
      </c>
      <c r="P2963">
        <v>15</v>
      </c>
      <c r="Q2963">
        <v>0</v>
      </c>
      <c r="R2963">
        <v>4</v>
      </c>
      <c r="S2963">
        <v>25</v>
      </c>
      <c r="T2963">
        <v>91</v>
      </c>
      <c r="U2963" t="s">
        <v>16</v>
      </c>
      <c r="V2963" t="s">
        <v>16</v>
      </c>
    </row>
    <row r="2964" spans="1:22" x14ac:dyDescent="0.25">
      <c r="A2964" t="s">
        <v>1481</v>
      </c>
      <c r="B2964" t="s">
        <v>192</v>
      </c>
      <c r="C2964" t="s">
        <v>1482</v>
      </c>
      <c r="D2964" t="s">
        <v>3370</v>
      </c>
      <c r="E2964" t="s">
        <v>3371</v>
      </c>
      <c r="F2964">
        <v>2002</v>
      </c>
      <c r="G2964">
        <v>2002</v>
      </c>
      <c r="H2964" t="s">
        <v>15</v>
      </c>
      <c r="I2964">
        <v>4</v>
      </c>
      <c r="J2964">
        <v>336</v>
      </c>
      <c r="K2964" t="s">
        <v>17</v>
      </c>
      <c r="L2964">
        <v>0</v>
      </c>
      <c r="M2964">
        <v>0</v>
      </c>
      <c r="N2964">
        <v>42</v>
      </c>
      <c r="O2964">
        <v>20</v>
      </c>
      <c r="P2964">
        <v>20</v>
      </c>
      <c r="Q2964">
        <v>0</v>
      </c>
      <c r="R2964">
        <v>4</v>
      </c>
      <c r="S2964">
        <v>25</v>
      </c>
      <c r="T2964">
        <v>90</v>
      </c>
      <c r="U2964" t="s">
        <v>16</v>
      </c>
      <c r="V2964" t="s">
        <v>16</v>
      </c>
    </row>
    <row r="2965" spans="1:22" x14ac:dyDescent="0.25">
      <c r="A2965" t="s">
        <v>1481</v>
      </c>
      <c r="B2965" t="s">
        <v>192</v>
      </c>
      <c r="C2965" t="s">
        <v>1482</v>
      </c>
      <c r="D2965" t="s">
        <v>3370</v>
      </c>
      <c r="E2965" t="s">
        <v>3371</v>
      </c>
      <c r="F2965">
        <v>2002</v>
      </c>
      <c r="G2965">
        <v>2002</v>
      </c>
      <c r="H2965" t="s">
        <v>15</v>
      </c>
      <c r="I2965">
        <v>4</v>
      </c>
      <c r="J2965">
        <v>336</v>
      </c>
      <c r="K2965" t="s">
        <v>17</v>
      </c>
      <c r="L2965">
        <v>0</v>
      </c>
      <c r="M2965">
        <v>0</v>
      </c>
      <c r="N2965">
        <v>42</v>
      </c>
      <c r="O2965">
        <v>25</v>
      </c>
      <c r="P2965">
        <v>25</v>
      </c>
      <c r="Q2965">
        <v>0</v>
      </c>
      <c r="R2965">
        <v>4</v>
      </c>
      <c r="S2965">
        <v>25</v>
      </c>
      <c r="T2965">
        <v>89</v>
      </c>
      <c r="U2965" t="s">
        <v>16</v>
      </c>
      <c r="V2965" t="s">
        <v>16</v>
      </c>
    </row>
    <row r="2966" spans="1:22" x14ac:dyDescent="0.25">
      <c r="A2966" t="s">
        <v>1481</v>
      </c>
      <c r="B2966" t="s">
        <v>192</v>
      </c>
      <c r="C2966" t="s">
        <v>1482</v>
      </c>
      <c r="D2966" t="s">
        <v>3370</v>
      </c>
      <c r="E2966" t="s">
        <v>3371</v>
      </c>
      <c r="F2966">
        <v>2002</v>
      </c>
      <c r="G2966">
        <v>2002</v>
      </c>
      <c r="H2966" t="s">
        <v>15</v>
      </c>
      <c r="I2966">
        <v>4</v>
      </c>
      <c r="J2966">
        <v>336</v>
      </c>
      <c r="K2966" t="s">
        <v>17</v>
      </c>
      <c r="L2966">
        <v>0</v>
      </c>
      <c r="M2966">
        <v>0</v>
      </c>
      <c r="N2966">
        <v>42</v>
      </c>
      <c r="O2966">
        <v>30</v>
      </c>
      <c r="P2966">
        <v>30</v>
      </c>
      <c r="Q2966">
        <v>0</v>
      </c>
      <c r="R2966">
        <v>4</v>
      </c>
      <c r="S2966">
        <v>25</v>
      </c>
      <c r="T2966">
        <v>86</v>
      </c>
      <c r="U2966" t="s">
        <v>16</v>
      </c>
      <c r="V2966" t="s">
        <v>16</v>
      </c>
    </row>
    <row r="2967" spans="1:22" x14ac:dyDescent="0.25">
      <c r="A2967" t="s">
        <v>1481</v>
      </c>
      <c r="B2967" t="s">
        <v>192</v>
      </c>
      <c r="C2967" t="s">
        <v>1482</v>
      </c>
      <c r="D2967" t="s">
        <v>3370</v>
      </c>
      <c r="E2967" t="s">
        <v>3371</v>
      </c>
      <c r="F2967">
        <v>2002</v>
      </c>
      <c r="G2967">
        <v>2002</v>
      </c>
      <c r="H2967" t="s">
        <v>15</v>
      </c>
      <c r="I2967">
        <v>4</v>
      </c>
      <c r="J2967">
        <v>336</v>
      </c>
      <c r="K2967" t="s">
        <v>17</v>
      </c>
      <c r="L2967">
        <v>0</v>
      </c>
      <c r="M2967">
        <v>0</v>
      </c>
      <c r="N2967">
        <v>42</v>
      </c>
      <c r="O2967">
        <v>35</v>
      </c>
      <c r="P2967">
        <v>35</v>
      </c>
      <c r="Q2967">
        <v>0</v>
      </c>
      <c r="R2967">
        <v>4</v>
      </c>
      <c r="S2967">
        <v>25</v>
      </c>
      <c r="T2967">
        <v>82</v>
      </c>
      <c r="U2967" t="s">
        <v>16</v>
      </c>
      <c r="V2967" t="s">
        <v>16</v>
      </c>
    </row>
    <row r="2968" spans="1:22" x14ac:dyDescent="0.25">
      <c r="A2968" t="s">
        <v>1483</v>
      </c>
      <c r="B2968" t="s">
        <v>957</v>
      </c>
      <c r="C2968" t="s">
        <v>1484</v>
      </c>
      <c r="D2968" t="s">
        <v>3372</v>
      </c>
      <c r="E2968" t="s">
        <v>3373</v>
      </c>
      <c r="F2968">
        <v>2002</v>
      </c>
      <c r="G2968">
        <v>2002</v>
      </c>
      <c r="H2968" t="s">
        <v>15</v>
      </c>
      <c r="I2968" t="s">
        <v>1241</v>
      </c>
      <c r="J2968">
        <v>72</v>
      </c>
      <c r="K2968" t="s">
        <v>17</v>
      </c>
      <c r="L2968">
        <v>0</v>
      </c>
      <c r="M2968">
        <v>0</v>
      </c>
      <c r="N2968">
        <v>30</v>
      </c>
      <c r="O2968">
        <v>25</v>
      </c>
      <c r="P2968">
        <v>15</v>
      </c>
      <c r="Q2968">
        <v>8</v>
      </c>
      <c r="R2968">
        <v>4</v>
      </c>
      <c r="S2968">
        <v>50</v>
      </c>
      <c r="T2968">
        <v>90</v>
      </c>
      <c r="U2968" t="s">
        <v>16</v>
      </c>
      <c r="V2968" t="s">
        <v>16</v>
      </c>
    </row>
    <row r="2969" spans="1:22" x14ac:dyDescent="0.25">
      <c r="A2969" t="s">
        <v>1485</v>
      </c>
      <c r="B2969" t="s">
        <v>1486</v>
      </c>
      <c r="C2969" t="s">
        <v>1487</v>
      </c>
      <c r="D2969" t="s">
        <v>3374</v>
      </c>
      <c r="E2969" t="s">
        <v>3375</v>
      </c>
      <c r="F2969">
        <v>1997</v>
      </c>
      <c r="G2969">
        <v>1997</v>
      </c>
      <c r="H2969" t="s">
        <v>15</v>
      </c>
      <c r="I2969" t="s">
        <v>16</v>
      </c>
      <c r="J2969">
        <v>0</v>
      </c>
      <c r="K2969" t="s">
        <v>17</v>
      </c>
      <c r="L2969">
        <v>0</v>
      </c>
      <c r="M2969">
        <v>0</v>
      </c>
      <c r="N2969">
        <v>14</v>
      </c>
      <c r="O2969">
        <v>15</v>
      </c>
      <c r="P2969">
        <v>6</v>
      </c>
      <c r="Q2969">
        <v>12</v>
      </c>
      <c r="R2969">
        <v>3</v>
      </c>
      <c r="S2969">
        <v>50</v>
      </c>
      <c r="T2969">
        <v>0</v>
      </c>
      <c r="U2969" t="s">
        <v>16</v>
      </c>
      <c r="V2969" t="s">
        <v>16</v>
      </c>
    </row>
    <row r="2970" spans="1:22" x14ac:dyDescent="0.25">
      <c r="A2970" t="s">
        <v>1485</v>
      </c>
      <c r="B2970" t="s">
        <v>1486</v>
      </c>
      <c r="C2970" t="s">
        <v>1487</v>
      </c>
      <c r="D2970" t="s">
        <v>3374</v>
      </c>
      <c r="E2970" t="s">
        <v>3375</v>
      </c>
      <c r="F2970">
        <v>1997</v>
      </c>
      <c r="G2970">
        <v>1997</v>
      </c>
      <c r="H2970" t="s">
        <v>15</v>
      </c>
      <c r="I2970" t="s">
        <v>16</v>
      </c>
      <c r="J2970">
        <v>0</v>
      </c>
      <c r="K2970" t="s">
        <v>17</v>
      </c>
      <c r="L2970">
        <v>0</v>
      </c>
      <c r="M2970">
        <v>0</v>
      </c>
      <c r="N2970">
        <v>14</v>
      </c>
      <c r="O2970">
        <v>20</v>
      </c>
      <c r="P2970">
        <v>10</v>
      </c>
      <c r="Q2970">
        <v>12</v>
      </c>
      <c r="R2970">
        <v>3</v>
      </c>
      <c r="S2970">
        <v>50</v>
      </c>
      <c r="T2970">
        <v>0</v>
      </c>
      <c r="U2970" t="s">
        <v>16</v>
      </c>
      <c r="V2970" t="s">
        <v>16</v>
      </c>
    </row>
    <row r="2971" spans="1:22" x14ac:dyDescent="0.25">
      <c r="A2971" t="s">
        <v>1485</v>
      </c>
      <c r="B2971" t="s">
        <v>1486</v>
      </c>
      <c r="C2971" t="s">
        <v>1487</v>
      </c>
      <c r="D2971" t="s">
        <v>3374</v>
      </c>
      <c r="E2971" t="s">
        <v>3375</v>
      </c>
      <c r="F2971">
        <v>1997</v>
      </c>
      <c r="G2971">
        <v>1997</v>
      </c>
      <c r="H2971" t="s">
        <v>15</v>
      </c>
      <c r="I2971" t="s">
        <v>16</v>
      </c>
      <c r="J2971">
        <v>0</v>
      </c>
      <c r="K2971" t="s">
        <v>17</v>
      </c>
      <c r="L2971">
        <v>0</v>
      </c>
      <c r="M2971">
        <v>0</v>
      </c>
      <c r="N2971">
        <v>14</v>
      </c>
      <c r="O2971">
        <v>25</v>
      </c>
      <c r="P2971">
        <v>15</v>
      </c>
      <c r="Q2971">
        <v>12</v>
      </c>
      <c r="R2971">
        <v>3</v>
      </c>
      <c r="S2971">
        <v>50</v>
      </c>
      <c r="T2971">
        <v>0</v>
      </c>
      <c r="U2971" t="s">
        <v>16</v>
      </c>
      <c r="V2971" t="s">
        <v>16</v>
      </c>
    </row>
    <row r="2972" spans="1:22" x14ac:dyDescent="0.25">
      <c r="A2972" t="s">
        <v>1485</v>
      </c>
      <c r="B2972" t="s">
        <v>1486</v>
      </c>
      <c r="C2972" t="s">
        <v>1487</v>
      </c>
      <c r="D2972" t="s">
        <v>3374</v>
      </c>
      <c r="E2972" t="s">
        <v>3375</v>
      </c>
      <c r="F2972">
        <v>1997</v>
      </c>
      <c r="G2972">
        <v>1997</v>
      </c>
      <c r="H2972" t="s">
        <v>15</v>
      </c>
      <c r="I2972" t="s">
        <v>16</v>
      </c>
      <c r="J2972">
        <v>0</v>
      </c>
      <c r="K2972" t="s">
        <v>17</v>
      </c>
      <c r="L2972">
        <v>0</v>
      </c>
      <c r="M2972">
        <v>0</v>
      </c>
      <c r="N2972">
        <v>14</v>
      </c>
      <c r="O2972">
        <v>30</v>
      </c>
      <c r="P2972">
        <v>15</v>
      </c>
      <c r="Q2972">
        <v>12</v>
      </c>
      <c r="R2972">
        <v>3</v>
      </c>
      <c r="S2972">
        <v>50</v>
      </c>
      <c r="T2972">
        <v>0</v>
      </c>
      <c r="U2972" t="s">
        <v>16</v>
      </c>
      <c r="V2972" t="s">
        <v>16</v>
      </c>
    </row>
    <row r="2973" spans="1:22" x14ac:dyDescent="0.25">
      <c r="A2973" t="s">
        <v>1485</v>
      </c>
      <c r="B2973" t="s">
        <v>1486</v>
      </c>
      <c r="C2973" t="s">
        <v>1487</v>
      </c>
      <c r="D2973" t="s">
        <v>3374</v>
      </c>
      <c r="E2973" t="s">
        <v>3375</v>
      </c>
      <c r="F2973">
        <v>1997</v>
      </c>
      <c r="G2973">
        <v>1997</v>
      </c>
      <c r="H2973" t="s">
        <v>15</v>
      </c>
      <c r="I2973" t="s">
        <v>16</v>
      </c>
      <c r="J2973">
        <v>0</v>
      </c>
      <c r="K2973" t="s">
        <v>17</v>
      </c>
      <c r="L2973">
        <v>0</v>
      </c>
      <c r="M2973">
        <v>0</v>
      </c>
      <c r="N2973">
        <v>14</v>
      </c>
      <c r="O2973">
        <v>35</v>
      </c>
      <c r="P2973">
        <v>20</v>
      </c>
      <c r="Q2973">
        <v>12</v>
      </c>
      <c r="R2973">
        <v>3</v>
      </c>
      <c r="S2973">
        <v>50</v>
      </c>
      <c r="T2973">
        <v>0</v>
      </c>
      <c r="U2973" t="s">
        <v>16</v>
      </c>
      <c r="V2973" t="s">
        <v>16</v>
      </c>
    </row>
    <row r="2974" spans="1:22" x14ac:dyDescent="0.25">
      <c r="A2974" t="s">
        <v>1485</v>
      </c>
      <c r="B2974" t="s">
        <v>1486</v>
      </c>
      <c r="C2974" t="s">
        <v>1487</v>
      </c>
      <c r="D2974" t="s">
        <v>3374</v>
      </c>
      <c r="E2974" t="s">
        <v>3375</v>
      </c>
      <c r="F2974">
        <v>1997</v>
      </c>
      <c r="G2974">
        <v>1997</v>
      </c>
      <c r="H2974" t="s">
        <v>15</v>
      </c>
      <c r="I2974" t="s">
        <v>16</v>
      </c>
      <c r="J2974">
        <v>0</v>
      </c>
      <c r="K2974" t="s">
        <v>17</v>
      </c>
      <c r="L2974">
        <v>0</v>
      </c>
      <c r="M2974">
        <v>0</v>
      </c>
      <c r="N2974">
        <v>14</v>
      </c>
      <c r="O2974">
        <v>15</v>
      </c>
      <c r="P2974">
        <v>6</v>
      </c>
      <c r="Q2974">
        <v>0</v>
      </c>
      <c r="R2974">
        <v>3</v>
      </c>
      <c r="S2974">
        <v>50</v>
      </c>
      <c r="T2974">
        <v>0</v>
      </c>
      <c r="U2974" t="s">
        <v>16</v>
      </c>
      <c r="V2974" t="s">
        <v>16</v>
      </c>
    </row>
    <row r="2975" spans="1:22" x14ac:dyDescent="0.25">
      <c r="A2975" t="s">
        <v>1485</v>
      </c>
      <c r="B2975" t="s">
        <v>1486</v>
      </c>
      <c r="C2975" t="s">
        <v>1487</v>
      </c>
      <c r="D2975" t="s">
        <v>3374</v>
      </c>
      <c r="E2975" t="s">
        <v>3375</v>
      </c>
      <c r="F2975">
        <v>1997</v>
      </c>
      <c r="G2975">
        <v>1997</v>
      </c>
      <c r="H2975" t="s">
        <v>15</v>
      </c>
      <c r="I2975" t="s">
        <v>16</v>
      </c>
      <c r="J2975">
        <v>0</v>
      </c>
      <c r="K2975" t="s">
        <v>17</v>
      </c>
      <c r="L2975">
        <v>0</v>
      </c>
      <c r="M2975">
        <v>0</v>
      </c>
      <c r="N2975">
        <v>14</v>
      </c>
      <c r="O2975">
        <v>20</v>
      </c>
      <c r="P2975">
        <v>10</v>
      </c>
      <c r="Q2975">
        <v>0</v>
      </c>
      <c r="R2975">
        <v>3</v>
      </c>
      <c r="S2975">
        <v>50</v>
      </c>
      <c r="T2975">
        <v>0</v>
      </c>
      <c r="U2975" t="s">
        <v>16</v>
      </c>
      <c r="V2975" t="s">
        <v>16</v>
      </c>
    </row>
    <row r="2976" spans="1:22" x14ac:dyDescent="0.25">
      <c r="A2976" t="s">
        <v>1485</v>
      </c>
      <c r="B2976" t="s">
        <v>1486</v>
      </c>
      <c r="C2976" t="s">
        <v>1487</v>
      </c>
      <c r="D2976" t="s">
        <v>3374</v>
      </c>
      <c r="E2976" t="s">
        <v>3375</v>
      </c>
      <c r="F2976">
        <v>1997</v>
      </c>
      <c r="G2976">
        <v>1997</v>
      </c>
      <c r="H2976" t="s">
        <v>15</v>
      </c>
      <c r="I2976" t="s">
        <v>16</v>
      </c>
      <c r="J2976">
        <v>0</v>
      </c>
      <c r="K2976" t="s">
        <v>17</v>
      </c>
      <c r="L2976">
        <v>0</v>
      </c>
      <c r="M2976">
        <v>0</v>
      </c>
      <c r="N2976">
        <v>14</v>
      </c>
      <c r="O2976">
        <v>25</v>
      </c>
      <c r="P2976">
        <v>15</v>
      </c>
      <c r="Q2976">
        <v>0</v>
      </c>
      <c r="R2976">
        <v>3</v>
      </c>
      <c r="S2976">
        <v>50</v>
      </c>
      <c r="T2976">
        <v>0</v>
      </c>
      <c r="U2976" t="s">
        <v>16</v>
      </c>
      <c r="V2976" t="s">
        <v>16</v>
      </c>
    </row>
    <row r="2977" spans="1:22" x14ac:dyDescent="0.25">
      <c r="A2977" t="s">
        <v>1485</v>
      </c>
      <c r="B2977" t="s">
        <v>1486</v>
      </c>
      <c r="C2977" t="s">
        <v>1487</v>
      </c>
      <c r="D2977" t="s">
        <v>3374</v>
      </c>
      <c r="E2977" t="s">
        <v>3375</v>
      </c>
      <c r="F2977">
        <v>1997</v>
      </c>
      <c r="G2977">
        <v>1997</v>
      </c>
      <c r="H2977" t="s">
        <v>15</v>
      </c>
      <c r="I2977" t="s">
        <v>16</v>
      </c>
      <c r="J2977">
        <v>0</v>
      </c>
      <c r="K2977" t="s">
        <v>17</v>
      </c>
      <c r="L2977">
        <v>0</v>
      </c>
      <c r="M2977">
        <v>0</v>
      </c>
      <c r="N2977">
        <v>14</v>
      </c>
      <c r="O2977">
        <v>30</v>
      </c>
      <c r="P2977">
        <v>15</v>
      </c>
      <c r="Q2977">
        <v>0</v>
      </c>
      <c r="R2977">
        <v>3</v>
      </c>
      <c r="S2977">
        <v>50</v>
      </c>
      <c r="T2977">
        <v>0</v>
      </c>
      <c r="U2977" t="s">
        <v>16</v>
      </c>
      <c r="V2977" t="s">
        <v>16</v>
      </c>
    </row>
    <row r="2978" spans="1:22" x14ac:dyDescent="0.25">
      <c r="A2978" t="s">
        <v>1485</v>
      </c>
      <c r="B2978" t="s">
        <v>1486</v>
      </c>
      <c r="C2978" t="s">
        <v>1487</v>
      </c>
      <c r="D2978" t="s">
        <v>3374</v>
      </c>
      <c r="E2978" t="s">
        <v>3375</v>
      </c>
      <c r="F2978">
        <v>1997</v>
      </c>
      <c r="G2978">
        <v>1997</v>
      </c>
      <c r="H2978" t="s">
        <v>15</v>
      </c>
      <c r="I2978" t="s">
        <v>16</v>
      </c>
      <c r="J2978">
        <v>0</v>
      </c>
      <c r="K2978" t="s">
        <v>17</v>
      </c>
      <c r="L2978">
        <v>0</v>
      </c>
      <c r="M2978">
        <v>0</v>
      </c>
      <c r="N2978">
        <v>14</v>
      </c>
      <c r="O2978">
        <v>35</v>
      </c>
      <c r="P2978">
        <v>20</v>
      </c>
      <c r="Q2978">
        <v>0</v>
      </c>
      <c r="R2978">
        <v>3</v>
      </c>
      <c r="S2978">
        <v>50</v>
      </c>
      <c r="T2978">
        <v>0</v>
      </c>
      <c r="U2978" t="s">
        <v>16</v>
      </c>
      <c r="V2978" t="s">
        <v>16</v>
      </c>
    </row>
    <row r="2979" spans="1:22" x14ac:dyDescent="0.25">
      <c r="A2979" t="s">
        <v>1485</v>
      </c>
      <c r="B2979" t="s">
        <v>1486</v>
      </c>
      <c r="C2979" t="s">
        <v>1487</v>
      </c>
      <c r="D2979" t="s">
        <v>3374</v>
      </c>
      <c r="E2979" t="s">
        <v>3375</v>
      </c>
      <c r="F2979">
        <v>1997</v>
      </c>
      <c r="G2979">
        <v>1997</v>
      </c>
      <c r="H2979" t="s">
        <v>15</v>
      </c>
      <c r="I2979" t="s">
        <v>1488</v>
      </c>
      <c r="J2979">
        <f>6*30</f>
        <v>180</v>
      </c>
      <c r="K2979" t="s">
        <v>17</v>
      </c>
      <c r="L2979">
        <v>0</v>
      </c>
      <c r="M2979">
        <v>0</v>
      </c>
      <c r="N2979">
        <v>14</v>
      </c>
      <c r="O2979">
        <v>15</v>
      </c>
      <c r="P2979">
        <v>6</v>
      </c>
      <c r="Q2979">
        <v>12</v>
      </c>
      <c r="R2979">
        <v>3</v>
      </c>
      <c r="S2979">
        <v>50</v>
      </c>
      <c r="T2979">
        <v>11</v>
      </c>
      <c r="U2979" t="s">
        <v>16</v>
      </c>
      <c r="V2979" t="s">
        <v>16</v>
      </c>
    </row>
    <row r="2980" spans="1:22" x14ac:dyDescent="0.25">
      <c r="A2980" t="s">
        <v>1485</v>
      </c>
      <c r="B2980" t="s">
        <v>1486</v>
      </c>
      <c r="C2980" t="s">
        <v>1487</v>
      </c>
      <c r="D2980" t="s">
        <v>3374</v>
      </c>
      <c r="E2980" t="s">
        <v>3375</v>
      </c>
      <c r="F2980">
        <v>1997</v>
      </c>
      <c r="G2980">
        <v>1997</v>
      </c>
      <c r="H2980" t="s">
        <v>15</v>
      </c>
      <c r="I2980" t="s">
        <v>1488</v>
      </c>
      <c r="J2980">
        <f>6*30</f>
        <v>180</v>
      </c>
      <c r="K2980" t="s">
        <v>17</v>
      </c>
      <c r="L2980">
        <v>0</v>
      </c>
      <c r="M2980">
        <v>0</v>
      </c>
      <c r="N2980">
        <v>14</v>
      </c>
      <c r="O2980">
        <v>20</v>
      </c>
      <c r="P2980">
        <v>10</v>
      </c>
      <c r="Q2980">
        <v>12</v>
      </c>
      <c r="R2980">
        <v>3</v>
      </c>
      <c r="S2980">
        <v>50</v>
      </c>
      <c r="T2980">
        <v>50</v>
      </c>
      <c r="U2980" t="s">
        <v>16</v>
      </c>
      <c r="V2980" t="s">
        <v>16</v>
      </c>
    </row>
    <row r="2981" spans="1:22" x14ac:dyDescent="0.25">
      <c r="A2981" t="s">
        <v>1485</v>
      </c>
      <c r="B2981" t="s">
        <v>1486</v>
      </c>
      <c r="C2981" t="s">
        <v>1487</v>
      </c>
      <c r="D2981" t="s">
        <v>3374</v>
      </c>
      <c r="E2981" t="s">
        <v>3375</v>
      </c>
      <c r="F2981">
        <v>1997</v>
      </c>
      <c r="G2981">
        <v>1997</v>
      </c>
      <c r="H2981" t="s">
        <v>15</v>
      </c>
      <c r="I2981" t="s">
        <v>1488</v>
      </c>
      <c r="J2981">
        <f t="shared" ref="J2981:J2988" si="19">6*30</f>
        <v>180</v>
      </c>
      <c r="K2981" t="s">
        <v>17</v>
      </c>
      <c r="L2981">
        <v>0</v>
      </c>
      <c r="M2981">
        <v>0</v>
      </c>
      <c r="N2981">
        <v>14</v>
      </c>
      <c r="O2981">
        <v>25</v>
      </c>
      <c r="P2981">
        <v>15</v>
      </c>
      <c r="Q2981">
        <v>12</v>
      </c>
      <c r="R2981">
        <v>3</v>
      </c>
      <c r="S2981">
        <v>50</v>
      </c>
      <c r="T2981">
        <v>40</v>
      </c>
      <c r="U2981" t="s">
        <v>16</v>
      </c>
      <c r="V2981" t="s">
        <v>16</v>
      </c>
    </row>
    <row r="2982" spans="1:22" x14ac:dyDescent="0.25">
      <c r="A2982" t="s">
        <v>1485</v>
      </c>
      <c r="B2982" t="s">
        <v>1486</v>
      </c>
      <c r="C2982" t="s">
        <v>1487</v>
      </c>
      <c r="D2982" t="s">
        <v>3374</v>
      </c>
      <c r="E2982" t="s">
        <v>3375</v>
      </c>
      <c r="F2982">
        <v>1997</v>
      </c>
      <c r="G2982">
        <v>1997</v>
      </c>
      <c r="H2982" t="s">
        <v>15</v>
      </c>
      <c r="I2982" t="s">
        <v>1488</v>
      </c>
      <c r="J2982">
        <f t="shared" si="19"/>
        <v>180</v>
      </c>
      <c r="K2982" t="s">
        <v>17</v>
      </c>
      <c r="L2982">
        <v>0</v>
      </c>
      <c r="M2982">
        <v>0</v>
      </c>
      <c r="N2982">
        <v>14</v>
      </c>
      <c r="O2982">
        <v>30</v>
      </c>
      <c r="P2982">
        <v>15</v>
      </c>
      <c r="Q2982">
        <v>12</v>
      </c>
      <c r="R2982">
        <v>3</v>
      </c>
      <c r="S2982">
        <v>50</v>
      </c>
      <c r="T2982">
        <v>45</v>
      </c>
      <c r="U2982" t="s">
        <v>16</v>
      </c>
      <c r="V2982" t="s">
        <v>16</v>
      </c>
    </row>
    <row r="2983" spans="1:22" x14ac:dyDescent="0.25">
      <c r="A2983" t="s">
        <v>1485</v>
      </c>
      <c r="B2983" t="s">
        <v>1486</v>
      </c>
      <c r="C2983" t="s">
        <v>1487</v>
      </c>
      <c r="D2983" t="s">
        <v>3374</v>
      </c>
      <c r="E2983" t="s">
        <v>3375</v>
      </c>
      <c r="F2983">
        <v>1997</v>
      </c>
      <c r="G2983">
        <v>1997</v>
      </c>
      <c r="H2983" t="s">
        <v>15</v>
      </c>
      <c r="I2983" t="s">
        <v>1488</v>
      </c>
      <c r="J2983">
        <f t="shared" si="19"/>
        <v>180</v>
      </c>
      <c r="K2983" t="s">
        <v>17</v>
      </c>
      <c r="L2983">
        <v>0</v>
      </c>
      <c r="M2983">
        <v>0</v>
      </c>
      <c r="N2983">
        <v>14</v>
      </c>
      <c r="O2983">
        <v>35</v>
      </c>
      <c r="P2983">
        <v>20</v>
      </c>
      <c r="Q2983">
        <v>12</v>
      </c>
      <c r="R2983">
        <v>3</v>
      </c>
      <c r="S2983">
        <v>50</v>
      </c>
      <c r="T2983">
        <v>0</v>
      </c>
      <c r="U2983" t="s">
        <v>16</v>
      </c>
      <c r="V2983" t="s">
        <v>16</v>
      </c>
    </row>
    <row r="2984" spans="1:22" x14ac:dyDescent="0.25">
      <c r="A2984" t="s">
        <v>1485</v>
      </c>
      <c r="B2984" t="s">
        <v>1486</v>
      </c>
      <c r="C2984" t="s">
        <v>1487</v>
      </c>
      <c r="D2984" t="s">
        <v>3374</v>
      </c>
      <c r="E2984" t="s">
        <v>3375</v>
      </c>
      <c r="F2984">
        <v>1997</v>
      </c>
      <c r="G2984">
        <v>1997</v>
      </c>
      <c r="H2984" t="s">
        <v>15</v>
      </c>
      <c r="I2984" t="s">
        <v>1488</v>
      </c>
      <c r="J2984">
        <f t="shared" si="19"/>
        <v>180</v>
      </c>
      <c r="K2984" t="s">
        <v>17</v>
      </c>
      <c r="L2984">
        <v>0</v>
      </c>
      <c r="M2984">
        <v>0</v>
      </c>
      <c r="N2984">
        <v>14</v>
      </c>
      <c r="O2984">
        <v>15</v>
      </c>
      <c r="P2984">
        <v>6</v>
      </c>
      <c r="Q2984">
        <v>0</v>
      </c>
      <c r="R2984">
        <v>3</v>
      </c>
      <c r="S2984">
        <v>50</v>
      </c>
      <c r="T2984">
        <v>9</v>
      </c>
      <c r="U2984" t="s">
        <v>16</v>
      </c>
      <c r="V2984" t="s">
        <v>16</v>
      </c>
    </row>
    <row r="2985" spans="1:22" x14ac:dyDescent="0.25">
      <c r="A2985" t="s">
        <v>1485</v>
      </c>
      <c r="B2985" t="s">
        <v>1486</v>
      </c>
      <c r="C2985" t="s">
        <v>1487</v>
      </c>
      <c r="D2985" t="s">
        <v>3374</v>
      </c>
      <c r="E2985" t="s">
        <v>3375</v>
      </c>
      <c r="F2985">
        <v>1997</v>
      </c>
      <c r="G2985">
        <v>1997</v>
      </c>
      <c r="H2985" t="s">
        <v>15</v>
      </c>
      <c r="I2985" t="s">
        <v>1488</v>
      </c>
      <c r="J2985">
        <f t="shared" si="19"/>
        <v>180</v>
      </c>
      <c r="K2985" t="s">
        <v>17</v>
      </c>
      <c r="L2985">
        <v>0</v>
      </c>
      <c r="M2985">
        <v>0</v>
      </c>
      <c r="N2985">
        <v>14</v>
      </c>
      <c r="O2985">
        <v>20</v>
      </c>
      <c r="P2985">
        <v>10</v>
      </c>
      <c r="Q2985">
        <v>0</v>
      </c>
      <c r="R2985">
        <v>3</v>
      </c>
      <c r="S2985">
        <v>50</v>
      </c>
      <c r="T2985">
        <v>10</v>
      </c>
      <c r="U2985" t="s">
        <v>16</v>
      </c>
      <c r="V2985" t="s">
        <v>16</v>
      </c>
    </row>
    <row r="2986" spans="1:22" x14ac:dyDescent="0.25">
      <c r="A2986" t="s">
        <v>1485</v>
      </c>
      <c r="B2986" t="s">
        <v>1486</v>
      </c>
      <c r="C2986" t="s">
        <v>1487</v>
      </c>
      <c r="D2986" t="s">
        <v>3374</v>
      </c>
      <c r="E2986" t="s">
        <v>3375</v>
      </c>
      <c r="F2986">
        <v>1997</v>
      </c>
      <c r="G2986">
        <v>1997</v>
      </c>
      <c r="H2986" t="s">
        <v>15</v>
      </c>
      <c r="I2986" t="s">
        <v>1488</v>
      </c>
      <c r="J2986">
        <f t="shared" si="19"/>
        <v>180</v>
      </c>
      <c r="K2986" t="s">
        <v>17</v>
      </c>
      <c r="L2986">
        <v>0</v>
      </c>
      <c r="M2986">
        <v>0</v>
      </c>
      <c r="N2986">
        <v>14</v>
      </c>
      <c r="O2986">
        <v>25</v>
      </c>
      <c r="P2986">
        <v>15</v>
      </c>
      <c r="Q2986">
        <v>0</v>
      </c>
      <c r="R2986">
        <v>3</v>
      </c>
      <c r="S2986">
        <v>50</v>
      </c>
      <c r="T2986">
        <v>25</v>
      </c>
      <c r="U2986" t="s">
        <v>16</v>
      </c>
      <c r="V2986" t="s">
        <v>16</v>
      </c>
    </row>
    <row r="2987" spans="1:22" x14ac:dyDescent="0.25">
      <c r="A2987" t="s">
        <v>1485</v>
      </c>
      <c r="B2987" t="s">
        <v>1486</v>
      </c>
      <c r="C2987" t="s">
        <v>1487</v>
      </c>
      <c r="D2987" t="s">
        <v>3374</v>
      </c>
      <c r="E2987" t="s">
        <v>3375</v>
      </c>
      <c r="F2987">
        <v>1997</v>
      </c>
      <c r="G2987">
        <v>1997</v>
      </c>
      <c r="H2987" t="s">
        <v>15</v>
      </c>
      <c r="I2987" t="s">
        <v>1488</v>
      </c>
      <c r="J2987">
        <f t="shared" si="19"/>
        <v>180</v>
      </c>
      <c r="K2987" t="s">
        <v>17</v>
      </c>
      <c r="L2987">
        <v>0</v>
      </c>
      <c r="M2987">
        <v>0</v>
      </c>
      <c r="N2987">
        <v>14</v>
      </c>
      <c r="O2987">
        <v>30</v>
      </c>
      <c r="P2987">
        <v>15</v>
      </c>
      <c r="Q2987">
        <v>0</v>
      </c>
      <c r="R2987">
        <v>3</v>
      </c>
      <c r="S2987">
        <v>50</v>
      </c>
      <c r="T2987">
        <v>10</v>
      </c>
      <c r="U2987" t="s">
        <v>16</v>
      </c>
      <c r="V2987" t="s">
        <v>16</v>
      </c>
    </row>
    <row r="2988" spans="1:22" x14ac:dyDescent="0.25">
      <c r="A2988" t="s">
        <v>1485</v>
      </c>
      <c r="B2988" t="s">
        <v>1486</v>
      </c>
      <c r="C2988" t="s">
        <v>1487</v>
      </c>
      <c r="D2988" t="s">
        <v>3374</v>
      </c>
      <c r="E2988" t="s">
        <v>3375</v>
      </c>
      <c r="F2988">
        <v>1997</v>
      </c>
      <c r="G2988">
        <v>1997</v>
      </c>
      <c r="H2988" t="s">
        <v>15</v>
      </c>
      <c r="I2988" t="s">
        <v>1488</v>
      </c>
      <c r="J2988">
        <f t="shared" si="19"/>
        <v>180</v>
      </c>
      <c r="K2988" t="s">
        <v>17</v>
      </c>
      <c r="L2988">
        <v>0</v>
      </c>
      <c r="M2988">
        <v>0</v>
      </c>
      <c r="N2988">
        <v>14</v>
      </c>
      <c r="O2988">
        <v>35</v>
      </c>
      <c r="P2988">
        <v>20</v>
      </c>
      <c r="Q2988">
        <v>0</v>
      </c>
      <c r="R2988">
        <v>3</v>
      </c>
      <c r="S2988">
        <v>50</v>
      </c>
      <c r="T2988">
        <v>0</v>
      </c>
      <c r="U2988" t="s">
        <v>16</v>
      </c>
      <c r="V2988" t="s">
        <v>16</v>
      </c>
    </row>
    <row r="2989" spans="1:22" x14ac:dyDescent="0.25">
      <c r="A2989" t="s">
        <v>1489</v>
      </c>
      <c r="B2989" t="s">
        <v>1490</v>
      </c>
      <c r="C2989" t="s">
        <v>1491</v>
      </c>
      <c r="D2989" t="s">
        <v>3376</v>
      </c>
      <c r="E2989" t="s">
        <v>3377</v>
      </c>
      <c r="F2989">
        <v>1999</v>
      </c>
      <c r="G2989">
        <v>1999</v>
      </c>
      <c r="H2989" t="s">
        <v>15</v>
      </c>
      <c r="I2989" t="s">
        <v>16</v>
      </c>
      <c r="J2989">
        <v>0</v>
      </c>
      <c r="K2989" t="s">
        <v>17</v>
      </c>
      <c r="L2989">
        <v>0</v>
      </c>
      <c r="M2989">
        <v>0</v>
      </c>
      <c r="N2989">
        <v>28</v>
      </c>
      <c r="O2989">
        <v>30</v>
      </c>
      <c r="P2989">
        <v>20</v>
      </c>
      <c r="Q2989">
        <v>12</v>
      </c>
      <c r="R2989">
        <v>3</v>
      </c>
      <c r="S2989">
        <v>50</v>
      </c>
      <c r="T2989">
        <v>15</v>
      </c>
      <c r="U2989" t="s">
        <v>16</v>
      </c>
      <c r="V2989" t="s">
        <v>16</v>
      </c>
    </row>
    <row r="2990" spans="1:22" x14ac:dyDescent="0.25">
      <c r="A2990" t="s">
        <v>1489</v>
      </c>
      <c r="B2990" t="s">
        <v>1490</v>
      </c>
      <c r="C2990" t="s">
        <v>1491</v>
      </c>
      <c r="D2990" t="s">
        <v>3376</v>
      </c>
      <c r="E2990" t="s">
        <v>3377</v>
      </c>
      <c r="F2990">
        <v>1999</v>
      </c>
      <c r="G2990">
        <v>1999</v>
      </c>
      <c r="H2990" t="s">
        <v>15</v>
      </c>
      <c r="I2990" t="s">
        <v>16</v>
      </c>
      <c r="J2990">
        <v>0</v>
      </c>
      <c r="K2990" t="s">
        <v>15</v>
      </c>
      <c r="L2990">
        <v>0</v>
      </c>
      <c r="M2990">
        <v>0</v>
      </c>
      <c r="N2990">
        <v>28</v>
      </c>
      <c r="O2990">
        <v>30</v>
      </c>
      <c r="P2990">
        <v>20</v>
      </c>
      <c r="Q2990">
        <v>12</v>
      </c>
      <c r="R2990">
        <v>3</v>
      </c>
      <c r="S2990">
        <v>50</v>
      </c>
      <c r="T2990">
        <v>81</v>
      </c>
      <c r="U2990" t="s">
        <v>16</v>
      </c>
      <c r="V2990" t="s">
        <v>16</v>
      </c>
    </row>
    <row r="2991" spans="1:22" x14ac:dyDescent="0.25">
      <c r="A2991" t="s">
        <v>1489</v>
      </c>
      <c r="B2991" t="s">
        <v>1490</v>
      </c>
      <c r="C2991" t="s">
        <v>1491</v>
      </c>
      <c r="D2991" t="s">
        <v>3376</v>
      </c>
      <c r="E2991" t="s">
        <v>3377</v>
      </c>
      <c r="F2991">
        <v>1999</v>
      </c>
      <c r="G2991">
        <v>1999</v>
      </c>
      <c r="H2991" t="s">
        <v>15</v>
      </c>
      <c r="I2991" t="s">
        <v>16</v>
      </c>
      <c r="J2991">
        <v>0</v>
      </c>
      <c r="K2991" t="s">
        <v>17</v>
      </c>
      <c r="L2991">
        <v>0</v>
      </c>
      <c r="M2991">
        <v>0</v>
      </c>
      <c r="N2991">
        <v>28</v>
      </c>
      <c r="O2991">
        <v>15</v>
      </c>
      <c r="P2991">
        <v>6</v>
      </c>
      <c r="Q2991">
        <v>12</v>
      </c>
      <c r="R2991">
        <v>3</v>
      </c>
      <c r="S2991">
        <v>50</v>
      </c>
      <c r="T2991">
        <v>7</v>
      </c>
      <c r="U2991" t="s">
        <v>16</v>
      </c>
      <c r="V2991" t="s">
        <v>16</v>
      </c>
    </row>
    <row r="2992" spans="1:22" x14ac:dyDescent="0.25">
      <c r="A2992" t="s">
        <v>1489</v>
      </c>
      <c r="B2992" t="s">
        <v>1490</v>
      </c>
      <c r="C2992" t="s">
        <v>1491</v>
      </c>
      <c r="D2992" t="s">
        <v>3376</v>
      </c>
      <c r="E2992" t="s">
        <v>3377</v>
      </c>
      <c r="F2992">
        <v>1999</v>
      </c>
      <c r="G2992">
        <v>1999</v>
      </c>
      <c r="H2992" t="s">
        <v>15</v>
      </c>
      <c r="I2992" t="s">
        <v>16</v>
      </c>
      <c r="J2992">
        <v>0</v>
      </c>
      <c r="K2992" t="s">
        <v>17</v>
      </c>
      <c r="L2992">
        <v>0</v>
      </c>
      <c r="M2992">
        <v>0</v>
      </c>
      <c r="N2992">
        <v>28</v>
      </c>
      <c r="O2992">
        <v>20</v>
      </c>
      <c r="P2992">
        <v>10</v>
      </c>
      <c r="Q2992">
        <v>12</v>
      </c>
      <c r="R2992">
        <v>3</v>
      </c>
      <c r="S2992">
        <v>50</v>
      </c>
      <c r="T2992">
        <v>8</v>
      </c>
      <c r="U2992" t="s">
        <v>16</v>
      </c>
      <c r="V2992" t="s">
        <v>16</v>
      </c>
    </row>
    <row r="2993" spans="1:22" x14ac:dyDescent="0.25">
      <c r="A2993" t="s">
        <v>1489</v>
      </c>
      <c r="B2993" t="s">
        <v>1490</v>
      </c>
      <c r="C2993" t="s">
        <v>1491</v>
      </c>
      <c r="D2993" t="s">
        <v>3376</v>
      </c>
      <c r="E2993" t="s">
        <v>3377</v>
      </c>
      <c r="F2993">
        <v>1999</v>
      </c>
      <c r="G2993">
        <v>1999</v>
      </c>
      <c r="H2993" t="s">
        <v>15</v>
      </c>
      <c r="I2993" t="s">
        <v>16</v>
      </c>
      <c r="J2993">
        <v>0</v>
      </c>
      <c r="K2993" t="s">
        <v>17</v>
      </c>
      <c r="L2993">
        <v>0</v>
      </c>
      <c r="M2993">
        <v>0</v>
      </c>
      <c r="N2993">
        <v>28</v>
      </c>
      <c r="O2993">
        <v>25</v>
      </c>
      <c r="P2993">
        <v>15</v>
      </c>
      <c r="Q2993">
        <v>12</v>
      </c>
      <c r="R2993">
        <v>3</v>
      </c>
      <c r="S2993">
        <v>50</v>
      </c>
      <c r="T2993">
        <v>17</v>
      </c>
      <c r="U2993" t="s">
        <v>16</v>
      </c>
      <c r="V2993" t="s">
        <v>16</v>
      </c>
    </row>
    <row r="2994" spans="1:22" x14ac:dyDescent="0.25">
      <c r="A2994" t="s">
        <v>1489</v>
      </c>
      <c r="B2994" t="s">
        <v>1490</v>
      </c>
      <c r="C2994" t="s">
        <v>1491</v>
      </c>
      <c r="D2994" t="s">
        <v>3376</v>
      </c>
      <c r="E2994" t="s">
        <v>3377</v>
      </c>
      <c r="F2994">
        <v>1999</v>
      </c>
      <c r="G2994">
        <v>1999</v>
      </c>
      <c r="H2994" t="s">
        <v>15</v>
      </c>
      <c r="I2994" t="s">
        <v>16</v>
      </c>
      <c r="J2994">
        <v>0</v>
      </c>
      <c r="K2994" t="s">
        <v>17</v>
      </c>
      <c r="L2994">
        <v>0</v>
      </c>
      <c r="M2994">
        <v>0</v>
      </c>
      <c r="N2994">
        <v>28</v>
      </c>
      <c r="O2994">
        <v>30</v>
      </c>
      <c r="P2994">
        <v>20</v>
      </c>
      <c r="Q2994">
        <v>12</v>
      </c>
      <c r="R2994">
        <v>3</v>
      </c>
      <c r="S2994">
        <v>50</v>
      </c>
      <c r="T2994">
        <v>14</v>
      </c>
      <c r="U2994" t="s">
        <v>16</v>
      </c>
      <c r="V2994" t="s">
        <v>16</v>
      </c>
    </row>
    <row r="2995" spans="1:22" x14ac:dyDescent="0.25">
      <c r="A2995" t="s">
        <v>1489</v>
      </c>
      <c r="B2995" t="s">
        <v>1490</v>
      </c>
      <c r="C2995" t="s">
        <v>1491</v>
      </c>
      <c r="D2995" t="s">
        <v>3376</v>
      </c>
      <c r="E2995" t="s">
        <v>3377</v>
      </c>
      <c r="F2995">
        <v>1999</v>
      </c>
      <c r="G2995">
        <v>1999</v>
      </c>
      <c r="H2995" t="s">
        <v>15</v>
      </c>
      <c r="I2995" t="s">
        <v>16</v>
      </c>
      <c r="J2995">
        <v>0</v>
      </c>
      <c r="K2995" t="s">
        <v>17</v>
      </c>
      <c r="L2995">
        <v>0</v>
      </c>
      <c r="M2995">
        <v>0</v>
      </c>
      <c r="N2995">
        <v>28</v>
      </c>
      <c r="O2995">
        <v>35</v>
      </c>
      <c r="P2995">
        <v>25</v>
      </c>
      <c r="Q2995">
        <v>12</v>
      </c>
      <c r="R2995">
        <v>3</v>
      </c>
      <c r="S2995">
        <v>50</v>
      </c>
      <c r="T2995">
        <v>12</v>
      </c>
      <c r="U2995" t="s">
        <v>16</v>
      </c>
      <c r="V2995" t="s">
        <v>16</v>
      </c>
    </row>
    <row r="2996" spans="1:22" x14ac:dyDescent="0.25">
      <c r="A2996" t="s">
        <v>1489</v>
      </c>
      <c r="B2996" t="s">
        <v>1490</v>
      </c>
      <c r="C2996" t="s">
        <v>1491</v>
      </c>
      <c r="D2996" t="s">
        <v>3376</v>
      </c>
      <c r="E2996" t="s">
        <v>3377</v>
      </c>
      <c r="F2996">
        <v>1999</v>
      </c>
      <c r="G2996">
        <v>1999</v>
      </c>
      <c r="H2996" t="s">
        <v>15</v>
      </c>
      <c r="I2996">
        <v>5</v>
      </c>
      <c r="J2996">
        <f>6*7</f>
        <v>42</v>
      </c>
      <c r="K2996" t="s">
        <v>17</v>
      </c>
      <c r="L2996">
        <v>0</v>
      </c>
      <c r="M2996">
        <v>0</v>
      </c>
      <c r="N2996">
        <v>28</v>
      </c>
      <c r="O2996">
        <v>15</v>
      </c>
      <c r="P2996">
        <v>6</v>
      </c>
      <c r="Q2996">
        <v>12</v>
      </c>
      <c r="R2996">
        <v>3</v>
      </c>
      <c r="S2996">
        <v>50</v>
      </c>
      <c r="T2996">
        <v>10</v>
      </c>
      <c r="U2996" t="s">
        <v>16</v>
      </c>
      <c r="V2996" t="s">
        <v>16</v>
      </c>
    </row>
    <row r="2997" spans="1:22" x14ac:dyDescent="0.25">
      <c r="A2997" t="s">
        <v>1489</v>
      </c>
      <c r="B2997" t="s">
        <v>1490</v>
      </c>
      <c r="C2997" t="s">
        <v>1491</v>
      </c>
      <c r="D2997" t="s">
        <v>3376</v>
      </c>
      <c r="E2997" t="s">
        <v>3377</v>
      </c>
      <c r="F2997">
        <v>1999</v>
      </c>
      <c r="G2997">
        <v>1999</v>
      </c>
      <c r="H2997" t="s">
        <v>15</v>
      </c>
      <c r="I2997">
        <v>5</v>
      </c>
      <c r="J2997">
        <f t="shared" ref="J2997:J3000" si="20">6*7</f>
        <v>42</v>
      </c>
      <c r="K2997" t="s">
        <v>17</v>
      </c>
      <c r="L2997">
        <v>0</v>
      </c>
      <c r="M2997">
        <v>0</v>
      </c>
      <c r="N2997">
        <v>28</v>
      </c>
      <c r="O2997">
        <v>20</v>
      </c>
      <c r="P2997">
        <v>10</v>
      </c>
      <c r="Q2997">
        <v>12</v>
      </c>
      <c r="R2997">
        <v>3</v>
      </c>
      <c r="S2997">
        <v>50</v>
      </c>
      <c r="T2997">
        <v>7</v>
      </c>
      <c r="U2997" t="s">
        <v>16</v>
      </c>
      <c r="V2997" t="s">
        <v>16</v>
      </c>
    </row>
    <row r="2998" spans="1:22" x14ac:dyDescent="0.25">
      <c r="A2998" t="s">
        <v>1489</v>
      </c>
      <c r="B2998" t="s">
        <v>1490</v>
      </c>
      <c r="C2998" t="s">
        <v>1491</v>
      </c>
      <c r="D2998" t="s">
        <v>3376</v>
      </c>
      <c r="E2998" t="s">
        <v>3377</v>
      </c>
      <c r="F2998">
        <v>1999</v>
      </c>
      <c r="G2998">
        <v>1999</v>
      </c>
      <c r="H2998" t="s">
        <v>15</v>
      </c>
      <c r="I2998">
        <v>5</v>
      </c>
      <c r="J2998">
        <f t="shared" si="20"/>
        <v>42</v>
      </c>
      <c r="K2998" t="s">
        <v>17</v>
      </c>
      <c r="L2998">
        <v>0</v>
      </c>
      <c r="M2998">
        <v>0</v>
      </c>
      <c r="N2998">
        <v>28</v>
      </c>
      <c r="O2998">
        <v>25</v>
      </c>
      <c r="P2998">
        <v>15</v>
      </c>
      <c r="Q2998">
        <v>12</v>
      </c>
      <c r="R2998">
        <v>3</v>
      </c>
      <c r="S2998">
        <v>50</v>
      </c>
      <c r="T2998">
        <v>9</v>
      </c>
      <c r="U2998" t="s">
        <v>16</v>
      </c>
      <c r="V2998" t="s">
        <v>16</v>
      </c>
    </row>
    <row r="2999" spans="1:22" x14ac:dyDescent="0.25">
      <c r="A2999" t="s">
        <v>1489</v>
      </c>
      <c r="B2999" t="s">
        <v>1490</v>
      </c>
      <c r="C2999" t="s">
        <v>1491</v>
      </c>
      <c r="D2999" t="s">
        <v>3376</v>
      </c>
      <c r="E2999" t="s">
        <v>3377</v>
      </c>
      <c r="F2999">
        <v>1999</v>
      </c>
      <c r="G2999">
        <v>1999</v>
      </c>
      <c r="H2999" t="s">
        <v>15</v>
      </c>
      <c r="I2999">
        <v>5</v>
      </c>
      <c r="J2999">
        <f t="shared" si="20"/>
        <v>42</v>
      </c>
      <c r="K2999" t="s">
        <v>17</v>
      </c>
      <c r="L2999">
        <v>0</v>
      </c>
      <c r="M2999">
        <v>0</v>
      </c>
      <c r="N2999">
        <v>28</v>
      </c>
      <c r="O2999">
        <v>30</v>
      </c>
      <c r="P2999">
        <v>20</v>
      </c>
      <c r="Q2999">
        <v>12</v>
      </c>
      <c r="R2999">
        <v>3</v>
      </c>
      <c r="S2999">
        <v>50</v>
      </c>
      <c r="T2999">
        <v>8</v>
      </c>
      <c r="U2999" t="s">
        <v>16</v>
      </c>
      <c r="V2999" t="s">
        <v>16</v>
      </c>
    </row>
    <row r="3000" spans="1:22" ht="14.25" customHeight="1" x14ac:dyDescent="0.25">
      <c r="A3000" t="s">
        <v>1489</v>
      </c>
      <c r="B3000" t="s">
        <v>1490</v>
      </c>
      <c r="C3000" t="s">
        <v>1491</v>
      </c>
      <c r="D3000" t="s">
        <v>3376</v>
      </c>
      <c r="E3000" t="s">
        <v>3377</v>
      </c>
      <c r="F3000">
        <v>1999</v>
      </c>
      <c r="G3000">
        <v>1999</v>
      </c>
      <c r="H3000" t="s">
        <v>15</v>
      </c>
      <c r="I3000">
        <v>5</v>
      </c>
      <c r="J3000">
        <f t="shared" si="20"/>
        <v>42</v>
      </c>
      <c r="K3000" t="s">
        <v>17</v>
      </c>
      <c r="L3000">
        <v>0</v>
      </c>
      <c r="M3000">
        <v>0</v>
      </c>
      <c r="N3000">
        <v>28</v>
      </c>
      <c r="O3000">
        <v>35</v>
      </c>
      <c r="P3000">
        <v>25</v>
      </c>
      <c r="Q3000">
        <v>12</v>
      </c>
      <c r="R3000">
        <v>3</v>
      </c>
      <c r="S3000">
        <v>50</v>
      </c>
      <c r="T3000">
        <v>9</v>
      </c>
      <c r="U3000" t="s">
        <v>16</v>
      </c>
      <c r="V3000" t="s">
        <v>16</v>
      </c>
    </row>
    <row r="3001" spans="1:22" x14ac:dyDescent="0.25">
      <c r="A3001" t="s">
        <v>1492</v>
      </c>
      <c r="B3001" t="s">
        <v>508</v>
      </c>
      <c r="C3001" t="s">
        <v>1493</v>
      </c>
      <c r="D3001" t="s">
        <v>3378</v>
      </c>
      <c r="E3001" t="s">
        <v>3379</v>
      </c>
      <c r="F3001">
        <v>2000</v>
      </c>
      <c r="G3001">
        <v>2000</v>
      </c>
      <c r="H3001" t="s">
        <v>15</v>
      </c>
      <c r="I3001" t="s">
        <v>16</v>
      </c>
      <c r="J3001">
        <v>0</v>
      </c>
      <c r="K3001" t="s">
        <v>17</v>
      </c>
      <c r="L3001">
        <v>0</v>
      </c>
      <c r="M3001">
        <v>0</v>
      </c>
      <c r="N3001">
        <v>28</v>
      </c>
      <c r="O3001">
        <v>25</v>
      </c>
      <c r="P3001">
        <v>15</v>
      </c>
      <c r="Q3001">
        <v>12</v>
      </c>
      <c r="R3001">
        <v>3</v>
      </c>
      <c r="S3001">
        <v>25</v>
      </c>
      <c r="T3001">
        <v>98</v>
      </c>
      <c r="U3001" t="s">
        <v>16</v>
      </c>
      <c r="V3001" t="s">
        <v>16</v>
      </c>
    </row>
    <row r="3002" spans="1:22" x14ac:dyDescent="0.25">
      <c r="A3002" t="s">
        <v>1492</v>
      </c>
      <c r="B3002" t="s">
        <v>508</v>
      </c>
      <c r="C3002" t="s">
        <v>1493</v>
      </c>
      <c r="D3002" t="s">
        <v>3378</v>
      </c>
      <c r="E3002" t="s">
        <v>3379</v>
      </c>
      <c r="F3002">
        <v>2000</v>
      </c>
      <c r="G3002">
        <v>2000</v>
      </c>
      <c r="H3002" t="s">
        <v>15</v>
      </c>
      <c r="I3002" t="s">
        <v>16</v>
      </c>
      <c r="J3002">
        <v>0</v>
      </c>
      <c r="K3002" t="s">
        <v>17</v>
      </c>
      <c r="L3002">
        <v>0</v>
      </c>
      <c r="M3002">
        <v>0</v>
      </c>
      <c r="N3002">
        <v>28</v>
      </c>
      <c r="O3002">
        <v>20</v>
      </c>
      <c r="P3002">
        <v>10</v>
      </c>
      <c r="Q3002">
        <v>12</v>
      </c>
      <c r="R3002">
        <v>3</v>
      </c>
      <c r="S3002">
        <v>25</v>
      </c>
      <c r="T3002">
        <v>95</v>
      </c>
      <c r="U3002" t="s">
        <v>16</v>
      </c>
      <c r="V3002" t="s">
        <v>16</v>
      </c>
    </row>
    <row r="3003" spans="1:22" x14ac:dyDescent="0.25">
      <c r="A3003" t="s">
        <v>1492</v>
      </c>
      <c r="B3003" t="s">
        <v>508</v>
      </c>
      <c r="C3003" t="s">
        <v>1493</v>
      </c>
      <c r="D3003" t="s">
        <v>3378</v>
      </c>
      <c r="E3003" t="s">
        <v>3379</v>
      </c>
      <c r="F3003">
        <v>2000</v>
      </c>
      <c r="G3003">
        <v>2000</v>
      </c>
      <c r="H3003" t="s">
        <v>15</v>
      </c>
      <c r="I3003" t="s">
        <v>16</v>
      </c>
      <c r="J3003">
        <v>0</v>
      </c>
      <c r="K3003" t="s">
        <v>17</v>
      </c>
      <c r="L3003">
        <v>0</v>
      </c>
      <c r="M3003">
        <v>0</v>
      </c>
      <c r="N3003">
        <v>28</v>
      </c>
      <c r="O3003">
        <v>15</v>
      </c>
      <c r="P3003">
        <v>5</v>
      </c>
      <c r="Q3003">
        <v>12</v>
      </c>
      <c r="R3003">
        <v>3</v>
      </c>
      <c r="S3003">
        <v>25</v>
      </c>
      <c r="T3003">
        <v>90</v>
      </c>
      <c r="U3003" t="s">
        <v>16</v>
      </c>
      <c r="V3003" t="s">
        <v>16</v>
      </c>
    </row>
    <row r="3004" spans="1:22" x14ac:dyDescent="0.25">
      <c r="A3004" t="s">
        <v>1492</v>
      </c>
      <c r="B3004" t="s">
        <v>508</v>
      </c>
      <c r="C3004" t="s">
        <v>1493</v>
      </c>
      <c r="D3004" t="s">
        <v>3378</v>
      </c>
      <c r="E3004" t="s">
        <v>3379</v>
      </c>
      <c r="F3004">
        <v>2000</v>
      </c>
      <c r="G3004">
        <v>2000</v>
      </c>
      <c r="H3004" t="s">
        <v>15</v>
      </c>
      <c r="I3004" t="s">
        <v>16</v>
      </c>
      <c r="J3004">
        <v>0</v>
      </c>
      <c r="K3004" t="s">
        <v>17</v>
      </c>
      <c r="L3004">
        <v>0</v>
      </c>
      <c r="M3004">
        <v>0</v>
      </c>
      <c r="N3004">
        <v>28</v>
      </c>
      <c r="O3004">
        <v>10</v>
      </c>
      <c r="P3004">
        <v>0</v>
      </c>
      <c r="Q3004">
        <v>12</v>
      </c>
      <c r="R3004">
        <v>3</v>
      </c>
      <c r="S3004">
        <v>25</v>
      </c>
      <c r="T3004">
        <v>60</v>
      </c>
      <c r="U3004" t="s">
        <v>16</v>
      </c>
      <c r="V3004" t="s">
        <v>16</v>
      </c>
    </row>
    <row r="3005" spans="1:22" x14ac:dyDescent="0.25">
      <c r="A3005" t="s">
        <v>1494</v>
      </c>
      <c r="B3005" t="s">
        <v>698</v>
      </c>
      <c r="C3005" t="s">
        <v>1495</v>
      </c>
      <c r="D3005" t="s">
        <v>3380</v>
      </c>
      <c r="E3005" t="s">
        <v>3381</v>
      </c>
      <c r="F3005">
        <v>1998</v>
      </c>
      <c r="G3005">
        <v>1998</v>
      </c>
      <c r="H3005" t="s">
        <v>15</v>
      </c>
      <c r="I3005" t="s">
        <v>16</v>
      </c>
      <c r="J3005">
        <v>0</v>
      </c>
      <c r="K3005" t="s">
        <v>17</v>
      </c>
      <c r="L3005">
        <v>0</v>
      </c>
      <c r="M3005">
        <v>0</v>
      </c>
      <c r="N3005">
        <f>8*7</f>
        <v>56</v>
      </c>
      <c r="O3005">
        <v>20</v>
      </c>
      <c r="P3005">
        <v>20</v>
      </c>
      <c r="Q3005">
        <v>12</v>
      </c>
      <c r="R3005">
        <v>2</v>
      </c>
      <c r="S3005">
        <v>50</v>
      </c>
      <c r="T3005">
        <v>80</v>
      </c>
      <c r="U3005" t="s">
        <v>16</v>
      </c>
      <c r="V3005" t="s">
        <v>16</v>
      </c>
    </row>
    <row r="3006" spans="1:22" x14ac:dyDescent="0.25">
      <c r="A3006" t="s">
        <v>1496</v>
      </c>
      <c r="B3006" t="s">
        <v>1497</v>
      </c>
      <c r="C3006" t="s">
        <v>1498</v>
      </c>
      <c r="D3006" t="s">
        <v>3382</v>
      </c>
      <c r="E3006" t="s">
        <v>2517</v>
      </c>
      <c r="F3006">
        <v>2000</v>
      </c>
      <c r="G3006">
        <v>2000</v>
      </c>
      <c r="H3006" t="s">
        <v>15</v>
      </c>
      <c r="I3006" t="s">
        <v>16</v>
      </c>
      <c r="J3006">
        <v>0</v>
      </c>
      <c r="K3006" t="s">
        <v>17</v>
      </c>
      <c r="L3006">
        <v>0</v>
      </c>
      <c r="M3006">
        <v>0</v>
      </c>
      <c r="N3006">
        <v>90</v>
      </c>
      <c r="O3006">
        <v>25</v>
      </c>
      <c r="P3006">
        <v>15</v>
      </c>
      <c r="Q3006" t="s">
        <v>16</v>
      </c>
      <c r="R3006">
        <v>4</v>
      </c>
      <c r="S3006">
        <v>50</v>
      </c>
      <c r="T3006">
        <v>90</v>
      </c>
      <c r="U3006" t="s">
        <v>16</v>
      </c>
      <c r="V3006" t="s">
        <v>16</v>
      </c>
    </row>
    <row r="3007" spans="1:22" x14ac:dyDescent="0.25">
      <c r="A3007" t="s">
        <v>1496</v>
      </c>
      <c r="B3007" t="s">
        <v>1497</v>
      </c>
      <c r="C3007" t="s">
        <v>1498</v>
      </c>
      <c r="D3007" t="s">
        <v>3382</v>
      </c>
      <c r="E3007" t="s">
        <v>2517</v>
      </c>
      <c r="F3007">
        <v>2000</v>
      </c>
      <c r="G3007">
        <v>2000</v>
      </c>
      <c r="H3007" t="s">
        <v>15</v>
      </c>
      <c r="I3007" t="s">
        <v>16</v>
      </c>
      <c r="J3007">
        <v>0</v>
      </c>
      <c r="K3007" t="s">
        <v>17</v>
      </c>
      <c r="L3007">
        <v>0</v>
      </c>
      <c r="M3007">
        <v>0</v>
      </c>
      <c r="N3007">
        <v>90</v>
      </c>
      <c r="O3007">
        <v>20</v>
      </c>
      <c r="P3007">
        <v>15</v>
      </c>
      <c r="Q3007" t="s">
        <v>16</v>
      </c>
      <c r="R3007">
        <v>4</v>
      </c>
      <c r="S3007">
        <v>50</v>
      </c>
      <c r="T3007">
        <v>75</v>
      </c>
      <c r="U3007" t="s">
        <v>16</v>
      </c>
      <c r="V3007" t="s">
        <v>16</v>
      </c>
    </row>
    <row r="3008" spans="1:22" x14ac:dyDescent="0.25">
      <c r="A3008" t="s">
        <v>1496</v>
      </c>
      <c r="B3008" t="s">
        <v>1497</v>
      </c>
      <c r="C3008" t="s">
        <v>1498</v>
      </c>
      <c r="D3008" t="s">
        <v>3382</v>
      </c>
      <c r="E3008" t="s">
        <v>2517</v>
      </c>
      <c r="F3008">
        <v>2000</v>
      </c>
      <c r="G3008">
        <v>2000</v>
      </c>
      <c r="H3008" t="s">
        <v>15</v>
      </c>
      <c r="I3008" t="s">
        <v>16</v>
      </c>
      <c r="J3008">
        <v>0</v>
      </c>
      <c r="K3008" t="s">
        <v>17</v>
      </c>
      <c r="L3008">
        <v>0</v>
      </c>
      <c r="M3008">
        <v>0</v>
      </c>
      <c r="N3008">
        <v>90</v>
      </c>
      <c r="O3008">
        <v>20</v>
      </c>
      <c r="P3008">
        <v>10</v>
      </c>
      <c r="Q3008" t="s">
        <v>16</v>
      </c>
      <c r="R3008">
        <v>4</v>
      </c>
      <c r="S3008">
        <v>50</v>
      </c>
      <c r="T3008">
        <v>49</v>
      </c>
      <c r="U3008" t="s">
        <v>16</v>
      </c>
      <c r="V3008" t="s">
        <v>16</v>
      </c>
    </row>
    <row r="3009" spans="1:22" x14ac:dyDescent="0.25">
      <c r="A3009" t="s">
        <v>1496</v>
      </c>
      <c r="B3009" t="s">
        <v>1497</v>
      </c>
      <c r="C3009" t="s">
        <v>1498</v>
      </c>
      <c r="D3009" t="s">
        <v>3382</v>
      </c>
      <c r="E3009" t="s">
        <v>2517</v>
      </c>
      <c r="F3009">
        <v>2000</v>
      </c>
      <c r="G3009">
        <v>2000</v>
      </c>
      <c r="H3009" t="s">
        <v>15</v>
      </c>
      <c r="I3009" t="s">
        <v>16</v>
      </c>
      <c r="J3009">
        <v>0</v>
      </c>
      <c r="K3009" t="s">
        <v>17</v>
      </c>
      <c r="L3009">
        <v>0</v>
      </c>
      <c r="M3009">
        <v>0</v>
      </c>
      <c r="N3009">
        <v>90</v>
      </c>
      <c r="O3009">
        <v>15</v>
      </c>
      <c r="P3009">
        <v>10</v>
      </c>
      <c r="Q3009" t="s">
        <v>16</v>
      </c>
      <c r="R3009">
        <v>4</v>
      </c>
      <c r="S3009">
        <v>50</v>
      </c>
      <c r="T3009">
        <v>8</v>
      </c>
      <c r="U3009" t="s">
        <v>16</v>
      </c>
      <c r="V3009" t="s">
        <v>16</v>
      </c>
    </row>
    <row r="3010" spans="1:22" x14ac:dyDescent="0.25">
      <c r="A3010" t="s">
        <v>1496</v>
      </c>
      <c r="B3010" t="s">
        <v>1497</v>
      </c>
      <c r="C3010" t="s">
        <v>1498</v>
      </c>
      <c r="D3010" t="s">
        <v>3382</v>
      </c>
      <c r="E3010" t="s">
        <v>2517</v>
      </c>
      <c r="F3010">
        <v>2000</v>
      </c>
      <c r="G3010">
        <v>2000</v>
      </c>
      <c r="H3010" t="s">
        <v>15</v>
      </c>
      <c r="I3010">
        <v>1.5</v>
      </c>
      <c r="J3010">
        <f>12*7</f>
        <v>84</v>
      </c>
      <c r="K3010" t="s">
        <v>17</v>
      </c>
      <c r="L3010">
        <v>0</v>
      </c>
      <c r="M3010">
        <v>0</v>
      </c>
      <c r="N3010">
        <v>90</v>
      </c>
      <c r="O3010">
        <v>25</v>
      </c>
      <c r="P3010">
        <v>15</v>
      </c>
      <c r="Q3010" t="s">
        <v>16</v>
      </c>
      <c r="R3010">
        <v>4</v>
      </c>
      <c r="S3010">
        <v>50</v>
      </c>
      <c r="T3010">
        <v>91</v>
      </c>
      <c r="U3010" t="s">
        <v>16</v>
      </c>
      <c r="V3010" t="s">
        <v>16</v>
      </c>
    </row>
    <row r="3011" spans="1:22" x14ac:dyDescent="0.25">
      <c r="A3011" t="s">
        <v>1496</v>
      </c>
      <c r="B3011" t="s">
        <v>1497</v>
      </c>
      <c r="C3011" t="s">
        <v>1498</v>
      </c>
      <c r="D3011" t="s">
        <v>3382</v>
      </c>
      <c r="E3011" t="s">
        <v>2517</v>
      </c>
      <c r="F3011">
        <v>2000</v>
      </c>
      <c r="G3011">
        <v>2000</v>
      </c>
      <c r="H3011" t="s">
        <v>15</v>
      </c>
      <c r="I3011">
        <v>1.5</v>
      </c>
      <c r="J3011">
        <f t="shared" ref="J3011:J3013" si="21">12*7</f>
        <v>84</v>
      </c>
      <c r="K3011" t="s">
        <v>17</v>
      </c>
      <c r="L3011">
        <v>0</v>
      </c>
      <c r="M3011">
        <v>0</v>
      </c>
      <c r="N3011">
        <v>90</v>
      </c>
      <c r="O3011">
        <v>20</v>
      </c>
      <c r="P3011">
        <v>15</v>
      </c>
      <c r="Q3011" t="s">
        <v>16</v>
      </c>
      <c r="R3011">
        <v>4</v>
      </c>
      <c r="S3011">
        <v>50</v>
      </c>
      <c r="T3011">
        <v>91</v>
      </c>
      <c r="U3011" t="s">
        <v>16</v>
      </c>
      <c r="V3011" t="s">
        <v>16</v>
      </c>
    </row>
    <row r="3012" spans="1:22" x14ac:dyDescent="0.25">
      <c r="A3012" t="s">
        <v>1496</v>
      </c>
      <c r="B3012" t="s">
        <v>1497</v>
      </c>
      <c r="C3012" t="s">
        <v>1498</v>
      </c>
      <c r="D3012" t="s">
        <v>3382</v>
      </c>
      <c r="E3012" t="s">
        <v>2517</v>
      </c>
      <c r="F3012">
        <v>2000</v>
      </c>
      <c r="G3012">
        <v>2000</v>
      </c>
      <c r="H3012" t="s">
        <v>15</v>
      </c>
      <c r="I3012">
        <v>1.5</v>
      </c>
      <c r="J3012">
        <f t="shared" si="21"/>
        <v>84</v>
      </c>
      <c r="K3012" t="s">
        <v>17</v>
      </c>
      <c r="L3012">
        <v>0</v>
      </c>
      <c r="M3012">
        <v>0</v>
      </c>
      <c r="N3012">
        <v>90</v>
      </c>
      <c r="O3012">
        <v>20</v>
      </c>
      <c r="P3012">
        <v>10</v>
      </c>
      <c r="Q3012" t="s">
        <v>16</v>
      </c>
      <c r="R3012">
        <v>4</v>
      </c>
      <c r="S3012">
        <v>50</v>
      </c>
      <c r="T3012">
        <v>49</v>
      </c>
      <c r="U3012" t="s">
        <v>16</v>
      </c>
      <c r="V3012" t="s">
        <v>16</v>
      </c>
    </row>
    <row r="3013" spans="1:22" x14ac:dyDescent="0.25">
      <c r="A3013" t="s">
        <v>1496</v>
      </c>
      <c r="B3013" t="s">
        <v>1497</v>
      </c>
      <c r="C3013" t="s">
        <v>1498</v>
      </c>
      <c r="D3013" t="s">
        <v>3382</v>
      </c>
      <c r="E3013" t="s">
        <v>2517</v>
      </c>
      <c r="F3013">
        <v>2000</v>
      </c>
      <c r="G3013">
        <v>2000</v>
      </c>
      <c r="H3013" t="s">
        <v>15</v>
      </c>
      <c r="I3013">
        <v>1.5</v>
      </c>
      <c r="J3013">
        <f t="shared" si="21"/>
        <v>84</v>
      </c>
      <c r="K3013" t="s">
        <v>17</v>
      </c>
      <c r="L3013">
        <v>0</v>
      </c>
      <c r="M3013">
        <v>0</v>
      </c>
      <c r="N3013">
        <v>90</v>
      </c>
      <c r="O3013">
        <v>15</v>
      </c>
      <c r="P3013">
        <v>10</v>
      </c>
      <c r="Q3013" t="s">
        <v>16</v>
      </c>
      <c r="R3013">
        <v>4</v>
      </c>
      <c r="S3013">
        <v>50</v>
      </c>
      <c r="T3013">
        <v>22</v>
      </c>
      <c r="U3013" t="s">
        <v>16</v>
      </c>
      <c r="V3013" t="s">
        <v>16</v>
      </c>
    </row>
    <row r="3014" spans="1:22" x14ac:dyDescent="0.25">
      <c r="A3014" t="s">
        <v>1499</v>
      </c>
      <c r="B3014" t="s">
        <v>1163</v>
      </c>
      <c r="C3014" t="s">
        <v>1500</v>
      </c>
      <c r="D3014" t="s">
        <v>3383</v>
      </c>
      <c r="E3014" t="s">
        <v>3384</v>
      </c>
      <c r="F3014">
        <v>1995</v>
      </c>
      <c r="G3014">
        <v>1995</v>
      </c>
      <c r="H3014" t="s">
        <v>15</v>
      </c>
      <c r="I3014" t="s">
        <v>16</v>
      </c>
      <c r="J3014">
        <v>0</v>
      </c>
      <c r="K3014" t="s">
        <v>17</v>
      </c>
      <c r="L3014">
        <v>0</v>
      </c>
      <c r="M3014">
        <v>0</v>
      </c>
      <c r="N3014">
        <v>28</v>
      </c>
      <c r="O3014">
        <v>20</v>
      </c>
      <c r="P3014">
        <v>15</v>
      </c>
      <c r="Q3014">
        <v>14</v>
      </c>
      <c r="R3014">
        <v>1</v>
      </c>
      <c r="S3014">
        <v>100</v>
      </c>
      <c r="T3014">
        <v>90</v>
      </c>
      <c r="U3014" t="s">
        <v>16</v>
      </c>
      <c r="V3014" t="s">
        <v>16</v>
      </c>
    </row>
    <row r="3015" spans="1:22" x14ac:dyDescent="0.25">
      <c r="A3015" t="s">
        <v>1501</v>
      </c>
      <c r="B3015" t="s">
        <v>58</v>
      </c>
      <c r="C3015" t="s">
        <v>1502</v>
      </c>
      <c r="D3015" t="s">
        <v>3385</v>
      </c>
      <c r="E3015" t="s">
        <v>3386</v>
      </c>
      <c r="F3015">
        <v>1995</v>
      </c>
      <c r="G3015">
        <v>1995</v>
      </c>
      <c r="H3015" t="s">
        <v>15</v>
      </c>
      <c r="I3015" t="s">
        <v>16</v>
      </c>
      <c r="J3015">
        <v>0</v>
      </c>
      <c r="K3015" t="s">
        <v>17</v>
      </c>
      <c r="L3015">
        <v>0</v>
      </c>
      <c r="M3015">
        <v>0</v>
      </c>
      <c r="N3015">
        <v>42</v>
      </c>
      <c r="O3015">
        <v>21</v>
      </c>
      <c r="P3015">
        <v>17</v>
      </c>
      <c r="Q3015">
        <v>14</v>
      </c>
      <c r="R3015">
        <v>5</v>
      </c>
      <c r="S3015">
        <v>20</v>
      </c>
      <c r="T3015">
        <v>98</v>
      </c>
      <c r="U3015" t="s">
        <v>16</v>
      </c>
      <c r="V3015" t="s">
        <v>16</v>
      </c>
    </row>
    <row r="3016" spans="1:22" x14ac:dyDescent="0.25">
      <c r="A3016" t="s">
        <v>1503</v>
      </c>
      <c r="B3016" t="s">
        <v>1504</v>
      </c>
      <c r="C3016" t="s">
        <v>1505</v>
      </c>
      <c r="D3016" t="s">
        <v>3387</v>
      </c>
      <c r="E3016" t="s">
        <v>3388</v>
      </c>
      <c r="F3016">
        <v>1998</v>
      </c>
      <c r="G3016">
        <v>1998</v>
      </c>
      <c r="H3016" t="s">
        <v>17</v>
      </c>
      <c r="I3016" t="s">
        <v>16</v>
      </c>
      <c r="J3016">
        <v>0</v>
      </c>
      <c r="K3016" t="s">
        <v>17</v>
      </c>
      <c r="L3016">
        <v>0</v>
      </c>
      <c r="M3016">
        <v>0</v>
      </c>
      <c r="N3016">
        <f>8*7</f>
        <v>56</v>
      </c>
      <c r="O3016">
        <v>15</v>
      </c>
      <c r="P3016">
        <v>15</v>
      </c>
      <c r="Q3016">
        <v>0</v>
      </c>
      <c r="R3016">
        <v>3</v>
      </c>
      <c r="S3016">
        <v>50</v>
      </c>
      <c r="T3016">
        <v>0</v>
      </c>
      <c r="U3016" t="s">
        <v>16</v>
      </c>
      <c r="V3016" t="s">
        <v>16</v>
      </c>
    </row>
    <row r="3017" spans="1:22" x14ac:dyDescent="0.25">
      <c r="A3017" t="s">
        <v>1503</v>
      </c>
      <c r="B3017" t="s">
        <v>1504</v>
      </c>
      <c r="C3017" t="s">
        <v>1505</v>
      </c>
      <c r="D3017" t="s">
        <v>3387</v>
      </c>
      <c r="E3017" t="s">
        <v>3388</v>
      </c>
      <c r="F3017">
        <v>1998</v>
      </c>
      <c r="G3017">
        <v>1998</v>
      </c>
      <c r="H3017" t="s">
        <v>17</v>
      </c>
      <c r="I3017" t="s">
        <v>16</v>
      </c>
      <c r="J3017">
        <v>0</v>
      </c>
      <c r="K3017" t="s">
        <v>17</v>
      </c>
      <c r="L3017">
        <v>0</v>
      </c>
      <c r="M3017">
        <v>0</v>
      </c>
      <c r="N3017">
        <f t="shared" ref="N3017:N3025" si="22">8*7</f>
        <v>56</v>
      </c>
      <c r="O3017">
        <v>20</v>
      </c>
      <c r="P3017">
        <v>20</v>
      </c>
      <c r="Q3017">
        <v>0</v>
      </c>
      <c r="R3017">
        <v>3</v>
      </c>
      <c r="S3017">
        <v>50</v>
      </c>
      <c r="T3017">
        <v>3</v>
      </c>
      <c r="U3017" t="s">
        <v>16</v>
      </c>
      <c r="V3017" t="s">
        <v>16</v>
      </c>
    </row>
    <row r="3018" spans="1:22" x14ac:dyDescent="0.25">
      <c r="A3018" t="s">
        <v>1503</v>
      </c>
      <c r="B3018" t="s">
        <v>1504</v>
      </c>
      <c r="C3018" t="s">
        <v>1505</v>
      </c>
      <c r="D3018" t="s">
        <v>3387</v>
      </c>
      <c r="E3018" t="s">
        <v>3388</v>
      </c>
      <c r="F3018">
        <v>1998</v>
      </c>
      <c r="G3018">
        <v>1998</v>
      </c>
      <c r="H3018" t="s">
        <v>17</v>
      </c>
      <c r="I3018" t="s">
        <v>16</v>
      </c>
      <c r="J3018">
        <v>0</v>
      </c>
      <c r="K3018" t="s">
        <v>17</v>
      </c>
      <c r="L3018">
        <v>0</v>
      </c>
      <c r="M3018">
        <v>0</v>
      </c>
      <c r="N3018">
        <f t="shared" si="22"/>
        <v>56</v>
      </c>
      <c r="O3018">
        <v>25</v>
      </c>
      <c r="P3018">
        <v>25</v>
      </c>
      <c r="Q3018">
        <v>0</v>
      </c>
      <c r="R3018">
        <v>3</v>
      </c>
      <c r="S3018">
        <v>50</v>
      </c>
      <c r="T3018">
        <v>2</v>
      </c>
      <c r="U3018" t="s">
        <v>16</v>
      </c>
      <c r="V3018" t="s">
        <v>16</v>
      </c>
    </row>
    <row r="3019" spans="1:22" x14ac:dyDescent="0.25">
      <c r="A3019" t="s">
        <v>1503</v>
      </c>
      <c r="B3019" t="s">
        <v>1504</v>
      </c>
      <c r="C3019" t="s">
        <v>1505</v>
      </c>
      <c r="D3019" t="s">
        <v>3387</v>
      </c>
      <c r="E3019" t="s">
        <v>3388</v>
      </c>
      <c r="F3019">
        <v>1998</v>
      </c>
      <c r="G3019">
        <v>1998</v>
      </c>
      <c r="H3019" t="s">
        <v>17</v>
      </c>
      <c r="I3019" t="s">
        <v>16</v>
      </c>
      <c r="J3019">
        <v>0</v>
      </c>
      <c r="K3019" t="s">
        <v>17</v>
      </c>
      <c r="L3019">
        <v>0</v>
      </c>
      <c r="M3019">
        <v>0</v>
      </c>
      <c r="N3019">
        <f t="shared" si="22"/>
        <v>56</v>
      </c>
      <c r="O3019">
        <v>30</v>
      </c>
      <c r="P3019">
        <v>30</v>
      </c>
      <c r="Q3019">
        <v>0</v>
      </c>
      <c r="R3019">
        <v>3</v>
      </c>
      <c r="S3019">
        <v>50</v>
      </c>
      <c r="T3019">
        <v>3</v>
      </c>
      <c r="U3019" t="s">
        <v>16</v>
      </c>
      <c r="V3019" t="s">
        <v>16</v>
      </c>
    </row>
    <row r="3020" spans="1:22" x14ac:dyDescent="0.25">
      <c r="A3020" t="s">
        <v>1503</v>
      </c>
      <c r="B3020" t="s">
        <v>1504</v>
      </c>
      <c r="C3020" t="s">
        <v>1505</v>
      </c>
      <c r="D3020" t="s">
        <v>3387</v>
      </c>
      <c r="E3020" t="s">
        <v>3388</v>
      </c>
      <c r="F3020">
        <v>1998</v>
      </c>
      <c r="G3020">
        <v>1998</v>
      </c>
      <c r="H3020" t="s">
        <v>17</v>
      </c>
      <c r="I3020" t="s">
        <v>16</v>
      </c>
      <c r="J3020">
        <v>0</v>
      </c>
      <c r="K3020" t="s">
        <v>17</v>
      </c>
      <c r="L3020">
        <v>0</v>
      </c>
      <c r="M3020">
        <v>0</v>
      </c>
      <c r="N3020">
        <f t="shared" si="22"/>
        <v>56</v>
      </c>
      <c r="O3020">
        <v>35</v>
      </c>
      <c r="P3020">
        <v>35</v>
      </c>
      <c r="Q3020">
        <v>0</v>
      </c>
      <c r="R3020">
        <v>3</v>
      </c>
      <c r="S3020">
        <v>50</v>
      </c>
      <c r="T3020">
        <v>0</v>
      </c>
      <c r="U3020" t="s">
        <v>16</v>
      </c>
      <c r="V3020" t="s">
        <v>16</v>
      </c>
    </row>
    <row r="3021" spans="1:22" x14ac:dyDescent="0.25">
      <c r="A3021" t="s">
        <v>1503</v>
      </c>
      <c r="B3021" t="s">
        <v>1504</v>
      </c>
      <c r="C3021" t="s">
        <v>1505</v>
      </c>
      <c r="D3021" t="s">
        <v>3387</v>
      </c>
      <c r="E3021" t="s">
        <v>3388</v>
      </c>
      <c r="F3021">
        <v>1998</v>
      </c>
      <c r="G3021">
        <v>1998</v>
      </c>
      <c r="H3021" t="s">
        <v>17</v>
      </c>
      <c r="I3021" t="s">
        <v>16</v>
      </c>
      <c r="J3021">
        <v>0</v>
      </c>
      <c r="K3021" t="s">
        <v>17</v>
      </c>
      <c r="L3021">
        <v>0</v>
      </c>
      <c r="M3021">
        <v>0</v>
      </c>
      <c r="N3021">
        <f>8*7</f>
        <v>56</v>
      </c>
      <c r="O3021">
        <v>15</v>
      </c>
      <c r="P3021">
        <v>15</v>
      </c>
      <c r="Q3021">
        <v>12</v>
      </c>
      <c r="R3021">
        <v>3</v>
      </c>
      <c r="S3021">
        <v>50</v>
      </c>
      <c r="T3021">
        <v>16</v>
      </c>
      <c r="U3021" t="s">
        <v>16</v>
      </c>
      <c r="V3021" t="s">
        <v>16</v>
      </c>
    </row>
    <row r="3022" spans="1:22" x14ac:dyDescent="0.25">
      <c r="A3022" t="s">
        <v>1503</v>
      </c>
      <c r="B3022" t="s">
        <v>1504</v>
      </c>
      <c r="C3022" t="s">
        <v>1505</v>
      </c>
      <c r="D3022" t="s">
        <v>3387</v>
      </c>
      <c r="E3022" t="s">
        <v>3388</v>
      </c>
      <c r="F3022">
        <v>1998</v>
      </c>
      <c r="G3022">
        <v>1998</v>
      </c>
      <c r="H3022" t="s">
        <v>17</v>
      </c>
      <c r="I3022" t="s">
        <v>16</v>
      </c>
      <c r="J3022">
        <v>0</v>
      </c>
      <c r="K3022" t="s">
        <v>17</v>
      </c>
      <c r="L3022">
        <v>0</v>
      </c>
      <c r="M3022">
        <v>0</v>
      </c>
      <c r="N3022">
        <f t="shared" si="22"/>
        <v>56</v>
      </c>
      <c r="O3022">
        <v>20</v>
      </c>
      <c r="P3022">
        <v>20</v>
      </c>
      <c r="Q3022">
        <v>12</v>
      </c>
      <c r="R3022">
        <v>3</v>
      </c>
      <c r="S3022">
        <v>50</v>
      </c>
      <c r="T3022">
        <v>39</v>
      </c>
      <c r="U3022" t="s">
        <v>16</v>
      </c>
      <c r="V3022" t="s">
        <v>16</v>
      </c>
    </row>
    <row r="3023" spans="1:22" x14ac:dyDescent="0.25">
      <c r="A3023" t="s">
        <v>1503</v>
      </c>
      <c r="B3023" t="s">
        <v>1504</v>
      </c>
      <c r="C3023" t="s">
        <v>1505</v>
      </c>
      <c r="D3023" t="s">
        <v>3387</v>
      </c>
      <c r="E3023" t="s">
        <v>3388</v>
      </c>
      <c r="F3023">
        <v>1998</v>
      </c>
      <c r="G3023">
        <v>1998</v>
      </c>
      <c r="H3023" t="s">
        <v>17</v>
      </c>
      <c r="I3023" t="s">
        <v>16</v>
      </c>
      <c r="J3023">
        <v>0</v>
      </c>
      <c r="K3023" t="s">
        <v>17</v>
      </c>
      <c r="L3023">
        <v>0</v>
      </c>
      <c r="M3023">
        <v>0</v>
      </c>
      <c r="N3023">
        <f t="shared" si="22"/>
        <v>56</v>
      </c>
      <c r="O3023">
        <v>25</v>
      </c>
      <c r="P3023">
        <v>25</v>
      </c>
      <c r="Q3023">
        <v>12</v>
      </c>
      <c r="R3023">
        <v>3</v>
      </c>
      <c r="S3023">
        <v>50</v>
      </c>
      <c r="T3023">
        <v>83</v>
      </c>
      <c r="U3023" t="s">
        <v>16</v>
      </c>
      <c r="V3023" t="s">
        <v>16</v>
      </c>
    </row>
    <row r="3024" spans="1:22" x14ac:dyDescent="0.25">
      <c r="A3024" t="s">
        <v>1503</v>
      </c>
      <c r="B3024" t="s">
        <v>1504</v>
      </c>
      <c r="C3024" t="s">
        <v>1505</v>
      </c>
      <c r="D3024" t="s">
        <v>3387</v>
      </c>
      <c r="E3024" t="s">
        <v>3388</v>
      </c>
      <c r="F3024">
        <v>1998</v>
      </c>
      <c r="G3024">
        <v>1998</v>
      </c>
      <c r="H3024" t="s">
        <v>17</v>
      </c>
      <c r="I3024" t="s">
        <v>16</v>
      </c>
      <c r="J3024">
        <v>0</v>
      </c>
      <c r="K3024" t="s">
        <v>17</v>
      </c>
      <c r="L3024">
        <v>0</v>
      </c>
      <c r="M3024">
        <v>0</v>
      </c>
      <c r="N3024">
        <f t="shared" si="22"/>
        <v>56</v>
      </c>
      <c r="O3024">
        <v>30</v>
      </c>
      <c r="P3024">
        <v>30</v>
      </c>
      <c r="Q3024">
        <v>12</v>
      </c>
      <c r="R3024">
        <v>3</v>
      </c>
      <c r="S3024">
        <v>50</v>
      </c>
      <c r="T3024">
        <v>100</v>
      </c>
      <c r="U3024" t="s">
        <v>16</v>
      </c>
      <c r="V3024" t="s">
        <v>16</v>
      </c>
    </row>
    <row r="3025" spans="1:22" x14ac:dyDescent="0.25">
      <c r="A3025" t="s">
        <v>1503</v>
      </c>
      <c r="B3025" t="s">
        <v>1504</v>
      </c>
      <c r="C3025" t="s">
        <v>1505</v>
      </c>
      <c r="D3025" t="s">
        <v>3387</v>
      </c>
      <c r="E3025" t="s">
        <v>3388</v>
      </c>
      <c r="F3025">
        <v>1998</v>
      </c>
      <c r="G3025">
        <v>1998</v>
      </c>
      <c r="H3025" t="s">
        <v>17</v>
      </c>
      <c r="I3025" t="s">
        <v>16</v>
      </c>
      <c r="J3025">
        <v>0</v>
      </c>
      <c r="K3025" t="s">
        <v>17</v>
      </c>
      <c r="L3025">
        <v>0</v>
      </c>
      <c r="M3025">
        <v>0</v>
      </c>
      <c r="N3025">
        <f t="shared" si="22"/>
        <v>56</v>
      </c>
      <c r="O3025">
        <v>35</v>
      </c>
      <c r="P3025">
        <v>35</v>
      </c>
      <c r="Q3025">
        <v>12</v>
      </c>
      <c r="R3025">
        <v>3</v>
      </c>
      <c r="S3025">
        <v>50</v>
      </c>
      <c r="T3025">
        <v>100</v>
      </c>
      <c r="U3025" t="s">
        <v>16</v>
      </c>
      <c r="V3025" t="s">
        <v>16</v>
      </c>
    </row>
    <row r="3026" spans="1:22" x14ac:dyDescent="0.25">
      <c r="A3026" t="s">
        <v>1506</v>
      </c>
      <c r="B3026" t="s">
        <v>1486</v>
      </c>
      <c r="C3026" t="s">
        <v>1487</v>
      </c>
      <c r="D3026" t="s">
        <v>3374</v>
      </c>
      <c r="E3026" t="s">
        <v>3375</v>
      </c>
      <c r="F3026">
        <v>1997</v>
      </c>
      <c r="G3026">
        <v>1997</v>
      </c>
      <c r="H3026" t="s">
        <v>15</v>
      </c>
      <c r="I3026" t="s">
        <v>16</v>
      </c>
      <c r="J3026">
        <v>0</v>
      </c>
      <c r="K3026" t="s">
        <v>17</v>
      </c>
      <c r="L3026">
        <v>0</v>
      </c>
      <c r="M3026">
        <v>0</v>
      </c>
      <c r="N3026">
        <v>14</v>
      </c>
      <c r="O3026">
        <v>15</v>
      </c>
      <c r="P3026">
        <v>15</v>
      </c>
      <c r="Q3026">
        <v>12</v>
      </c>
      <c r="R3026">
        <v>3</v>
      </c>
      <c r="S3026">
        <v>50</v>
      </c>
      <c r="T3026">
        <v>3</v>
      </c>
      <c r="U3026" t="s">
        <v>16</v>
      </c>
      <c r="V3026" t="s">
        <v>16</v>
      </c>
    </row>
    <row r="3027" spans="1:22" x14ac:dyDescent="0.25">
      <c r="A3027" t="s">
        <v>1506</v>
      </c>
      <c r="B3027" t="s">
        <v>1486</v>
      </c>
      <c r="C3027" t="s">
        <v>1487</v>
      </c>
      <c r="D3027" t="s">
        <v>3374</v>
      </c>
      <c r="E3027" t="s">
        <v>3375</v>
      </c>
      <c r="F3027">
        <v>1997</v>
      </c>
      <c r="G3027">
        <v>1997</v>
      </c>
      <c r="H3027" t="s">
        <v>15</v>
      </c>
      <c r="I3027" t="s">
        <v>16</v>
      </c>
      <c r="J3027">
        <v>0</v>
      </c>
      <c r="K3027" t="s">
        <v>17</v>
      </c>
      <c r="L3027">
        <v>0</v>
      </c>
      <c r="M3027">
        <v>0</v>
      </c>
      <c r="N3027">
        <v>14</v>
      </c>
      <c r="O3027">
        <v>20</v>
      </c>
      <c r="P3027">
        <v>20</v>
      </c>
      <c r="Q3027">
        <v>12</v>
      </c>
      <c r="R3027">
        <v>3</v>
      </c>
      <c r="S3027">
        <v>50</v>
      </c>
      <c r="T3027">
        <v>9</v>
      </c>
      <c r="U3027" t="s">
        <v>16</v>
      </c>
      <c r="V3027" t="s">
        <v>16</v>
      </c>
    </row>
    <row r="3028" spans="1:22" x14ac:dyDescent="0.25">
      <c r="A3028" t="s">
        <v>1506</v>
      </c>
      <c r="B3028" t="s">
        <v>1486</v>
      </c>
      <c r="C3028" t="s">
        <v>1487</v>
      </c>
      <c r="D3028" t="s">
        <v>3374</v>
      </c>
      <c r="E3028" t="s">
        <v>3375</v>
      </c>
      <c r="F3028">
        <v>1997</v>
      </c>
      <c r="G3028">
        <v>1997</v>
      </c>
      <c r="H3028" t="s">
        <v>15</v>
      </c>
      <c r="I3028" t="s">
        <v>16</v>
      </c>
      <c r="J3028">
        <v>0</v>
      </c>
      <c r="K3028" t="s">
        <v>17</v>
      </c>
      <c r="L3028">
        <v>0</v>
      </c>
      <c r="M3028">
        <v>0</v>
      </c>
      <c r="N3028">
        <v>14</v>
      </c>
      <c r="O3028">
        <v>25</v>
      </c>
      <c r="P3028">
        <v>25</v>
      </c>
      <c r="Q3028">
        <v>12</v>
      </c>
      <c r="R3028">
        <v>3</v>
      </c>
      <c r="S3028">
        <v>50</v>
      </c>
      <c r="T3028">
        <v>8</v>
      </c>
      <c r="U3028" t="s">
        <v>16</v>
      </c>
      <c r="V3028" t="s">
        <v>16</v>
      </c>
    </row>
    <row r="3029" spans="1:22" x14ac:dyDescent="0.25">
      <c r="A3029" t="s">
        <v>1506</v>
      </c>
      <c r="B3029" t="s">
        <v>1486</v>
      </c>
      <c r="C3029" t="s">
        <v>1487</v>
      </c>
      <c r="D3029" t="s">
        <v>3374</v>
      </c>
      <c r="E3029" t="s">
        <v>3375</v>
      </c>
      <c r="F3029">
        <v>1997</v>
      </c>
      <c r="G3029">
        <v>1997</v>
      </c>
      <c r="H3029" t="s">
        <v>15</v>
      </c>
      <c r="I3029" t="s">
        <v>16</v>
      </c>
      <c r="J3029">
        <v>0</v>
      </c>
      <c r="K3029" t="s">
        <v>17</v>
      </c>
      <c r="L3029">
        <v>0</v>
      </c>
      <c r="M3029">
        <v>0</v>
      </c>
      <c r="N3029">
        <v>14</v>
      </c>
      <c r="O3029">
        <v>30</v>
      </c>
      <c r="P3029">
        <v>30</v>
      </c>
      <c r="Q3029">
        <v>12</v>
      </c>
      <c r="R3029">
        <v>3</v>
      </c>
      <c r="S3029">
        <v>50</v>
      </c>
      <c r="T3029">
        <v>5</v>
      </c>
      <c r="U3029" t="s">
        <v>16</v>
      </c>
      <c r="V3029" t="s">
        <v>16</v>
      </c>
    </row>
    <row r="3030" spans="1:22" x14ac:dyDescent="0.25">
      <c r="A3030" t="s">
        <v>1506</v>
      </c>
      <c r="B3030" t="s">
        <v>1486</v>
      </c>
      <c r="C3030" t="s">
        <v>1487</v>
      </c>
      <c r="D3030" t="s">
        <v>3374</v>
      </c>
      <c r="E3030" t="s">
        <v>3375</v>
      </c>
      <c r="F3030">
        <v>1997</v>
      </c>
      <c r="G3030">
        <v>1997</v>
      </c>
      <c r="H3030" t="s">
        <v>15</v>
      </c>
      <c r="I3030" t="s">
        <v>16</v>
      </c>
      <c r="J3030">
        <v>0</v>
      </c>
      <c r="K3030" t="s">
        <v>17</v>
      </c>
      <c r="L3030">
        <v>0</v>
      </c>
      <c r="M3030">
        <v>0</v>
      </c>
      <c r="N3030">
        <v>14</v>
      </c>
      <c r="O3030">
        <v>35</v>
      </c>
      <c r="P3030">
        <v>35</v>
      </c>
      <c r="Q3030">
        <v>12</v>
      </c>
      <c r="R3030">
        <v>3</v>
      </c>
      <c r="S3030">
        <v>50</v>
      </c>
      <c r="T3030">
        <v>0</v>
      </c>
      <c r="U3030" t="s">
        <v>16</v>
      </c>
      <c r="V3030" t="s">
        <v>16</v>
      </c>
    </row>
    <row r="3031" spans="1:22" x14ac:dyDescent="0.25">
      <c r="A3031" t="s">
        <v>1506</v>
      </c>
      <c r="B3031" t="s">
        <v>1486</v>
      </c>
      <c r="C3031" t="s">
        <v>1487</v>
      </c>
      <c r="D3031" t="s">
        <v>3374</v>
      </c>
      <c r="E3031" t="s">
        <v>3375</v>
      </c>
      <c r="F3031">
        <v>1997</v>
      </c>
      <c r="G3031">
        <v>1997</v>
      </c>
      <c r="H3031" t="s">
        <v>15</v>
      </c>
      <c r="I3031" t="s">
        <v>16</v>
      </c>
      <c r="J3031">
        <v>0</v>
      </c>
      <c r="K3031" t="s">
        <v>17</v>
      </c>
      <c r="L3031">
        <v>0</v>
      </c>
      <c r="M3031">
        <v>0</v>
      </c>
      <c r="N3031">
        <v>14</v>
      </c>
      <c r="O3031">
        <v>15</v>
      </c>
      <c r="P3031">
        <v>15</v>
      </c>
      <c r="Q3031">
        <v>0</v>
      </c>
      <c r="R3031">
        <v>3</v>
      </c>
      <c r="S3031">
        <v>50</v>
      </c>
      <c r="T3031">
        <v>0</v>
      </c>
      <c r="U3031" t="s">
        <v>16</v>
      </c>
      <c r="V3031" t="s">
        <v>16</v>
      </c>
    </row>
    <row r="3032" spans="1:22" x14ac:dyDescent="0.25">
      <c r="A3032" t="s">
        <v>1506</v>
      </c>
      <c r="B3032" t="s">
        <v>1486</v>
      </c>
      <c r="C3032" t="s">
        <v>1487</v>
      </c>
      <c r="D3032" t="s">
        <v>3374</v>
      </c>
      <c r="E3032" t="s">
        <v>3375</v>
      </c>
      <c r="F3032">
        <v>1997</v>
      </c>
      <c r="G3032">
        <v>1997</v>
      </c>
      <c r="H3032" t="s">
        <v>15</v>
      </c>
      <c r="I3032" t="s">
        <v>16</v>
      </c>
      <c r="J3032">
        <v>0</v>
      </c>
      <c r="K3032" t="s">
        <v>17</v>
      </c>
      <c r="L3032">
        <v>0</v>
      </c>
      <c r="M3032">
        <v>0</v>
      </c>
      <c r="N3032">
        <v>14</v>
      </c>
      <c r="O3032">
        <v>20</v>
      </c>
      <c r="P3032">
        <v>20</v>
      </c>
      <c r="Q3032">
        <v>0</v>
      </c>
      <c r="R3032">
        <v>3</v>
      </c>
      <c r="S3032">
        <v>50</v>
      </c>
      <c r="T3032">
        <v>0</v>
      </c>
      <c r="U3032" t="s">
        <v>16</v>
      </c>
      <c r="V3032" t="s">
        <v>16</v>
      </c>
    </row>
    <row r="3033" spans="1:22" x14ac:dyDescent="0.25">
      <c r="A3033" t="s">
        <v>1506</v>
      </c>
      <c r="B3033" t="s">
        <v>1486</v>
      </c>
      <c r="C3033" t="s">
        <v>1487</v>
      </c>
      <c r="D3033" t="s">
        <v>3374</v>
      </c>
      <c r="E3033" t="s">
        <v>3375</v>
      </c>
      <c r="F3033">
        <v>1997</v>
      </c>
      <c r="G3033">
        <v>1997</v>
      </c>
      <c r="H3033" t="s">
        <v>15</v>
      </c>
      <c r="I3033" t="s">
        <v>16</v>
      </c>
      <c r="J3033">
        <v>0</v>
      </c>
      <c r="K3033" t="s">
        <v>17</v>
      </c>
      <c r="L3033">
        <v>0</v>
      </c>
      <c r="M3033">
        <v>0</v>
      </c>
      <c r="N3033">
        <v>14</v>
      </c>
      <c r="O3033">
        <v>25</v>
      </c>
      <c r="P3033">
        <v>25</v>
      </c>
      <c r="Q3033">
        <v>0</v>
      </c>
      <c r="R3033">
        <v>3</v>
      </c>
      <c r="S3033">
        <v>50</v>
      </c>
      <c r="T3033">
        <v>0</v>
      </c>
      <c r="U3033" t="s">
        <v>16</v>
      </c>
      <c r="V3033" t="s">
        <v>16</v>
      </c>
    </row>
    <row r="3034" spans="1:22" x14ac:dyDescent="0.25">
      <c r="A3034" t="s">
        <v>1506</v>
      </c>
      <c r="B3034" t="s">
        <v>1486</v>
      </c>
      <c r="C3034" t="s">
        <v>1487</v>
      </c>
      <c r="D3034" t="s">
        <v>3374</v>
      </c>
      <c r="E3034" t="s">
        <v>3375</v>
      </c>
      <c r="F3034">
        <v>1997</v>
      </c>
      <c r="G3034">
        <v>1997</v>
      </c>
      <c r="H3034" t="s">
        <v>15</v>
      </c>
      <c r="I3034" t="s">
        <v>16</v>
      </c>
      <c r="J3034">
        <v>0</v>
      </c>
      <c r="K3034" t="s">
        <v>17</v>
      </c>
      <c r="L3034">
        <v>0</v>
      </c>
      <c r="M3034">
        <v>0</v>
      </c>
      <c r="N3034">
        <v>14</v>
      </c>
      <c r="O3034">
        <v>30</v>
      </c>
      <c r="P3034">
        <v>30</v>
      </c>
      <c r="Q3034">
        <v>0</v>
      </c>
      <c r="R3034">
        <v>3</v>
      </c>
      <c r="S3034">
        <v>50</v>
      </c>
      <c r="T3034">
        <v>0</v>
      </c>
      <c r="U3034" t="s">
        <v>16</v>
      </c>
      <c r="V3034" t="s">
        <v>16</v>
      </c>
    </row>
    <row r="3035" spans="1:22" x14ac:dyDescent="0.25">
      <c r="A3035" t="s">
        <v>1506</v>
      </c>
      <c r="B3035" t="s">
        <v>1486</v>
      </c>
      <c r="C3035" t="s">
        <v>1487</v>
      </c>
      <c r="D3035" t="s">
        <v>3374</v>
      </c>
      <c r="E3035" t="s">
        <v>3375</v>
      </c>
      <c r="F3035">
        <v>1997</v>
      </c>
      <c r="G3035">
        <v>1997</v>
      </c>
      <c r="H3035" t="s">
        <v>15</v>
      </c>
      <c r="I3035" t="s">
        <v>16</v>
      </c>
      <c r="J3035">
        <v>0</v>
      </c>
      <c r="K3035" t="s">
        <v>17</v>
      </c>
      <c r="L3035">
        <v>0</v>
      </c>
      <c r="M3035">
        <v>0</v>
      </c>
      <c r="N3035">
        <v>14</v>
      </c>
      <c r="O3035">
        <v>35</v>
      </c>
      <c r="P3035">
        <v>35</v>
      </c>
      <c r="Q3035">
        <v>0</v>
      </c>
      <c r="R3035">
        <v>3</v>
      </c>
      <c r="S3035">
        <v>50</v>
      </c>
      <c r="T3035">
        <v>0</v>
      </c>
      <c r="U3035" t="s">
        <v>16</v>
      </c>
      <c r="V3035" t="s">
        <v>16</v>
      </c>
    </row>
    <row r="3036" spans="1:22" x14ac:dyDescent="0.25">
      <c r="A3036" t="s">
        <v>1506</v>
      </c>
      <c r="B3036" t="s">
        <v>1486</v>
      </c>
      <c r="C3036" t="s">
        <v>1487</v>
      </c>
      <c r="D3036" t="s">
        <v>3374</v>
      </c>
      <c r="E3036" t="s">
        <v>3375</v>
      </c>
      <c r="F3036">
        <v>1997</v>
      </c>
      <c r="G3036">
        <v>1997</v>
      </c>
      <c r="H3036" t="s">
        <v>15</v>
      </c>
      <c r="I3036">
        <v>5</v>
      </c>
      <c r="J3036">
        <f>7*12</f>
        <v>84</v>
      </c>
      <c r="K3036" t="s">
        <v>17</v>
      </c>
      <c r="L3036">
        <v>0</v>
      </c>
      <c r="M3036">
        <v>0</v>
      </c>
      <c r="N3036">
        <v>14</v>
      </c>
      <c r="O3036">
        <v>15</v>
      </c>
      <c r="P3036">
        <v>15</v>
      </c>
      <c r="Q3036">
        <v>12</v>
      </c>
      <c r="R3036">
        <v>3</v>
      </c>
      <c r="S3036">
        <v>50</v>
      </c>
      <c r="T3036">
        <v>92</v>
      </c>
      <c r="U3036" t="s">
        <v>16</v>
      </c>
      <c r="V3036" t="s">
        <v>16</v>
      </c>
    </row>
    <row r="3037" spans="1:22" x14ac:dyDescent="0.25">
      <c r="A3037" t="s">
        <v>1506</v>
      </c>
      <c r="B3037" t="s">
        <v>1486</v>
      </c>
      <c r="C3037" t="s">
        <v>1487</v>
      </c>
      <c r="D3037" t="s">
        <v>3374</v>
      </c>
      <c r="E3037" t="s">
        <v>3375</v>
      </c>
      <c r="F3037">
        <v>1997</v>
      </c>
      <c r="G3037">
        <v>1997</v>
      </c>
      <c r="H3037" t="s">
        <v>15</v>
      </c>
      <c r="I3037">
        <v>5</v>
      </c>
      <c r="J3037">
        <f t="shared" ref="J3037:J3045" si="23">7*12</f>
        <v>84</v>
      </c>
      <c r="K3037" t="s">
        <v>17</v>
      </c>
      <c r="L3037">
        <v>0</v>
      </c>
      <c r="M3037">
        <v>0</v>
      </c>
      <c r="N3037">
        <v>14</v>
      </c>
      <c r="O3037">
        <v>20</v>
      </c>
      <c r="P3037">
        <v>20</v>
      </c>
      <c r="Q3037">
        <v>12</v>
      </c>
      <c r="R3037">
        <v>3</v>
      </c>
      <c r="S3037">
        <v>50</v>
      </c>
      <c r="T3037">
        <v>99</v>
      </c>
      <c r="U3037" t="s">
        <v>16</v>
      </c>
      <c r="V3037" t="s">
        <v>16</v>
      </c>
    </row>
    <row r="3038" spans="1:22" x14ac:dyDescent="0.25">
      <c r="A3038" t="s">
        <v>1506</v>
      </c>
      <c r="B3038" t="s">
        <v>1486</v>
      </c>
      <c r="C3038" t="s">
        <v>1487</v>
      </c>
      <c r="D3038" t="s">
        <v>3374</v>
      </c>
      <c r="E3038" t="s">
        <v>3375</v>
      </c>
      <c r="F3038">
        <v>1997</v>
      </c>
      <c r="G3038">
        <v>1997</v>
      </c>
      <c r="H3038" t="s">
        <v>15</v>
      </c>
      <c r="I3038">
        <v>5</v>
      </c>
      <c r="J3038">
        <f t="shared" si="23"/>
        <v>84</v>
      </c>
      <c r="K3038" t="s">
        <v>17</v>
      </c>
      <c r="L3038">
        <v>0</v>
      </c>
      <c r="M3038">
        <v>0</v>
      </c>
      <c r="N3038">
        <v>14</v>
      </c>
      <c r="O3038">
        <v>25</v>
      </c>
      <c r="P3038">
        <v>25</v>
      </c>
      <c r="Q3038">
        <v>12</v>
      </c>
      <c r="R3038">
        <v>3</v>
      </c>
      <c r="S3038">
        <v>50</v>
      </c>
      <c r="T3038">
        <v>99</v>
      </c>
      <c r="U3038" t="s">
        <v>16</v>
      </c>
      <c r="V3038" t="s">
        <v>16</v>
      </c>
    </row>
    <row r="3039" spans="1:22" x14ac:dyDescent="0.25">
      <c r="A3039" t="s">
        <v>1506</v>
      </c>
      <c r="B3039" t="s">
        <v>1486</v>
      </c>
      <c r="C3039" t="s">
        <v>1487</v>
      </c>
      <c r="D3039" t="s">
        <v>3374</v>
      </c>
      <c r="E3039" t="s">
        <v>3375</v>
      </c>
      <c r="F3039">
        <v>1997</v>
      </c>
      <c r="G3039">
        <v>1997</v>
      </c>
      <c r="H3039" t="s">
        <v>15</v>
      </c>
      <c r="I3039">
        <v>5</v>
      </c>
      <c r="J3039">
        <f t="shared" si="23"/>
        <v>84</v>
      </c>
      <c r="K3039" t="s">
        <v>17</v>
      </c>
      <c r="L3039">
        <v>0</v>
      </c>
      <c r="M3039">
        <v>0</v>
      </c>
      <c r="N3039">
        <v>14</v>
      </c>
      <c r="O3039">
        <v>30</v>
      </c>
      <c r="P3039">
        <v>30</v>
      </c>
      <c r="Q3039">
        <v>12</v>
      </c>
      <c r="R3039">
        <v>3</v>
      </c>
      <c r="S3039">
        <v>50</v>
      </c>
      <c r="T3039">
        <v>89</v>
      </c>
      <c r="U3039" t="s">
        <v>16</v>
      </c>
      <c r="V3039" t="s">
        <v>16</v>
      </c>
    </row>
    <row r="3040" spans="1:22" x14ac:dyDescent="0.25">
      <c r="A3040" t="s">
        <v>1506</v>
      </c>
      <c r="B3040" t="s">
        <v>1486</v>
      </c>
      <c r="C3040" t="s">
        <v>1487</v>
      </c>
      <c r="D3040" t="s">
        <v>3374</v>
      </c>
      <c r="E3040" t="s">
        <v>3375</v>
      </c>
      <c r="F3040">
        <v>1997</v>
      </c>
      <c r="G3040">
        <v>1997</v>
      </c>
      <c r="H3040" t="s">
        <v>15</v>
      </c>
      <c r="I3040">
        <v>5</v>
      </c>
      <c r="J3040">
        <f t="shared" si="23"/>
        <v>84</v>
      </c>
      <c r="K3040" t="s">
        <v>17</v>
      </c>
      <c r="L3040">
        <v>0</v>
      </c>
      <c r="M3040">
        <v>0</v>
      </c>
      <c r="N3040">
        <v>14</v>
      </c>
      <c r="O3040">
        <v>35</v>
      </c>
      <c r="P3040">
        <v>35</v>
      </c>
      <c r="Q3040">
        <v>12</v>
      </c>
      <c r="R3040">
        <v>3</v>
      </c>
      <c r="S3040">
        <v>50</v>
      </c>
      <c r="T3040">
        <v>77</v>
      </c>
      <c r="U3040" t="s">
        <v>16</v>
      </c>
      <c r="V3040" t="s">
        <v>16</v>
      </c>
    </row>
    <row r="3041" spans="1:22" x14ac:dyDescent="0.25">
      <c r="A3041" t="s">
        <v>1506</v>
      </c>
      <c r="B3041" t="s">
        <v>1486</v>
      </c>
      <c r="C3041" t="s">
        <v>1487</v>
      </c>
      <c r="D3041" t="s">
        <v>3374</v>
      </c>
      <c r="E3041" t="s">
        <v>3375</v>
      </c>
      <c r="F3041">
        <v>1997</v>
      </c>
      <c r="G3041">
        <v>1997</v>
      </c>
      <c r="H3041" t="s">
        <v>15</v>
      </c>
      <c r="I3041">
        <v>5</v>
      </c>
      <c r="J3041">
        <f t="shared" si="23"/>
        <v>84</v>
      </c>
      <c r="K3041" t="s">
        <v>17</v>
      </c>
      <c r="L3041">
        <v>0</v>
      </c>
      <c r="M3041">
        <v>0</v>
      </c>
      <c r="N3041">
        <v>14</v>
      </c>
      <c r="O3041">
        <v>15</v>
      </c>
      <c r="P3041">
        <v>15</v>
      </c>
      <c r="Q3041">
        <v>0</v>
      </c>
      <c r="R3041">
        <v>3</v>
      </c>
      <c r="S3041">
        <v>50</v>
      </c>
      <c r="T3041">
        <v>52</v>
      </c>
      <c r="U3041" t="s">
        <v>16</v>
      </c>
      <c r="V3041" t="s">
        <v>16</v>
      </c>
    </row>
    <row r="3042" spans="1:22" x14ac:dyDescent="0.25">
      <c r="A3042" t="s">
        <v>1506</v>
      </c>
      <c r="B3042" t="s">
        <v>1486</v>
      </c>
      <c r="C3042" t="s">
        <v>1487</v>
      </c>
      <c r="D3042" t="s">
        <v>3374</v>
      </c>
      <c r="E3042" t="s">
        <v>3375</v>
      </c>
      <c r="F3042">
        <v>1997</v>
      </c>
      <c r="G3042">
        <v>1997</v>
      </c>
      <c r="H3042" t="s">
        <v>15</v>
      </c>
      <c r="I3042">
        <v>5</v>
      </c>
      <c r="J3042">
        <f t="shared" si="23"/>
        <v>84</v>
      </c>
      <c r="K3042" t="s">
        <v>17</v>
      </c>
      <c r="L3042">
        <v>0</v>
      </c>
      <c r="M3042">
        <v>0</v>
      </c>
      <c r="N3042">
        <v>14</v>
      </c>
      <c r="O3042">
        <v>20</v>
      </c>
      <c r="P3042">
        <v>20</v>
      </c>
      <c r="Q3042">
        <v>0</v>
      </c>
      <c r="R3042">
        <v>3</v>
      </c>
      <c r="S3042">
        <v>50</v>
      </c>
      <c r="T3042">
        <v>27</v>
      </c>
      <c r="U3042" t="s">
        <v>16</v>
      </c>
      <c r="V3042" t="s">
        <v>16</v>
      </c>
    </row>
    <row r="3043" spans="1:22" x14ac:dyDescent="0.25">
      <c r="A3043" t="s">
        <v>1506</v>
      </c>
      <c r="B3043" t="s">
        <v>1486</v>
      </c>
      <c r="C3043" t="s">
        <v>1487</v>
      </c>
      <c r="D3043" t="s">
        <v>3374</v>
      </c>
      <c r="E3043" t="s">
        <v>3375</v>
      </c>
      <c r="F3043">
        <v>1997</v>
      </c>
      <c r="G3043">
        <v>1997</v>
      </c>
      <c r="H3043" t="s">
        <v>15</v>
      </c>
      <c r="I3043">
        <v>5</v>
      </c>
      <c r="J3043">
        <f t="shared" si="23"/>
        <v>84</v>
      </c>
      <c r="K3043" t="s">
        <v>17</v>
      </c>
      <c r="L3043">
        <v>0</v>
      </c>
      <c r="M3043">
        <v>0</v>
      </c>
      <c r="N3043">
        <v>14</v>
      </c>
      <c r="O3043">
        <v>25</v>
      </c>
      <c r="P3043">
        <v>25</v>
      </c>
      <c r="Q3043">
        <v>0</v>
      </c>
      <c r="R3043">
        <v>3</v>
      </c>
      <c r="S3043">
        <v>50</v>
      </c>
      <c r="T3043">
        <v>25</v>
      </c>
      <c r="U3043" t="s">
        <v>16</v>
      </c>
      <c r="V3043" t="s">
        <v>16</v>
      </c>
    </row>
    <row r="3044" spans="1:22" x14ac:dyDescent="0.25">
      <c r="A3044" t="s">
        <v>1506</v>
      </c>
      <c r="B3044" t="s">
        <v>1486</v>
      </c>
      <c r="C3044" t="s">
        <v>1487</v>
      </c>
      <c r="D3044" t="s">
        <v>3374</v>
      </c>
      <c r="E3044" t="s">
        <v>3375</v>
      </c>
      <c r="F3044">
        <v>1997</v>
      </c>
      <c r="G3044">
        <v>1997</v>
      </c>
      <c r="H3044" t="s">
        <v>15</v>
      </c>
      <c r="I3044">
        <v>5</v>
      </c>
      <c r="J3044">
        <f t="shared" si="23"/>
        <v>84</v>
      </c>
      <c r="K3044" t="s">
        <v>17</v>
      </c>
      <c r="L3044">
        <v>0</v>
      </c>
      <c r="M3044">
        <v>0</v>
      </c>
      <c r="N3044">
        <v>14</v>
      </c>
      <c r="O3044">
        <v>30</v>
      </c>
      <c r="P3044">
        <v>30</v>
      </c>
      <c r="Q3044">
        <v>0</v>
      </c>
      <c r="R3044">
        <v>3</v>
      </c>
      <c r="S3044">
        <v>50</v>
      </c>
      <c r="T3044">
        <v>17</v>
      </c>
      <c r="U3044" t="s">
        <v>16</v>
      </c>
      <c r="V3044" t="s">
        <v>16</v>
      </c>
    </row>
    <row r="3045" spans="1:22" x14ac:dyDescent="0.25">
      <c r="A3045" t="s">
        <v>1506</v>
      </c>
      <c r="B3045" t="s">
        <v>1486</v>
      </c>
      <c r="C3045" t="s">
        <v>1487</v>
      </c>
      <c r="D3045" t="s">
        <v>3374</v>
      </c>
      <c r="E3045" t="s">
        <v>3375</v>
      </c>
      <c r="F3045">
        <v>1997</v>
      </c>
      <c r="G3045">
        <v>1997</v>
      </c>
      <c r="H3045" t="s">
        <v>15</v>
      </c>
      <c r="I3045">
        <v>5</v>
      </c>
      <c r="J3045">
        <f t="shared" si="23"/>
        <v>84</v>
      </c>
      <c r="K3045" t="s">
        <v>17</v>
      </c>
      <c r="L3045">
        <v>0</v>
      </c>
      <c r="M3045">
        <v>0</v>
      </c>
      <c r="N3045">
        <v>14</v>
      </c>
      <c r="O3045">
        <v>35</v>
      </c>
      <c r="P3045">
        <v>35</v>
      </c>
      <c r="Q3045">
        <v>0</v>
      </c>
      <c r="R3045">
        <v>3</v>
      </c>
      <c r="S3045">
        <v>50</v>
      </c>
      <c r="T3045">
        <v>13</v>
      </c>
      <c r="U3045" t="s">
        <v>16</v>
      </c>
      <c r="V3045" t="s">
        <v>16</v>
      </c>
    </row>
    <row r="3046" spans="1:22" x14ac:dyDescent="0.25">
      <c r="A3046" t="s">
        <v>1507</v>
      </c>
      <c r="B3046" t="s">
        <v>1508</v>
      </c>
      <c r="C3046" t="s">
        <v>1509</v>
      </c>
      <c r="D3046" t="s">
        <v>3389</v>
      </c>
      <c r="E3046" t="s">
        <v>3390</v>
      </c>
      <c r="F3046">
        <v>1998</v>
      </c>
      <c r="G3046">
        <v>1998</v>
      </c>
      <c r="H3046" t="s">
        <v>15</v>
      </c>
      <c r="I3046" t="s">
        <v>16</v>
      </c>
      <c r="J3046">
        <v>0</v>
      </c>
      <c r="K3046" t="s">
        <v>17</v>
      </c>
      <c r="L3046">
        <v>0</v>
      </c>
      <c r="M3046">
        <v>0</v>
      </c>
      <c r="N3046">
        <v>14</v>
      </c>
      <c r="O3046">
        <v>20</v>
      </c>
      <c r="P3046">
        <v>20</v>
      </c>
      <c r="Q3046">
        <v>12</v>
      </c>
      <c r="R3046">
        <v>4</v>
      </c>
      <c r="S3046">
        <v>25</v>
      </c>
      <c r="T3046">
        <v>0</v>
      </c>
      <c r="U3046" t="s">
        <v>16</v>
      </c>
      <c r="V3046" t="s">
        <v>16</v>
      </c>
    </row>
    <row r="3047" spans="1:22" x14ac:dyDescent="0.25">
      <c r="A3047" t="s">
        <v>1507</v>
      </c>
      <c r="B3047" t="s">
        <v>1508</v>
      </c>
      <c r="C3047" t="s">
        <v>1509</v>
      </c>
      <c r="D3047" t="s">
        <v>3389</v>
      </c>
      <c r="E3047" t="s">
        <v>3390</v>
      </c>
      <c r="F3047">
        <v>1998</v>
      </c>
      <c r="G3047">
        <v>1998</v>
      </c>
      <c r="H3047" t="s">
        <v>15</v>
      </c>
      <c r="I3047" t="s">
        <v>16</v>
      </c>
      <c r="J3047">
        <v>0</v>
      </c>
      <c r="K3047" t="s">
        <v>17</v>
      </c>
      <c r="L3047">
        <v>0</v>
      </c>
      <c r="M3047">
        <v>0</v>
      </c>
      <c r="N3047">
        <v>14</v>
      </c>
      <c r="O3047">
        <v>25</v>
      </c>
      <c r="P3047">
        <v>25</v>
      </c>
      <c r="Q3047">
        <v>12</v>
      </c>
      <c r="R3047">
        <v>4</v>
      </c>
      <c r="S3047">
        <v>25</v>
      </c>
      <c r="T3047">
        <v>3</v>
      </c>
      <c r="U3047" t="s">
        <v>16</v>
      </c>
      <c r="V3047" t="s">
        <v>16</v>
      </c>
    </row>
    <row r="3048" spans="1:22" x14ac:dyDescent="0.25">
      <c r="A3048" t="s">
        <v>1507</v>
      </c>
      <c r="B3048" t="s">
        <v>1508</v>
      </c>
      <c r="C3048" t="s">
        <v>1509</v>
      </c>
      <c r="D3048" t="s">
        <v>3389</v>
      </c>
      <c r="E3048" t="s">
        <v>3390</v>
      </c>
      <c r="F3048">
        <v>1998</v>
      </c>
      <c r="G3048">
        <v>1998</v>
      </c>
      <c r="H3048" t="s">
        <v>15</v>
      </c>
      <c r="I3048" t="s">
        <v>16</v>
      </c>
      <c r="J3048">
        <v>0</v>
      </c>
      <c r="K3048" t="s">
        <v>17</v>
      </c>
      <c r="L3048">
        <v>0</v>
      </c>
      <c r="M3048">
        <v>0</v>
      </c>
      <c r="N3048">
        <v>14</v>
      </c>
      <c r="O3048">
        <v>30</v>
      </c>
      <c r="P3048">
        <v>30</v>
      </c>
      <c r="Q3048">
        <v>12</v>
      </c>
      <c r="R3048">
        <v>4</v>
      </c>
      <c r="S3048">
        <v>25</v>
      </c>
      <c r="T3048">
        <v>6</v>
      </c>
      <c r="U3048" t="s">
        <v>16</v>
      </c>
      <c r="V3048" t="s">
        <v>16</v>
      </c>
    </row>
    <row r="3049" spans="1:22" x14ac:dyDescent="0.25">
      <c r="A3049" t="s">
        <v>1507</v>
      </c>
      <c r="B3049" t="s">
        <v>1508</v>
      </c>
      <c r="C3049" t="s">
        <v>1509</v>
      </c>
      <c r="D3049" t="s">
        <v>3389</v>
      </c>
      <c r="E3049" t="s">
        <v>3390</v>
      </c>
      <c r="F3049">
        <v>1998</v>
      </c>
      <c r="G3049">
        <v>1998</v>
      </c>
      <c r="H3049" t="s">
        <v>15</v>
      </c>
      <c r="I3049" t="s">
        <v>16</v>
      </c>
      <c r="J3049">
        <v>0</v>
      </c>
      <c r="K3049" t="s">
        <v>17</v>
      </c>
      <c r="L3049">
        <v>0</v>
      </c>
      <c r="M3049">
        <v>0</v>
      </c>
      <c r="N3049">
        <v>14</v>
      </c>
      <c r="O3049">
        <v>35</v>
      </c>
      <c r="P3049">
        <v>35</v>
      </c>
      <c r="Q3049">
        <v>12</v>
      </c>
      <c r="R3049">
        <v>4</v>
      </c>
      <c r="S3049">
        <v>25</v>
      </c>
      <c r="T3049">
        <v>2</v>
      </c>
      <c r="U3049" t="s">
        <v>16</v>
      </c>
      <c r="V3049" t="s">
        <v>16</v>
      </c>
    </row>
    <row r="3050" spans="1:22" x14ac:dyDescent="0.25">
      <c r="A3050" t="s">
        <v>1507</v>
      </c>
      <c r="B3050" t="s">
        <v>1508</v>
      </c>
      <c r="C3050" t="s">
        <v>1509</v>
      </c>
      <c r="D3050" t="s">
        <v>3389</v>
      </c>
      <c r="E3050" t="s">
        <v>3390</v>
      </c>
      <c r="F3050">
        <v>1998</v>
      </c>
      <c r="G3050">
        <v>1998</v>
      </c>
      <c r="H3050" t="s">
        <v>15</v>
      </c>
      <c r="I3050" t="s">
        <v>16</v>
      </c>
      <c r="J3050">
        <v>0</v>
      </c>
      <c r="K3050" t="s">
        <v>17</v>
      </c>
      <c r="L3050">
        <v>0</v>
      </c>
      <c r="M3050">
        <v>0</v>
      </c>
      <c r="N3050">
        <v>14</v>
      </c>
      <c r="O3050">
        <v>25</v>
      </c>
      <c r="P3050">
        <v>15</v>
      </c>
      <c r="Q3050">
        <v>12</v>
      </c>
      <c r="R3050">
        <v>4</v>
      </c>
      <c r="S3050">
        <v>25</v>
      </c>
      <c r="T3050">
        <v>1</v>
      </c>
      <c r="U3050" t="s">
        <v>16</v>
      </c>
      <c r="V3050" t="s">
        <v>16</v>
      </c>
    </row>
    <row r="3051" spans="1:22" x14ac:dyDescent="0.25">
      <c r="A3051" t="s">
        <v>1507</v>
      </c>
      <c r="B3051" t="s">
        <v>1508</v>
      </c>
      <c r="C3051" t="s">
        <v>1509</v>
      </c>
      <c r="D3051" t="s">
        <v>3389</v>
      </c>
      <c r="E3051" t="s">
        <v>3390</v>
      </c>
      <c r="F3051">
        <v>1998</v>
      </c>
      <c r="G3051">
        <v>1998</v>
      </c>
      <c r="H3051" t="s">
        <v>15</v>
      </c>
      <c r="I3051" t="s">
        <v>16</v>
      </c>
      <c r="J3051">
        <v>0</v>
      </c>
      <c r="K3051" t="s">
        <v>17</v>
      </c>
      <c r="L3051">
        <v>0</v>
      </c>
      <c r="M3051">
        <v>0</v>
      </c>
      <c r="N3051">
        <v>14</v>
      </c>
      <c r="O3051">
        <v>30</v>
      </c>
      <c r="P3051">
        <v>20</v>
      </c>
      <c r="Q3051">
        <v>12</v>
      </c>
      <c r="R3051">
        <v>4</v>
      </c>
      <c r="S3051">
        <v>25</v>
      </c>
      <c r="T3051">
        <v>6</v>
      </c>
      <c r="U3051" t="s">
        <v>16</v>
      </c>
      <c r="V3051" t="s">
        <v>16</v>
      </c>
    </row>
    <row r="3052" spans="1:22" x14ac:dyDescent="0.25">
      <c r="A3052" t="s">
        <v>1507</v>
      </c>
      <c r="B3052" t="s">
        <v>1508</v>
      </c>
      <c r="C3052" t="s">
        <v>1509</v>
      </c>
      <c r="D3052" t="s">
        <v>3389</v>
      </c>
      <c r="E3052" t="s">
        <v>3390</v>
      </c>
      <c r="F3052">
        <v>1998</v>
      </c>
      <c r="G3052">
        <v>1998</v>
      </c>
      <c r="H3052" t="s">
        <v>15</v>
      </c>
      <c r="I3052" t="s">
        <v>16</v>
      </c>
      <c r="J3052">
        <v>0</v>
      </c>
      <c r="K3052" t="s">
        <v>17</v>
      </c>
      <c r="L3052">
        <v>0</v>
      </c>
      <c r="M3052">
        <v>0</v>
      </c>
      <c r="N3052">
        <v>14</v>
      </c>
      <c r="O3052">
        <v>35</v>
      </c>
      <c r="P3052">
        <v>25</v>
      </c>
      <c r="Q3052">
        <v>12</v>
      </c>
      <c r="R3052">
        <v>4</v>
      </c>
      <c r="S3052">
        <v>25</v>
      </c>
      <c r="T3052">
        <v>17</v>
      </c>
      <c r="U3052" t="s">
        <v>16</v>
      </c>
      <c r="V3052" t="s">
        <v>16</v>
      </c>
    </row>
    <row r="3053" spans="1:22" x14ac:dyDescent="0.25">
      <c r="A3053" t="s">
        <v>1507</v>
      </c>
      <c r="B3053" t="s">
        <v>1508</v>
      </c>
      <c r="C3053" t="s">
        <v>1509</v>
      </c>
      <c r="D3053" t="s">
        <v>3389</v>
      </c>
      <c r="E3053" t="s">
        <v>3390</v>
      </c>
      <c r="F3053">
        <v>1998</v>
      </c>
      <c r="G3053">
        <v>1998</v>
      </c>
      <c r="H3053" t="s">
        <v>15</v>
      </c>
      <c r="I3053" t="s">
        <v>16</v>
      </c>
      <c r="J3053">
        <v>0</v>
      </c>
      <c r="K3053" t="s">
        <v>17</v>
      </c>
      <c r="L3053">
        <v>0</v>
      </c>
      <c r="M3053">
        <v>0</v>
      </c>
      <c r="N3053">
        <v>14</v>
      </c>
      <c r="O3053">
        <v>40</v>
      </c>
      <c r="P3053">
        <v>30</v>
      </c>
      <c r="Q3053">
        <v>12</v>
      </c>
      <c r="R3053">
        <v>4</v>
      </c>
      <c r="S3053">
        <v>25</v>
      </c>
      <c r="T3053">
        <v>6</v>
      </c>
      <c r="U3053" t="s">
        <v>16</v>
      </c>
      <c r="V3053" t="s">
        <v>16</v>
      </c>
    </row>
    <row r="3054" spans="1:22" x14ac:dyDescent="0.25">
      <c r="A3054" t="s">
        <v>1507</v>
      </c>
      <c r="B3054" t="s">
        <v>1508</v>
      </c>
      <c r="C3054" t="s">
        <v>1509</v>
      </c>
      <c r="D3054" t="s">
        <v>3389</v>
      </c>
      <c r="E3054" t="s">
        <v>3390</v>
      </c>
      <c r="F3054">
        <v>1998</v>
      </c>
      <c r="G3054">
        <v>1998</v>
      </c>
      <c r="H3054" t="s">
        <v>15</v>
      </c>
      <c r="I3054" t="s">
        <v>16</v>
      </c>
      <c r="J3054">
        <v>0</v>
      </c>
      <c r="K3054" t="s">
        <v>17</v>
      </c>
      <c r="L3054">
        <v>0</v>
      </c>
      <c r="M3054">
        <v>0</v>
      </c>
      <c r="N3054">
        <v>14</v>
      </c>
      <c r="O3054">
        <v>20</v>
      </c>
      <c r="P3054">
        <v>20</v>
      </c>
      <c r="Q3054">
        <v>0</v>
      </c>
      <c r="R3054">
        <v>4</v>
      </c>
      <c r="S3054">
        <v>25</v>
      </c>
      <c r="T3054">
        <v>0</v>
      </c>
      <c r="U3054" t="s">
        <v>16</v>
      </c>
      <c r="V3054" t="s">
        <v>16</v>
      </c>
    </row>
    <row r="3055" spans="1:22" x14ac:dyDescent="0.25">
      <c r="A3055" t="s">
        <v>1507</v>
      </c>
      <c r="B3055" t="s">
        <v>1508</v>
      </c>
      <c r="C3055" t="s">
        <v>1509</v>
      </c>
      <c r="D3055" t="s">
        <v>3389</v>
      </c>
      <c r="E3055" t="s">
        <v>3390</v>
      </c>
      <c r="F3055">
        <v>1998</v>
      </c>
      <c r="G3055">
        <v>1998</v>
      </c>
      <c r="H3055" t="s">
        <v>15</v>
      </c>
      <c r="I3055" t="s">
        <v>16</v>
      </c>
      <c r="J3055">
        <v>0</v>
      </c>
      <c r="K3055" t="s">
        <v>17</v>
      </c>
      <c r="L3055">
        <v>0</v>
      </c>
      <c r="M3055">
        <v>0</v>
      </c>
      <c r="N3055">
        <v>14</v>
      </c>
      <c r="O3055">
        <v>25</v>
      </c>
      <c r="P3055">
        <v>25</v>
      </c>
      <c r="Q3055">
        <v>0</v>
      </c>
      <c r="R3055">
        <v>4</v>
      </c>
      <c r="S3055">
        <v>25</v>
      </c>
      <c r="T3055">
        <v>3</v>
      </c>
      <c r="U3055" t="s">
        <v>16</v>
      </c>
      <c r="V3055" t="s">
        <v>16</v>
      </c>
    </row>
    <row r="3056" spans="1:22" x14ac:dyDescent="0.25">
      <c r="A3056" t="s">
        <v>1507</v>
      </c>
      <c r="B3056" t="s">
        <v>1508</v>
      </c>
      <c r="C3056" t="s">
        <v>1509</v>
      </c>
      <c r="D3056" t="s">
        <v>3389</v>
      </c>
      <c r="E3056" t="s">
        <v>3390</v>
      </c>
      <c r="F3056">
        <v>1998</v>
      </c>
      <c r="G3056">
        <v>1998</v>
      </c>
      <c r="H3056" t="s">
        <v>15</v>
      </c>
      <c r="I3056" t="s">
        <v>16</v>
      </c>
      <c r="J3056">
        <v>0</v>
      </c>
      <c r="K3056" t="s">
        <v>17</v>
      </c>
      <c r="L3056">
        <v>0</v>
      </c>
      <c r="M3056">
        <v>0</v>
      </c>
      <c r="N3056">
        <v>14</v>
      </c>
      <c r="O3056">
        <v>30</v>
      </c>
      <c r="P3056">
        <v>30</v>
      </c>
      <c r="Q3056">
        <v>0</v>
      </c>
      <c r="R3056">
        <v>4</v>
      </c>
      <c r="S3056">
        <v>25</v>
      </c>
      <c r="T3056">
        <v>4</v>
      </c>
      <c r="U3056" t="s">
        <v>16</v>
      </c>
      <c r="V3056" t="s">
        <v>16</v>
      </c>
    </row>
    <row r="3057" spans="1:22" x14ac:dyDescent="0.25">
      <c r="A3057" t="s">
        <v>1507</v>
      </c>
      <c r="B3057" t="s">
        <v>1508</v>
      </c>
      <c r="C3057" t="s">
        <v>1509</v>
      </c>
      <c r="D3057" t="s">
        <v>3389</v>
      </c>
      <c r="E3057" t="s">
        <v>3390</v>
      </c>
      <c r="F3057">
        <v>1998</v>
      </c>
      <c r="G3057">
        <v>1998</v>
      </c>
      <c r="H3057" t="s">
        <v>15</v>
      </c>
      <c r="I3057" t="s">
        <v>16</v>
      </c>
      <c r="J3057">
        <v>0</v>
      </c>
      <c r="K3057" t="s">
        <v>17</v>
      </c>
      <c r="L3057">
        <v>0</v>
      </c>
      <c r="M3057">
        <v>0</v>
      </c>
      <c r="N3057">
        <v>14</v>
      </c>
      <c r="O3057">
        <v>35</v>
      </c>
      <c r="P3057">
        <v>35</v>
      </c>
      <c r="Q3057">
        <v>0</v>
      </c>
      <c r="R3057">
        <v>4</v>
      </c>
      <c r="S3057">
        <v>25</v>
      </c>
      <c r="T3057">
        <v>1</v>
      </c>
      <c r="U3057" t="s">
        <v>16</v>
      </c>
      <c r="V3057" t="s">
        <v>16</v>
      </c>
    </row>
    <row r="3058" spans="1:22" x14ac:dyDescent="0.25">
      <c r="A3058" t="s">
        <v>1507</v>
      </c>
      <c r="B3058" t="s">
        <v>1508</v>
      </c>
      <c r="C3058" t="s">
        <v>1509</v>
      </c>
      <c r="D3058" t="s">
        <v>3389</v>
      </c>
      <c r="E3058" t="s">
        <v>3390</v>
      </c>
      <c r="F3058">
        <v>1998</v>
      </c>
      <c r="G3058">
        <v>1998</v>
      </c>
      <c r="H3058" t="s">
        <v>15</v>
      </c>
      <c r="I3058" t="s">
        <v>16</v>
      </c>
      <c r="J3058">
        <v>0</v>
      </c>
      <c r="K3058" t="s">
        <v>17</v>
      </c>
      <c r="L3058">
        <v>0</v>
      </c>
      <c r="M3058">
        <v>0</v>
      </c>
      <c r="N3058">
        <v>14</v>
      </c>
      <c r="O3058">
        <v>25</v>
      </c>
      <c r="P3058">
        <v>15</v>
      </c>
      <c r="Q3058">
        <v>0</v>
      </c>
      <c r="R3058">
        <v>4</v>
      </c>
      <c r="S3058">
        <v>25</v>
      </c>
      <c r="T3058">
        <v>1</v>
      </c>
      <c r="U3058" t="s">
        <v>16</v>
      </c>
      <c r="V3058" t="s">
        <v>16</v>
      </c>
    </row>
    <row r="3059" spans="1:22" x14ac:dyDescent="0.25">
      <c r="A3059" t="s">
        <v>1507</v>
      </c>
      <c r="B3059" t="s">
        <v>1508</v>
      </c>
      <c r="C3059" t="s">
        <v>1509</v>
      </c>
      <c r="D3059" t="s">
        <v>3389</v>
      </c>
      <c r="E3059" t="s">
        <v>3390</v>
      </c>
      <c r="F3059">
        <v>1998</v>
      </c>
      <c r="G3059">
        <v>1998</v>
      </c>
      <c r="H3059" t="s">
        <v>15</v>
      </c>
      <c r="I3059" t="s">
        <v>16</v>
      </c>
      <c r="J3059">
        <v>0</v>
      </c>
      <c r="K3059" t="s">
        <v>17</v>
      </c>
      <c r="L3059">
        <v>0</v>
      </c>
      <c r="M3059">
        <v>0</v>
      </c>
      <c r="N3059">
        <v>14</v>
      </c>
      <c r="O3059">
        <v>30</v>
      </c>
      <c r="P3059">
        <v>20</v>
      </c>
      <c r="Q3059">
        <v>0</v>
      </c>
      <c r="R3059">
        <v>4</v>
      </c>
      <c r="S3059">
        <v>25</v>
      </c>
      <c r="T3059">
        <v>1</v>
      </c>
      <c r="U3059" t="s">
        <v>16</v>
      </c>
      <c r="V3059" t="s">
        <v>16</v>
      </c>
    </row>
    <row r="3060" spans="1:22" x14ac:dyDescent="0.25">
      <c r="A3060" t="s">
        <v>1507</v>
      </c>
      <c r="B3060" t="s">
        <v>1508</v>
      </c>
      <c r="C3060" t="s">
        <v>1509</v>
      </c>
      <c r="D3060" t="s">
        <v>3389</v>
      </c>
      <c r="E3060" t="s">
        <v>3390</v>
      </c>
      <c r="F3060">
        <v>1998</v>
      </c>
      <c r="G3060">
        <v>1998</v>
      </c>
      <c r="H3060" t="s">
        <v>15</v>
      </c>
      <c r="I3060" t="s">
        <v>16</v>
      </c>
      <c r="J3060">
        <v>0</v>
      </c>
      <c r="K3060" t="s">
        <v>17</v>
      </c>
      <c r="L3060">
        <v>0</v>
      </c>
      <c r="M3060">
        <v>0</v>
      </c>
      <c r="N3060">
        <v>14</v>
      </c>
      <c r="O3060">
        <v>35</v>
      </c>
      <c r="P3060">
        <v>25</v>
      </c>
      <c r="Q3060">
        <v>0</v>
      </c>
      <c r="R3060">
        <v>4</v>
      </c>
      <c r="S3060">
        <v>25</v>
      </c>
      <c r="T3060">
        <v>6</v>
      </c>
      <c r="U3060" t="s">
        <v>16</v>
      </c>
      <c r="V3060" t="s">
        <v>16</v>
      </c>
    </row>
    <row r="3061" spans="1:22" x14ac:dyDescent="0.25">
      <c r="A3061" t="s">
        <v>1507</v>
      </c>
      <c r="B3061" t="s">
        <v>1508</v>
      </c>
      <c r="C3061" t="s">
        <v>1509</v>
      </c>
      <c r="D3061" t="s">
        <v>3389</v>
      </c>
      <c r="E3061" t="s">
        <v>3390</v>
      </c>
      <c r="F3061">
        <v>1998</v>
      </c>
      <c r="G3061">
        <v>1998</v>
      </c>
      <c r="H3061" t="s">
        <v>15</v>
      </c>
      <c r="I3061" t="s">
        <v>16</v>
      </c>
      <c r="J3061">
        <v>0</v>
      </c>
      <c r="K3061" t="s">
        <v>17</v>
      </c>
      <c r="L3061">
        <v>0</v>
      </c>
      <c r="M3061">
        <v>0</v>
      </c>
      <c r="N3061">
        <v>14</v>
      </c>
      <c r="O3061">
        <v>40</v>
      </c>
      <c r="P3061">
        <v>30</v>
      </c>
      <c r="Q3061">
        <v>0</v>
      </c>
      <c r="R3061">
        <v>4</v>
      </c>
      <c r="S3061">
        <v>25</v>
      </c>
      <c r="T3061">
        <v>0</v>
      </c>
      <c r="U3061" t="s">
        <v>16</v>
      </c>
      <c r="V3061" t="s">
        <v>16</v>
      </c>
    </row>
    <row r="3062" spans="1:22" x14ac:dyDescent="0.25">
      <c r="A3062" t="s">
        <v>1507</v>
      </c>
      <c r="B3062" t="s">
        <v>1508</v>
      </c>
      <c r="C3062" t="s">
        <v>1509</v>
      </c>
      <c r="D3062" t="s">
        <v>3389</v>
      </c>
      <c r="E3062" t="s">
        <v>3390</v>
      </c>
      <c r="F3062">
        <v>1998</v>
      </c>
      <c r="G3062">
        <v>1998</v>
      </c>
      <c r="H3062" t="s">
        <v>15</v>
      </c>
      <c r="I3062">
        <v>5</v>
      </c>
      <c r="J3062">
        <v>14</v>
      </c>
      <c r="K3062" t="s">
        <v>17</v>
      </c>
      <c r="L3062">
        <v>0</v>
      </c>
      <c r="M3062">
        <v>0</v>
      </c>
      <c r="N3062">
        <v>14</v>
      </c>
      <c r="O3062">
        <v>20</v>
      </c>
      <c r="P3062">
        <v>20</v>
      </c>
      <c r="Q3062">
        <v>12</v>
      </c>
      <c r="R3062">
        <v>4</v>
      </c>
      <c r="S3062">
        <v>25</v>
      </c>
      <c r="T3062">
        <v>0</v>
      </c>
      <c r="U3062" t="s">
        <v>16</v>
      </c>
      <c r="V3062" t="s">
        <v>16</v>
      </c>
    </row>
    <row r="3063" spans="1:22" x14ac:dyDescent="0.25">
      <c r="A3063" t="s">
        <v>1507</v>
      </c>
      <c r="B3063" t="s">
        <v>1508</v>
      </c>
      <c r="C3063" t="s">
        <v>1509</v>
      </c>
      <c r="D3063" t="s">
        <v>3389</v>
      </c>
      <c r="E3063" t="s">
        <v>3390</v>
      </c>
      <c r="F3063">
        <v>1998</v>
      </c>
      <c r="G3063">
        <v>1998</v>
      </c>
      <c r="H3063" t="s">
        <v>15</v>
      </c>
      <c r="I3063">
        <v>5</v>
      </c>
      <c r="J3063">
        <v>14</v>
      </c>
      <c r="K3063" t="s">
        <v>17</v>
      </c>
      <c r="L3063">
        <v>0</v>
      </c>
      <c r="M3063">
        <v>0</v>
      </c>
      <c r="N3063">
        <v>14</v>
      </c>
      <c r="O3063">
        <v>25</v>
      </c>
      <c r="P3063">
        <v>25</v>
      </c>
      <c r="Q3063">
        <v>12</v>
      </c>
      <c r="R3063">
        <v>4</v>
      </c>
      <c r="S3063">
        <v>25</v>
      </c>
      <c r="T3063">
        <v>3</v>
      </c>
      <c r="U3063" t="s">
        <v>16</v>
      </c>
      <c r="V3063" t="s">
        <v>16</v>
      </c>
    </row>
    <row r="3064" spans="1:22" x14ac:dyDescent="0.25">
      <c r="A3064" t="s">
        <v>1507</v>
      </c>
      <c r="B3064" t="s">
        <v>1508</v>
      </c>
      <c r="C3064" t="s">
        <v>1509</v>
      </c>
      <c r="D3064" t="s">
        <v>3389</v>
      </c>
      <c r="E3064" t="s">
        <v>3390</v>
      </c>
      <c r="F3064">
        <v>1998</v>
      </c>
      <c r="G3064">
        <v>1998</v>
      </c>
      <c r="H3064" t="s">
        <v>15</v>
      </c>
      <c r="I3064">
        <v>5</v>
      </c>
      <c r="J3064">
        <v>14</v>
      </c>
      <c r="K3064" t="s">
        <v>17</v>
      </c>
      <c r="L3064">
        <v>0</v>
      </c>
      <c r="M3064">
        <v>0</v>
      </c>
      <c r="N3064">
        <v>14</v>
      </c>
      <c r="O3064">
        <v>30</v>
      </c>
      <c r="P3064">
        <v>30</v>
      </c>
      <c r="Q3064">
        <v>12</v>
      </c>
      <c r="R3064">
        <v>4</v>
      </c>
      <c r="S3064">
        <v>25</v>
      </c>
      <c r="T3064">
        <v>6</v>
      </c>
      <c r="U3064" t="s">
        <v>16</v>
      </c>
      <c r="V3064" t="s">
        <v>16</v>
      </c>
    </row>
    <row r="3065" spans="1:22" x14ac:dyDescent="0.25">
      <c r="A3065" t="s">
        <v>1507</v>
      </c>
      <c r="B3065" t="s">
        <v>1508</v>
      </c>
      <c r="C3065" t="s">
        <v>1509</v>
      </c>
      <c r="D3065" t="s">
        <v>3389</v>
      </c>
      <c r="E3065" t="s">
        <v>3390</v>
      </c>
      <c r="F3065">
        <v>1998</v>
      </c>
      <c r="G3065">
        <v>1998</v>
      </c>
      <c r="H3065" t="s">
        <v>15</v>
      </c>
      <c r="I3065">
        <v>5</v>
      </c>
      <c r="J3065">
        <v>14</v>
      </c>
      <c r="K3065" t="s">
        <v>17</v>
      </c>
      <c r="L3065">
        <v>0</v>
      </c>
      <c r="M3065">
        <v>0</v>
      </c>
      <c r="N3065">
        <v>14</v>
      </c>
      <c r="O3065">
        <v>35</v>
      </c>
      <c r="P3065">
        <v>35</v>
      </c>
      <c r="Q3065">
        <v>12</v>
      </c>
      <c r="R3065">
        <v>4</v>
      </c>
      <c r="S3065">
        <v>25</v>
      </c>
      <c r="T3065">
        <v>15</v>
      </c>
      <c r="U3065" t="s">
        <v>16</v>
      </c>
      <c r="V3065" t="s">
        <v>16</v>
      </c>
    </row>
    <row r="3066" spans="1:22" x14ac:dyDescent="0.25">
      <c r="A3066" t="s">
        <v>1507</v>
      </c>
      <c r="B3066" t="s">
        <v>1508</v>
      </c>
      <c r="C3066" t="s">
        <v>1509</v>
      </c>
      <c r="D3066" t="s">
        <v>3389</v>
      </c>
      <c r="E3066" t="s">
        <v>3390</v>
      </c>
      <c r="F3066">
        <v>1998</v>
      </c>
      <c r="G3066">
        <v>1998</v>
      </c>
      <c r="H3066" t="s">
        <v>15</v>
      </c>
      <c r="I3066">
        <v>5</v>
      </c>
      <c r="J3066">
        <v>14</v>
      </c>
      <c r="K3066" t="s">
        <v>17</v>
      </c>
      <c r="L3066">
        <v>0</v>
      </c>
      <c r="M3066">
        <v>0</v>
      </c>
      <c r="N3066">
        <v>14</v>
      </c>
      <c r="O3066">
        <v>25</v>
      </c>
      <c r="P3066">
        <v>15</v>
      </c>
      <c r="Q3066">
        <v>12</v>
      </c>
      <c r="R3066">
        <v>4</v>
      </c>
      <c r="S3066">
        <v>25</v>
      </c>
      <c r="T3066">
        <v>3</v>
      </c>
      <c r="U3066" t="s">
        <v>16</v>
      </c>
      <c r="V3066" t="s">
        <v>16</v>
      </c>
    </row>
    <row r="3067" spans="1:22" x14ac:dyDescent="0.25">
      <c r="A3067" t="s">
        <v>1507</v>
      </c>
      <c r="B3067" t="s">
        <v>1508</v>
      </c>
      <c r="C3067" t="s">
        <v>1509</v>
      </c>
      <c r="D3067" t="s">
        <v>3389</v>
      </c>
      <c r="E3067" t="s">
        <v>3390</v>
      </c>
      <c r="F3067">
        <v>1998</v>
      </c>
      <c r="G3067">
        <v>1998</v>
      </c>
      <c r="H3067" t="s">
        <v>15</v>
      </c>
      <c r="I3067">
        <v>5</v>
      </c>
      <c r="J3067">
        <v>14</v>
      </c>
      <c r="K3067" t="s">
        <v>17</v>
      </c>
      <c r="L3067">
        <v>0</v>
      </c>
      <c r="M3067">
        <v>0</v>
      </c>
      <c r="N3067">
        <v>14</v>
      </c>
      <c r="O3067">
        <v>30</v>
      </c>
      <c r="P3067">
        <v>20</v>
      </c>
      <c r="Q3067">
        <v>12</v>
      </c>
      <c r="R3067">
        <v>4</v>
      </c>
      <c r="S3067">
        <v>25</v>
      </c>
      <c r="T3067">
        <v>44</v>
      </c>
      <c r="U3067" t="s">
        <v>16</v>
      </c>
      <c r="V3067" t="s">
        <v>16</v>
      </c>
    </row>
    <row r="3068" spans="1:22" x14ac:dyDescent="0.25">
      <c r="A3068" t="s">
        <v>1507</v>
      </c>
      <c r="B3068" t="s">
        <v>1508</v>
      </c>
      <c r="C3068" t="s">
        <v>1509</v>
      </c>
      <c r="D3068" t="s">
        <v>3389</v>
      </c>
      <c r="E3068" t="s">
        <v>3390</v>
      </c>
      <c r="F3068">
        <v>1998</v>
      </c>
      <c r="G3068">
        <v>1998</v>
      </c>
      <c r="H3068" t="s">
        <v>15</v>
      </c>
      <c r="I3068">
        <v>5</v>
      </c>
      <c r="J3068">
        <v>14</v>
      </c>
      <c r="K3068" t="s">
        <v>17</v>
      </c>
      <c r="L3068">
        <v>0</v>
      </c>
      <c r="M3068">
        <v>0</v>
      </c>
      <c r="N3068">
        <v>14</v>
      </c>
      <c r="O3068">
        <v>35</v>
      </c>
      <c r="P3068">
        <v>25</v>
      </c>
      <c r="Q3068">
        <v>12</v>
      </c>
      <c r="R3068">
        <v>4</v>
      </c>
      <c r="S3068">
        <v>25</v>
      </c>
      <c r="T3068">
        <v>74</v>
      </c>
      <c r="U3068" t="s">
        <v>16</v>
      </c>
      <c r="V3068" t="s">
        <v>16</v>
      </c>
    </row>
    <row r="3069" spans="1:22" x14ac:dyDescent="0.25">
      <c r="A3069" t="s">
        <v>1507</v>
      </c>
      <c r="B3069" t="s">
        <v>1508</v>
      </c>
      <c r="C3069" t="s">
        <v>1509</v>
      </c>
      <c r="D3069" t="s">
        <v>3389</v>
      </c>
      <c r="E3069" t="s">
        <v>3390</v>
      </c>
      <c r="F3069">
        <v>1998</v>
      </c>
      <c r="G3069">
        <v>1998</v>
      </c>
      <c r="H3069" t="s">
        <v>15</v>
      </c>
      <c r="I3069">
        <v>5</v>
      </c>
      <c r="J3069">
        <v>14</v>
      </c>
      <c r="K3069" t="s">
        <v>17</v>
      </c>
      <c r="L3069">
        <v>0</v>
      </c>
      <c r="M3069">
        <v>0</v>
      </c>
      <c r="N3069">
        <v>14</v>
      </c>
      <c r="O3069">
        <v>40</v>
      </c>
      <c r="P3069">
        <v>30</v>
      </c>
      <c r="Q3069">
        <v>12</v>
      </c>
      <c r="R3069">
        <v>4</v>
      </c>
      <c r="S3069">
        <v>25</v>
      </c>
      <c r="T3069">
        <v>15</v>
      </c>
      <c r="U3069" t="s">
        <v>16</v>
      </c>
      <c r="V3069" t="s">
        <v>16</v>
      </c>
    </row>
    <row r="3070" spans="1:22" x14ac:dyDescent="0.25">
      <c r="A3070" t="s">
        <v>1507</v>
      </c>
      <c r="B3070" t="s">
        <v>1508</v>
      </c>
      <c r="C3070" t="s">
        <v>1509</v>
      </c>
      <c r="D3070" t="s">
        <v>3389</v>
      </c>
      <c r="E3070" t="s">
        <v>3390</v>
      </c>
      <c r="F3070">
        <v>1998</v>
      </c>
      <c r="G3070">
        <v>1998</v>
      </c>
      <c r="H3070" t="s">
        <v>15</v>
      </c>
      <c r="I3070">
        <v>5</v>
      </c>
      <c r="J3070">
        <v>14</v>
      </c>
      <c r="K3070" t="s">
        <v>17</v>
      </c>
      <c r="L3070">
        <v>0</v>
      </c>
      <c r="M3070">
        <v>0</v>
      </c>
      <c r="N3070">
        <v>14</v>
      </c>
      <c r="O3070">
        <v>20</v>
      </c>
      <c r="P3070">
        <v>20</v>
      </c>
      <c r="Q3070">
        <v>0</v>
      </c>
      <c r="R3070">
        <v>4</v>
      </c>
      <c r="S3070">
        <v>25</v>
      </c>
      <c r="T3070">
        <v>0</v>
      </c>
      <c r="U3070" t="s">
        <v>16</v>
      </c>
      <c r="V3070" t="s">
        <v>16</v>
      </c>
    </row>
    <row r="3071" spans="1:22" x14ac:dyDescent="0.25">
      <c r="A3071" t="s">
        <v>1507</v>
      </c>
      <c r="B3071" t="s">
        <v>1508</v>
      </c>
      <c r="C3071" t="s">
        <v>1509</v>
      </c>
      <c r="D3071" t="s">
        <v>3389</v>
      </c>
      <c r="E3071" t="s">
        <v>3390</v>
      </c>
      <c r="F3071">
        <v>1998</v>
      </c>
      <c r="G3071">
        <v>1998</v>
      </c>
      <c r="H3071" t="s">
        <v>15</v>
      </c>
      <c r="I3071">
        <v>5</v>
      </c>
      <c r="J3071">
        <v>14</v>
      </c>
      <c r="K3071" t="s">
        <v>17</v>
      </c>
      <c r="L3071">
        <v>0</v>
      </c>
      <c r="M3071">
        <v>0</v>
      </c>
      <c r="N3071">
        <v>14</v>
      </c>
      <c r="O3071">
        <v>25</v>
      </c>
      <c r="P3071">
        <v>25</v>
      </c>
      <c r="Q3071">
        <v>0</v>
      </c>
      <c r="R3071">
        <v>4</v>
      </c>
      <c r="S3071">
        <v>25</v>
      </c>
      <c r="T3071">
        <v>3</v>
      </c>
      <c r="U3071" t="s">
        <v>16</v>
      </c>
      <c r="V3071" t="s">
        <v>16</v>
      </c>
    </row>
    <row r="3072" spans="1:22" x14ac:dyDescent="0.25">
      <c r="A3072" t="s">
        <v>1507</v>
      </c>
      <c r="B3072" t="s">
        <v>1508</v>
      </c>
      <c r="C3072" t="s">
        <v>1509</v>
      </c>
      <c r="D3072" t="s">
        <v>3389</v>
      </c>
      <c r="E3072" t="s">
        <v>3390</v>
      </c>
      <c r="F3072">
        <v>1998</v>
      </c>
      <c r="G3072">
        <v>1998</v>
      </c>
      <c r="H3072" t="s">
        <v>15</v>
      </c>
      <c r="I3072">
        <v>5</v>
      </c>
      <c r="J3072">
        <v>14</v>
      </c>
      <c r="K3072" t="s">
        <v>17</v>
      </c>
      <c r="L3072">
        <v>0</v>
      </c>
      <c r="M3072">
        <v>0</v>
      </c>
      <c r="N3072">
        <v>14</v>
      </c>
      <c r="O3072">
        <v>30</v>
      </c>
      <c r="P3072">
        <v>30</v>
      </c>
      <c r="Q3072">
        <v>0</v>
      </c>
      <c r="R3072">
        <v>4</v>
      </c>
      <c r="S3072">
        <v>25</v>
      </c>
      <c r="T3072">
        <v>4</v>
      </c>
      <c r="U3072" t="s">
        <v>16</v>
      </c>
      <c r="V3072" t="s">
        <v>16</v>
      </c>
    </row>
    <row r="3073" spans="1:22" x14ac:dyDescent="0.25">
      <c r="A3073" t="s">
        <v>1507</v>
      </c>
      <c r="B3073" t="s">
        <v>1508</v>
      </c>
      <c r="C3073" t="s">
        <v>1509</v>
      </c>
      <c r="D3073" t="s">
        <v>3389</v>
      </c>
      <c r="E3073" t="s">
        <v>3390</v>
      </c>
      <c r="F3073">
        <v>1998</v>
      </c>
      <c r="G3073">
        <v>1998</v>
      </c>
      <c r="H3073" t="s">
        <v>15</v>
      </c>
      <c r="I3073">
        <v>5</v>
      </c>
      <c r="J3073">
        <v>14</v>
      </c>
      <c r="K3073" t="s">
        <v>17</v>
      </c>
      <c r="L3073">
        <v>0</v>
      </c>
      <c r="M3073">
        <v>0</v>
      </c>
      <c r="N3073">
        <v>14</v>
      </c>
      <c r="O3073">
        <v>35</v>
      </c>
      <c r="P3073">
        <v>35</v>
      </c>
      <c r="Q3073">
        <v>0</v>
      </c>
      <c r="R3073">
        <v>4</v>
      </c>
      <c r="S3073">
        <v>25</v>
      </c>
      <c r="T3073">
        <v>2</v>
      </c>
      <c r="U3073" t="s">
        <v>16</v>
      </c>
      <c r="V3073" t="s">
        <v>16</v>
      </c>
    </row>
    <row r="3074" spans="1:22" x14ac:dyDescent="0.25">
      <c r="A3074" t="s">
        <v>1507</v>
      </c>
      <c r="B3074" t="s">
        <v>1508</v>
      </c>
      <c r="C3074" t="s">
        <v>1509</v>
      </c>
      <c r="D3074" t="s">
        <v>3389</v>
      </c>
      <c r="E3074" t="s">
        <v>3390</v>
      </c>
      <c r="F3074">
        <v>1998</v>
      </c>
      <c r="G3074">
        <v>1998</v>
      </c>
      <c r="H3074" t="s">
        <v>15</v>
      </c>
      <c r="I3074">
        <v>5</v>
      </c>
      <c r="J3074">
        <v>14</v>
      </c>
      <c r="K3074" t="s">
        <v>17</v>
      </c>
      <c r="L3074">
        <v>0</v>
      </c>
      <c r="M3074">
        <v>0</v>
      </c>
      <c r="N3074">
        <v>14</v>
      </c>
      <c r="O3074">
        <v>25</v>
      </c>
      <c r="P3074">
        <v>15</v>
      </c>
      <c r="Q3074">
        <v>0</v>
      </c>
      <c r="R3074">
        <v>4</v>
      </c>
      <c r="S3074">
        <v>25</v>
      </c>
      <c r="T3074">
        <v>1</v>
      </c>
      <c r="U3074" t="s">
        <v>16</v>
      </c>
      <c r="V3074" t="s">
        <v>16</v>
      </c>
    </row>
    <row r="3075" spans="1:22" x14ac:dyDescent="0.25">
      <c r="A3075" t="s">
        <v>1507</v>
      </c>
      <c r="B3075" t="s">
        <v>1508</v>
      </c>
      <c r="C3075" t="s">
        <v>1509</v>
      </c>
      <c r="D3075" t="s">
        <v>3389</v>
      </c>
      <c r="E3075" t="s">
        <v>3390</v>
      </c>
      <c r="F3075">
        <v>1998</v>
      </c>
      <c r="G3075">
        <v>1998</v>
      </c>
      <c r="H3075" t="s">
        <v>15</v>
      </c>
      <c r="I3075">
        <v>5</v>
      </c>
      <c r="J3075">
        <v>14</v>
      </c>
      <c r="K3075" t="s">
        <v>17</v>
      </c>
      <c r="L3075">
        <v>0</v>
      </c>
      <c r="M3075">
        <v>0</v>
      </c>
      <c r="N3075">
        <v>14</v>
      </c>
      <c r="O3075">
        <v>30</v>
      </c>
      <c r="P3075">
        <v>20</v>
      </c>
      <c r="Q3075">
        <v>0</v>
      </c>
      <c r="R3075">
        <v>4</v>
      </c>
      <c r="S3075">
        <v>25</v>
      </c>
      <c r="T3075">
        <v>1</v>
      </c>
      <c r="U3075" t="s">
        <v>16</v>
      </c>
      <c r="V3075" t="s">
        <v>16</v>
      </c>
    </row>
    <row r="3076" spans="1:22" x14ac:dyDescent="0.25">
      <c r="A3076" t="s">
        <v>1507</v>
      </c>
      <c r="B3076" t="s">
        <v>1508</v>
      </c>
      <c r="C3076" t="s">
        <v>1509</v>
      </c>
      <c r="D3076" t="s">
        <v>3389</v>
      </c>
      <c r="E3076" t="s">
        <v>3390</v>
      </c>
      <c r="F3076">
        <v>1998</v>
      </c>
      <c r="G3076">
        <v>1998</v>
      </c>
      <c r="H3076" t="s">
        <v>15</v>
      </c>
      <c r="I3076">
        <v>5</v>
      </c>
      <c r="J3076">
        <v>14</v>
      </c>
      <c r="K3076" t="s">
        <v>17</v>
      </c>
      <c r="L3076">
        <v>0</v>
      </c>
      <c r="M3076">
        <v>0</v>
      </c>
      <c r="N3076">
        <v>14</v>
      </c>
      <c r="O3076">
        <v>35</v>
      </c>
      <c r="P3076">
        <v>25</v>
      </c>
      <c r="Q3076">
        <v>0</v>
      </c>
      <c r="R3076">
        <v>4</v>
      </c>
      <c r="S3076">
        <v>25</v>
      </c>
      <c r="T3076">
        <v>7</v>
      </c>
      <c r="U3076" t="s">
        <v>16</v>
      </c>
      <c r="V3076" t="s">
        <v>16</v>
      </c>
    </row>
    <row r="3077" spans="1:22" x14ac:dyDescent="0.25">
      <c r="A3077" t="s">
        <v>1507</v>
      </c>
      <c r="B3077" t="s">
        <v>1508</v>
      </c>
      <c r="C3077" t="s">
        <v>1509</v>
      </c>
      <c r="D3077" t="s">
        <v>3389</v>
      </c>
      <c r="E3077" t="s">
        <v>3390</v>
      </c>
      <c r="F3077">
        <v>1998</v>
      </c>
      <c r="G3077">
        <v>1998</v>
      </c>
      <c r="H3077" t="s">
        <v>15</v>
      </c>
      <c r="I3077">
        <v>5</v>
      </c>
      <c r="J3077">
        <v>14</v>
      </c>
      <c r="K3077" t="s">
        <v>17</v>
      </c>
      <c r="L3077">
        <v>0</v>
      </c>
      <c r="M3077">
        <v>0</v>
      </c>
      <c r="N3077">
        <v>14</v>
      </c>
      <c r="O3077">
        <v>40</v>
      </c>
      <c r="P3077">
        <v>30</v>
      </c>
      <c r="Q3077">
        <v>0</v>
      </c>
      <c r="R3077">
        <v>4</v>
      </c>
      <c r="S3077">
        <v>25</v>
      </c>
      <c r="T3077">
        <v>0</v>
      </c>
      <c r="U3077" t="s">
        <v>16</v>
      </c>
      <c r="V3077" t="s">
        <v>16</v>
      </c>
    </row>
    <row r="3078" spans="1:22" x14ac:dyDescent="0.25">
      <c r="A3078" t="s">
        <v>1510</v>
      </c>
      <c r="B3078" t="s">
        <v>181</v>
      </c>
      <c r="C3078" t="s">
        <v>1511</v>
      </c>
      <c r="D3078" t="s">
        <v>3391</v>
      </c>
      <c r="E3078" t="s">
        <v>3392</v>
      </c>
      <c r="F3078">
        <v>1997</v>
      </c>
      <c r="G3078">
        <v>1997</v>
      </c>
      <c r="H3078" s="4" t="s">
        <v>15</v>
      </c>
      <c r="I3078" s="4" t="s">
        <v>16</v>
      </c>
      <c r="J3078" s="4">
        <v>0</v>
      </c>
      <c r="K3078" s="4" t="s">
        <v>17</v>
      </c>
      <c r="L3078" s="4">
        <v>0</v>
      </c>
      <c r="M3078" s="4">
        <v>0</v>
      </c>
      <c r="N3078" s="4">
        <v>28</v>
      </c>
      <c r="O3078" s="4">
        <v>15</v>
      </c>
      <c r="P3078" s="4">
        <v>5</v>
      </c>
      <c r="Q3078" s="4">
        <v>0</v>
      </c>
      <c r="R3078" s="4">
        <v>3</v>
      </c>
      <c r="S3078" s="4">
        <v>50</v>
      </c>
      <c r="T3078" s="4">
        <v>0</v>
      </c>
      <c r="U3078" s="4" t="s">
        <v>16</v>
      </c>
      <c r="V3078" s="4" t="s">
        <v>16</v>
      </c>
    </row>
    <row r="3079" spans="1:22" x14ac:dyDescent="0.25">
      <c r="A3079" t="s">
        <v>1510</v>
      </c>
      <c r="B3079" t="s">
        <v>181</v>
      </c>
      <c r="C3079" t="s">
        <v>1511</v>
      </c>
      <c r="D3079" t="s">
        <v>3391</v>
      </c>
      <c r="E3079" t="s">
        <v>3392</v>
      </c>
      <c r="F3079">
        <v>1997</v>
      </c>
      <c r="G3079">
        <v>1997</v>
      </c>
      <c r="H3079" t="s">
        <v>15</v>
      </c>
      <c r="I3079" t="s">
        <v>16</v>
      </c>
      <c r="J3079">
        <v>0</v>
      </c>
      <c r="K3079" t="s">
        <v>17</v>
      </c>
      <c r="L3079">
        <v>0</v>
      </c>
      <c r="M3079">
        <v>0</v>
      </c>
      <c r="N3079">
        <v>28</v>
      </c>
      <c r="O3079">
        <v>20</v>
      </c>
      <c r="P3079">
        <v>10</v>
      </c>
      <c r="Q3079">
        <v>0</v>
      </c>
      <c r="R3079">
        <v>3</v>
      </c>
      <c r="S3079">
        <v>50</v>
      </c>
      <c r="T3079">
        <v>0</v>
      </c>
      <c r="U3079" t="s">
        <v>16</v>
      </c>
      <c r="V3079" t="s">
        <v>16</v>
      </c>
    </row>
    <row r="3080" spans="1:22" x14ac:dyDescent="0.25">
      <c r="A3080" t="s">
        <v>1510</v>
      </c>
      <c r="B3080" t="s">
        <v>181</v>
      </c>
      <c r="C3080" t="s">
        <v>1511</v>
      </c>
      <c r="D3080" t="s">
        <v>3391</v>
      </c>
      <c r="E3080" t="s">
        <v>3392</v>
      </c>
      <c r="F3080">
        <v>1997</v>
      </c>
      <c r="G3080">
        <v>1997</v>
      </c>
      <c r="H3080" t="s">
        <v>15</v>
      </c>
      <c r="I3080" t="s">
        <v>16</v>
      </c>
      <c r="J3080">
        <v>0</v>
      </c>
      <c r="K3080" t="s">
        <v>17</v>
      </c>
      <c r="L3080">
        <v>0</v>
      </c>
      <c r="M3080">
        <v>0</v>
      </c>
      <c r="N3080">
        <v>28</v>
      </c>
      <c r="O3080">
        <v>25</v>
      </c>
      <c r="P3080">
        <v>15</v>
      </c>
      <c r="Q3080">
        <v>0</v>
      </c>
      <c r="R3080">
        <v>3</v>
      </c>
      <c r="S3080">
        <v>50</v>
      </c>
      <c r="T3080">
        <v>0</v>
      </c>
      <c r="U3080" t="s">
        <v>16</v>
      </c>
      <c r="V3080" t="s">
        <v>16</v>
      </c>
    </row>
    <row r="3081" spans="1:22" x14ac:dyDescent="0.25">
      <c r="A3081" t="s">
        <v>1510</v>
      </c>
      <c r="B3081" t="s">
        <v>181</v>
      </c>
      <c r="C3081" t="s">
        <v>1511</v>
      </c>
      <c r="D3081" t="s">
        <v>3391</v>
      </c>
      <c r="E3081" t="s">
        <v>3392</v>
      </c>
      <c r="F3081">
        <v>1997</v>
      </c>
      <c r="G3081">
        <v>1997</v>
      </c>
      <c r="H3081" t="s">
        <v>15</v>
      </c>
      <c r="I3081" t="s">
        <v>16</v>
      </c>
      <c r="J3081">
        <v>0</v>
      </c>
      <c r="K3081" t="s">
        <v>17</v>
      </c>
      <c r="L3081">
        <v>0</v>
      </c>
      <c r="M3081">
        <v>0</v>
      </c>
      <c r="N3081">
        <v>28</v>
      </c>
      <c r="O3081">
        <v>15</v>
      </c>
      <c r="P3081">
        <v>5</v>
      </c>
      <c r="Q3081">
        <v>12</v>
      </c>
      <c r="R3081">
        <v>3</v>
      </c>
      <c r="S3081">
        <v>50</v>
      </c>
      <c r="T3081">
        <v>1</v>
      </c>
      <c r="U3081" t="s">
        <v>16</v>
      </c>
      <c r="V3081" t="s">
        <v>16</v>
      </c>
    </row>
    <row r="3082" spans="1:22" x14ac:dyDescent="0.25">
      <c r="A3082" t="s">
        <v>1510</v>
      </c>
      <c r="B3082" t="s">
        <v>181</v>
      </c>
      <c r="C3082" t="s">
        <v>1511</v>
      </c>
      <c r="D3082" t="s">
        <v>3391</v>
      </c>
      <c r="E3082" t="s">
        <v>3392</v>
      </c>
      <c r="F3082">
        <v>1997</v>
      </c>
      <c r="G3082">
        <v>1997</v>
      </c>
      <c r="H3082" t="s">
        <v>15</v>
      </c>
      <c r="I3082" t="s">
        <v>16</v>
      </c>
      <c r="J3082">
        <v>0</v>
      </c>
      <c r="K3082" t="s">
        <v>17</v>
      </c>
      <c r="L3082">
        <v>0</v>
      </c>
      <c r="M3082">
        <v>0</v>
      </c>
      <c r="N3082">
        <v>28</v>
      </c>
      <c r="O3082">
        <v>20</v>
      </c>
      <c r="P3082">
        <v>10</v>
      </c>
      <c r="Q3082">
        <v>12</v>
      </c>
      <c r="R3082">
        <v>3</v>
      </c>
      <c r="S3082">
        <v>50</v>
      </c>
      <c r="T3082">
        <v>71</v>
      </c>
      <c r="U3082" t="s">
        <v>16</v>
      </c>
      <c r="V3082" t="s">
        <v>16</v>
      </c>
    </row>
    <row r="3083" spans="1:22" x14ac:dyDescent="0.25">
      <c r="A3083" t="s">
        <v>1510</v>
      </c>
      <c r="B3083" t="s">
        <v>181</v>
      </c>
      <c r="C3083" t="s">
        <v>1511</v>
      </c>
      <c r="D3083" t="s">
        <v>3391</v>
      </c>
      <c r="E3083" t="s">
        <v>3392</v>
      </c>
      <c r="F3083">
        <v>1997</v>
      </c>
      <c r="G3083">
        <v>1997</v>
      </c>
      <c r="H3083" t="s">
        <v>15</v>
      </c>
      <c r="I3083" t="s">
        <v>16</v>
      </c>
      <c r="J3083">
        <v>0</v>
      </c>
      <c r="K3083" t="s">
        <v>17</v>
      </c>
      <c r="L3083">
        <v>0</v>
      </c>
      <c r="M3083">
        <v>0</v>
      </c>
      <c r="N3083">
        <v>28</v>
      </c>
      <c r="O3083">
        <v>25</v>
      </c>
      <c r="P3083">
        <v>15</v>
      </c>
      <c r="Q3083">
        <v>12</v>
      </c>
      <c r="R3083">
        <v>3</v>
      </c>
      <c r="S3083">
        <v>50</v>
      </c>
      <c r="T3083">
        <v>79</v>
      </c>
      <c r="U3083" t="s">
        <v>16</v>
      </c>
      <c r="V3083" t="s">
        <v>16</v>
      </c>
    </row>
    <row r="3084" spans="1:22" x14ac:dyDescent="0.25">
      <c r="A3084" t="s">
        <v>1510</v>
      </c>
      <c r="B3084" t="s">
        <v>181</v>
      </c>
      <c r="C3084" t="s">
        <v>1511</v>
      </c>
      <c r="D3084" t="s">
        <v>3391</v>
      </c>
      <c r="E3084" t="s">
        <v>3392</v>
      </c>
      <c r="F3084">
        <v>1997</v>
      </c>
      <c r="G3084">
        <v>1997</v>
      </c>
      <c r="H3084" t="s">
        <v>15</v>
      </c>
      <c r="I3084">
        <v>1</v>
      </c>
      <c r="J3084">
        <f>12*7</f>
        <v>84</v>
      </c>
      <c r="K3084" t="s">
        <v>17</v>
      </c>
      <c r="L3084">
        <v>0</v>
      </c>
      <c r="M3084">
        <v>0</v>
      </c>
      <c r="N3084">
        <v>28</v>
      </c>
      <c r="O3084">
        <v>15</v>
      </c>
      <c r="P3084">
        <v>5</v>
      </c>
      <c r="Q3084">
        <v>0</v>
      </c>
      <c r="R3084">
        <v>3</v>
      </c>
      <c r="S3084">
        <v>50</v>
      </c>
      <c r="T3084">
        <v>0</v>
      </c>
      <c r="U3084" t="s">
        <v>16</v>
      </c>
      <c r="V3084" t="s">
        <v>16</v>
      </c>
    </row>
    <row r="3085" spans="1:22" x14ac:dyDescent="0.25">
      <c r="A3085" t="s">
        <v>1510</v>
      </c>
      <c r="B3085" t="s">
        <v>181</v>
      </c>
      <c r="C3085" t="s">
        <v>1511</v>
      </c>
      <c r="D3085" t="s">
        <v>3391</v>
      </c>
      <c r="E3085" t="s">
        <v>3392</v>
      </c>
      <c r="F3085">
        <v>1997</v>
      </c>
      <c r="G3085">
        <v>1997</v>
      </c>
      <c r="H3085" t="s">
        <v>15</v>
      </c>
      <c r="I3085">
        <v>1</v>
      </c>
      <c r="J3085">
        <f t="shared" ref="J3085:J3089" si="24">12*7</f>
        <v>84</v>
      </c>
      <c r="K3085" t="s">
        <v>17</v>
      </c>
      <c r="L3085">
        <v>0</v>
      </c>
      <c r="M3085">
        <v>0</v>
      </c>
      <c r="N3085">
        <v>28</v>
      </c>
      <c r="O3085">
        <v>20</v>
      </c>
      <c r="P3085">
        <v>10</v>
      </c>
      <c r="Q3085">
        <v>0</v>
      </c>
      <c r="R3085">
        <v>3</v>
      </c>
      <c r="S3085">
        <v>50</v>
      </c>
      <c r="T3085">
        <v>0</v>
      </c>
      <c r="U3085" t="s">
        <v>16</v>
      </c>
      <c r="V3085" t="s">
        <v>16</v>
      </c>
    </row>
    <row r="3086" spans="1:22" x14ac:dyDescent="0.25">
      <c r="A3086" t="s">
        <v>1510</v>
      </c>
      <c r="B3086" t="s">
        <v>181</v>
      </c>
      <c r="C3086" t="s">
        <v>1511</v>
      </c>
      <c r="D3086" t="s">
        <v>3391</v>
      </c>
      <c r="E3086" t="s">
        <v>3392</v>
      </c>
      <c r="F3086">
        <v>1997</v>
      </c>
      <c r="G3086">
        <v>1997</v>
      </c>
      <c r="H3086" t="s">
        <v>15</v>
      </c>
      <c r="I3086">
        <v>1</v>
      </c>
      <c r="J3086">
        <f t="shared" si="24"/>
        <v>84</v>
      </c>
      <c r="K3086" t="s">
        <v>17</v>
      </c>
      <c r="L3086">
        <v>0</v>
      </c>
      <c r="M3086">
        <v>0</v>
      </c>
      <c r="N3086">
        <v>28</v>
      </c>
      <c r="O3086">
        <v>25</v>
      </c>
      <c r="P3086">
        <v>15</v>
      </c>
      <c r="Q3086">
        <v>0</v>
      </c>
      <c r="R3086">
        <v>3</v>
      </c>
      <c r="S3086">
        <v>50</v>
      </c>
      <c r="T3086">
        <v>0</v>
      </c>
      <c r="U3086" t="s">
        <v>16</v>
      </c>
      <c r="V3086" t="s">
        <v>16</v>
      </c>
    </row>
    <row r="3087" spans="1:22" x14ac:dyDescent="0.25">
      <c r="A3087" t="s">
        <v>1510</v>
      </c>
      <c r="B3087" t="s">
        <v>181</v>
      </c>
      <c r="C3087" t="s">
        <v>1511</v>
      </c>
      <c r="D3087" t="s">
        <v>3391</v>
      </c>
      <c r="E3087" t="s">
        <v>3392</v>
      </c>
      <c r="F3087">
        <v>1997</v>
      </c>
      <c r="G3087">
        <v>1997</v>
      </c>
      <c r="H3087" t="s">
        <v>15</v>
      </c>
      <c r="I3087">
        <v>1</v>
      </c>
      <c r="J3087">
        <f t="shared" si="24"/>
        <v>84</v>
      </c>
      <c r="K3087" t="s">
        <v>17</v>
      </c>
      <c r="L3087">
        <v>0</v>
      </c>
      <c r="M3087">
        <v>0</v>
      </c>
      <c r="N3087">
        <v>28</v>
      </c>
      <c r="O3087">
        <v>15</v>
      </c>
      <c r="P3087">
        <v>5</v>
      </c>
      <c r="Q3087">
        <v>12</v>
      </c>
      <c r="R3087">
        <v>3</v>
      </c>
      <c r="S3087">
        <v>50</v>
      </c>
      <c r="T3087">
        <v>16</v>
      </c>
      <c r="U3087" t="s">
        <v>16</v>
      </c>
      <c r="V3087" t="s">
        <v>16</v>
      </c>
    </row>
    <row r="3088" spans="1:22" x14ac:dyDescent="0.25">
      <c r="A3088" t="s">
        <v>1510</v>
      </c>
      <c r="B3088" t="s">
        <v>181</v>
      </c>
      <c r="C3088" t="s">
        <v>1511</v>
      </c>
      <c r="D3088" t="s">
        <v>3391</v>
      </c>
      <c r="E3088" t="s">
        <v>3392</v>
      </c>
      <c r="F3088">
        <v>1997</v>
      </c>
      <c r="G3088">
        <v>1997</v>
      </c>
      <c r="H3088" t="s">
        <v>15</v>
      </c>
      <c r="I3088">
        <v>1</v>
      </c>
      <c r="J3088">
        <f t="shared" si="24"/>
        <v>84</v>
      </c>
      <c r="K3088" t="s">
        <v>17</v>
      </c>
      <c r="L3088">
        <v>0</v>
      </c>
      <c r="M3088">
        <v>0</v>
      </c>
      <c r="N3088">
        <v>28</v>
      </c>
      <c r="O3088">
        <v>20</v>
      </c>
      <c r="P3088">
        <v>10</v>
      </c>
      <c r="Q3088">
        <v>12</v>
      </c>
      <c r="R3088">
        <v>3</v>
      </c>
      <c r="S3088">
        <v>50</v>
      </c>
      <c r="T3088">
        <v>64</v>
      </c>
      <c r="U3088" t="s">
        <v>16</v>
      </c>
      <c r="V3088" t="s">
        <v>16</v>
      </c>
    </row>
    <row r="3089" spans="1:22" x14ac:dyDescent="0.25">
      <c r="A3089" t="s">
        <v>1510</v>
      </c>
      <c r="B3089" t="s">
        <v>181</v>
      </c>
      <c r="C3089" t="s">
        <v>1511</v>
      </c>
      <c r="D3089" t="s">
        <v>3391</v>
      </c>
      <c r="E3089" t="s">
        <v>3392</v>
      </c>
      <c r="F3089">
        <v>1997</v>
      </c>
      <c r="G3089">
        <v>1997</v>
      </c>
      <c r="H3089" t="s">
        <v>15</v>
      </c>
      <c r="I3089">
        <v>1</v>
      </c>
      <c r="J3089">
        <f t="shared" si="24"/>
        <v>84</v>
      </c>
      <c r="K3089" t="s">
        <v>17</v>
      </c>
      <c r="L3089">
        <v>0</v>
      </c>
      <c r="M3089">
        <v>0</v>
      </c>
      <c r="N3089">
        <v>28</v>
      </c>
      <c r="O3089">
        <v>25</v>
      </c>
      <c r="P3089">
        <v>15</v>
      </c>
      <c r="Q3089">
        <v>12</v>
      </c>
      <c r="R3089">
        <v>3</v>
      </c>
      <c r="S3089">
        <v>50</v>
      </c>
      <c r="T3089">
        <v>67</v>
      </c>
      <c r="U3089" t="s">
        <v>16</v>
      </c>
      <c r="V3089" t="s">
        <v>16</v>
      </c>
    </row>
    <row r="3090" spans="1:22" x14ac:dyDescent="0.25">
      <c r="A3090" t="s">
        <v>1510</v>
      </c>
      <c r="B3090" t="s">
        <v>181</v>
      </c>
      <c r="C3090" t="s">
        <v>1512</v>
      </c>
      <c r="D3090" t="s">
        <v>3393</v>
      </c>
      <c r="E3090" t="s">
        <v>3394</v>
      </c>
      <c r="F3090">
        <v>1997</v>
      </c>
      <c r="G3090">
        <v>1997</v>
      </c>
      <c r="H3090" s="4" t="s">
        <v>15</v>
      </c>
      <c r="I3090" s="4" t="s">
        <v>16</v>
      </c>
      <c r="J3090" s="4">
        <v>0</v>
      </c>
      <c r="K3090" s="4" t="s">
        <v>17</v>
      </c>
      <c r="L3090" s="4">
        <v>0</v>
      </c>
      <c r="M3090" s="4">
        <v>0</v>
      </c>
      <c r="N3090" s="4">
        <v>28</v>
      </c>
      <c r="O3090" s="4">
        <v>15</v>
      </c>
      <c r="P3090" s="4">
        <v>5</v>
      </c>
      <c r="Q3090" s="4">
        <v>0</v>
      </c>
      <c r="R3090" s="4">
        <v>3</v>
      </c>
      <c r="S3090" s="4">
        <v>50</v>
      </c>
      <c r="T3090" s="4">
        <v>0</v>
      </c>
      <c r="U3090" s="4" t="s">
        <v>16</v>
      </c>
      <c r="V3090" s="4" t="s">
        <v>16</v>
      </c>
    </row>
    <row r="3091" spans="1:22" x14ac:dyDescent="0.25">
      <c r="A3091" t="s">
        <v>1510</v>
      </c>
      <c r="B3091" t="s">
        <v>181</v>
      </c>
      <c r="C3091" t="s">
        <v>1512</v>
      </c>
      <c r="D3091" t="s">
        <v>3393</v>
      </c>
      <c r="E3091" t="s">
        <v>3394</v>
      </c>
      <c r="F3091">
        <v>1997</v>
      </c>
      <c r="G3091">
        <v>1997</v>
      </c>
      <c r="H3091" t="s">
        <v>15</v>
      </c>
      <c r="I3091" t="s">
        <v>16</v>
      </c>
      <c r="J3091">
        <v>0</v>
      </c>
      <c r="K3091" t="s">
        <v>17</v>
      </c>
      <c r="L3091">
        <v>0</v>
      </c>
      <c r="M3091">
        <v>0</v>
      </c>
      <c r="N3091">
        <v>28</v>
      </c>
      <c r="O3091">
        <v>20</v>
      </c>
      <c r="P3091">
        <v>10</v>
      </c>
      <c r="Q3091">
        <v>0</v>
      </c>
      <c r="R3091">
        <v>3</v>
      </c>
      <c r="S3091">
        <v>50</v>
      </c>
      <c r="T3091">
        <v>0</v>
      </c>
      <c r="U3091" t="s">
        <v>16</v>
      </c>
      <c r="V3091" t="s">
        <v>16</v>
      </c>
    </row>
    <row r="3092" spans="1:22" x14ac:dyDescent="0.25">
      <c r="A3092" t="s">
        <v>1510</v>
      </c>
      <c r="B3092" t="s">
        <v>181</v>
      </c>
      <c r="C3092" t="s">
        <v>1512</v>
      </c>
      <c r="D3092" t="s">
        <v>3393</v>
      </c>
      <c r="E3092" t="s">
        <v>3394</v>
      </c>
      <c r="F3092">
        <v>1997</v>
      </c>
      <c r="G3092">
        <v>1997</v>
      </c>
      <c r="H3092" t="s">
        <v>15</v>
      </c>
      <c r="I3092" t="s">
        <v>16</v>
      </c>
      <c r="J3092">
        <v>0</v>
      </c>
      <c r="K3092" t="s">
        <v>17</v>
      </c>
      <c r="L3092">
        <v>0</v>
      </c>
      <c r="M3092">
        <v>0</v>
      </c>
      <c r="N3092">
        <v>28</v>
      </c>
      <c r="O3092">
        <v>25</v>
      </c>
      <c r="P3092">
        <v>15</v>
      </c>
      <c r="Q3092">
        <v>0</v>
      </c>
      <c r="R3092">
        <v>3</v>
      </c>
      <c r="S3092">
        <v>50</v>
      </c>
      <c r="T3092">
        <v>0</v>
      </c>
      <c r="U3092" t="s">
        <v>16</v>
      </c>
      <c r="V3092" t="s">
        <v>16</v>
      </c>
    </row>
    <row r="3093" spans="1:22" x14ac:dyDescent="0.25">
      <c r="A3093" t="s">
        <v>1510</v>
      </c>
      <c r="B3093" t="s">
        <v>181</v>
      </c>
      <c r="C3093" t="s">
        <v>1512</v>
      </c>
      <c r="D3093" t="s">
        <v>3393</v>
      </c>
      <c r="E3093" t="s">
        <v>3394</v>
      </c>
      <c r="F3093">
        <v>1997</v>
      </c>
      <c r="G3093">
        <v>1997</v>
      </c>
      <c r="H3093" t="s">
        <v>15</v>
      </c>
      <c r="I3093" t="s">
        <v>16</v>
      </c>
      <c r="J3093">
        <v>0</v>
      </c>
      <c r="K3093" t="s">
        <v>17</v>
      </c>
      <c r="L3093">
        <v>0</v>
      </c>
      <c r="M3093">
        <v>0</v>
      </c>
      <c r="N3093">
        <v>28</v>
      </c>
      <c r="O3093">
        <v>15</v>
      </c>
      <c r="P3093">
        <v>5</v>
      </c>
      <c r="Q3093">
        <v>12</v>
      </c>
      <c r="R3093">
        <v>3</v>
      </c>
      <c r="S3093">
        <v>50</v>
      </c>
      <c r="T3093">
        <v>0</v>
      </c>
      <c r="U3093" t="s">
        <v>16</v>
      </c>
      <c r="V3093" t="s">
        <v>16</v>
      </c>
    </row>
    <row r="3094" spans="1:22" x14ac:dyDescent="0.25">
      <c r="A3094" t="s">
        <v>1510</v>
      </c>
      <c r="B3094" t="s">
        <v>181</v>
      </c>
      <c r="C3094" t="s">
        <v>1512</v>
      </c>
      <c r="D3094" t="s">
        <v>3393</v>
      </c>
      <c r="E3094" t="s">
        <v>3394</v>
      </c>
      <c r="F3094">
        <v>1997</v>
      </c>
      <c r="G3094">
        <v>1997</v>
      </c>
      <c r="H3094" t="s">
        <v>15</v>
      </c>
      <c r="I3094" t="s">
        <v>16</v>
      </c>
      <c r="J3094">
        <v>0</v>
      </c>
      <c r="K3094" t="s">
        <v>17</v>
      </c>
      <c r="L3094">
        <v>0</v>
      </c>
      <c r="M3094">
        <v>0</v>
      </c>
      <c r="N3094">
        <v>28</v>
      </c>
      <c r="O3094">
        <v>20</v>
      </c>
      <c r="P3094">
        <v>10</v>
      </c>
      <c r="Q3094">
        <v>12</v>
      </c>
      <c r="R3094">
        <v>3</v>
      </c>
      <c r="S3094">
        <v>50</v>
      </c>
      <c r="T3094">
        <v>75</v>
      </c>
      <c r="U3094" t="s">
        <v>16</v>
      </c>
      <c r="V3094" t="s">
        <v>16</v>
      </c>
    </row>
    <row r="3095" spans="1:22" x14ac:dyDescent="0.25">
      <c r="A3095" t="s">
        <v>1510</v>
      </c>
      <c r="B3095" t="s">
        <v>181</v>
      </c>
      <c r="C3095" t="s">
        <v>1512</v>
      </c>
      <c r="D3095" t="s">
        <v>3393</v>
      </c>
      <c r="E3095" t="s">
        <v>3394</v>
      </c>
      <c r="F3095">
        <v>1997</v>
      </c>
      <c r="G3095">
        <v>1997</v>
      </c>
      <c r="H3095" t="s">
        <v>15</v>
      </c>
      <c r="I3095" t="s">
        <v>16</v>
      </c>
      <c r="J3095">
        <v>0</v>
      </c>
      <c r="K3095" t="s">
        <v>17</v>
      </c>
      <c r="L3095">
        <v>0</v>
      </c>
      <c r="M3095">
        <v>0</v>
      </c>
      <c r="N3095">
        <v>28</v>
      </c>
      <c r="O3095">
        <v>25</v>
      </c>
      <c r="P3095">
        <v>15</v>
      </c>
      <c r="Q3095">
        <v>12</v>
      </c>
      <c r="R3095">
        <v>3</v>
      </c>
      <c r="S3095">
        <v>50</v>
      </c>
      <c r="T3095">
        <v>83</v>
      </c>
      <c r="U3095" t="s">
        <v>16</v>
      </c>
      <c r="V3095" t="s">
        <v>16</v>
      </c>
    </row>
    <row r="3096" spans="1:22" x14ac:dyDescent="0.25">
      <c r="A3096" t="s">
        <v>1510</v>
      </c>
      <c r="B3096" t="s">
        <v>181</v>
      </c>
      <c r="C3096" t="s">
        <v>1512</v>
      </c>
      <c r="D3096" t="s">
        <v>3393</v>
      </c>
      <c r="E3096" t="s">
        <v>3394</v>
      </c>
      <c r="F3096">
        <v>1997</v>
      </c>
      <c r="G3096">
        <v>1997</v>
      </c>
      <c r="H3096" t="s">
        <v>15</v>
      </c>
      <c r="I3096">
        <v>1</v>
      </c>
      <c r="J3096">
        <f>12*7</f>
        <v>84</v>
      </c>
      <c r="K3096" t="s">
        <v>17</v>
      </c>
      <c r="L3096">
        <v>0</v>
      </c>
      <c r="M3096">
        <v>0</v>
      </c>
      <c r="N3096">
        <v>28</v>
      </c>
      <c r="O3096">
        <v>15</v>
      </c>
      <c r="P3096">
        <v>5</v>
      </c>
      <c r="Q3096">
        <v>0</v>
      </c>
      <c r="R3096">
        <v>3</v>
      </c>
      <c r="S3096">
        <v>50</v>
      </c>
      <c r="T3096">
        <v>0</v>
      </c>
      <c r="U3096" t="s">
        <v>16</v>
      </c>
      <c r="V3096" t="s">
        <v>16</v>
      </c>
    </row>
    <row r="3097" spans="1:22" x14ac:dyDescent="0.25">
      <c r="A3097" t="s">
        <v>1510</v>
      </c>
      <c r="B3097" t="s">
        <v>181</v>
      </c>
      <c r="C3097" t="s">
        <v>1512</v>
      </c>
      <c r="D3097" t="s">
        <v>3393</v>
      </c>
      <c r="E3097" t="s">
        <v>3394</v>
      </c>
      <c r="F3097">
        <v>1997</v>
      </c>
      <c r="G3097">
        <v>1997</v>
      </c>
      <c r="H3097" t="s">
        <v>15</v>
      </c>
      <c r="I3097">
        <v>1</v>
      </c>
      <c r="J3097">
        <f t="shared" ref="J3097:J3101" si="25">12*7</f>
        <v>84</v>
      </c>
      <c r="K3097" t="s">
        <v>17</v>
      </c>
      <c r="L3097">
        <v>0</v>
      </c>
      <c r="M3097">
        <v>0</v>
      </c>
      <c r="N3097">
        <v>28</v>
      </c>
      <c r="O3097">
        <v>20</v>
      </c>
      <c r="P3097">
        <v>10</v>
      </c>
      <c r="Q3097">
        <v>0</v>
      </c>
      <c r="R3097">
        <v>3</v>
      </c>
      <c r="S3097">
        <v>50</v>
      </c>
      <c r="T3097">
        <v>0</v>
      </c>
      <c r="U3097" t="s">
        <v>16</v>
      </c>
      <c r="V3097" t="s">
        <v>16</v>
      </c>
    </row>
    <row r="3098" spans="1:22" x14ac:dyDescent="0.25">
      <c r="A3098" t="s">
        <v>1510</v>
      </c>
      <c r="B3098" t="s">
        <v>181</v>
      </c>
      <c r="C3098" t="s">
        <v>1512</v>
      </c>
      <c r="D3098" t="s">
        <v>3393</v>
      </c>
      <c r="E3098" t="s">
        <v>3394</v>
      </c>
      <c r="F3098">
        <v>1997</v>
      </c>
      <c r="G3098">
        <v>1997</v>
      </c>
      <c r="H3098" t="s">
        <v>15</v>
      </c>
      <c r="I3098">
        <v>1</v>
      </c>
      <c r="J3098">
        <f t="shared" si="25"/>
        <v>84</v>
      </c>
      <c r="K3098" t="s">
        <v>17</v>
      </c>
      <c r="L3098">
        <v>0</v>
      </c>
      <c r="M3098">
        <v>0</v>
      </c>
      <c r="N3098">
        <v>28</v>
      </c>
      <c r="O3098">
        <v>25</v>
      </c>
      <c r="P3098">
        <v>15</v>
      </c>
      <c r="Q3098">
        <v>0</v>
      </c>
      <c r="R3098">
        <v>3</v>
      </c>
      <c r="S3098">
        <v>50</v>
      </c>
      <c r="T3098">
        <v>0</v>
      </c>
      <c r="U3098" t="s">
        <v>16</v>
      </c>
      <c r="V3098" t="s">
        <v>16</v>
      </c>
    </row>
    <row r="3099" spans="1:22" x14ac:dyDescent="0.25">
      <c r="A3099" t="s">
        <v>1510</v>
      </c>
      <c r="B3099" t="s">
        <v>181</v>
      </c>
      <c r="C3099" t="s">
        <v>1512</v>
      </c>
      <c r="D3099" t="s">
        <v>3393</v>
      </c>
      <c r="E3099" t="s">
        <v>3394</v>
      </c>
      <c r="F3099">
        <v>1997</v>
      </c>
      <c r="G3099">
        <v>1997</v>
      </c>
      <c r="H3099" t="s">
        <v>15</v>
      </c>
      <c r="I3099">
        <v>1</v>
      </c>
      <c r="J3099">
        <f t="shared" si="25"/>
        <v>84</v>
      </c>
      <c r="K3099" t="s">
        <v>17</v>
      </c>
      <c r="L3099">
        <v>0</v>
      </c>
      <c r="M3099">
        <v>0</v>
      </c>
      <c r="N3099">
        <v>28</v>
      </c>
      <c r="O3099">
        <v>15</v>
      </c>
      <c r="P3099">
        <v>5</v>
      </c>
      <c r="Q3099">
        <v>12</v>
      </c>
      <c r="R3099">
        <v>3</v>
      </c>
      <c r="S3099">
        <v>50</v>
      </c>
      <c r="T3099">
        <v>56</v>
      </c>
      <c r="U3099" t="s">
        <v>16</v>
      </c>
      <c r="V3099" t="s">
        <v>16</v>
      </c>
    </row>
    <row r="3100" spans="1:22" x14ac:dyDescent="0.25">
      <c r="A3100" t="s">
        <v>1510</v>
      </c>
      <c r="B3100" t="s">
        <v>181</v>
      </c>
      <c r="C3100" t="s">
        <v>1512</v>
      </c>
      <c r="D3100" t="s">
        <v>3393</v>
      </c>
      <c r="E3100" t="s">
        <v>3394</v>
      </c>
      <c r="F3100">
        <v>1997</v>
      </c>
      <c r="G3100">
        <v>1997</v>
      </c>
      <c r="H3100" t="s">
        <v>15</v>
      </c>
      <c r="I3100">
        <v>1</v>
      </c>
      <c r="J3100">
        <f t="shared" si="25"/>
        <v>84</v>
      </c>
      <c r="K3100" t="s">
        <v>17</v>
      </c>
      <c r="L3100">
        <v>0</v>
      </c>
      <c r="M3100">
        <v>0</v>
      </c>
      <c r="N3100">
        <v>28</v>
      </c>
      <c r="O3100">
        <v>20</v>
      </c>
      <c r="P3100">
        <v>10</v>
      </c>
      <c r="Q3100">
        <v>12</v>
      </c>
      <c r="R3100">
        <v>3</v>
      </c>
      <c r="S3100">
        <v>50</v>
      </c>
      <c r="T3100">
        <v>71</v>
      </c>
      <c r="U3100" t="s">
        <v>16</v>
      </c>
      <c r="V3100" t="s">
        <v>16</v>
      </c>
    </row>
    <row r="3101" spans="1:22" x14ac:dyDescent="0.25">
      <c r="A3101" t="s">
        <v>1510</v>
      </c>
      <c r="B3101" t="s">
        <v>181</v>
      </c>
      <c r="C3101" t="s">
        <v>1512</v>
      </c>
      <c r="D3101" t="s">
        <v>3393</v>
      </c>
      <c r="E3101" t="s">
        <v>3394</v>
      </c>
      <c r="F3101">
        <v>1997</v>
      </c>
      <c r="G3101">
        <v>1997</v>
      </c>
      <c r="H3101" t="s">
        <v>15</v>
      </c>
      <c r="I3101">
        <v>1</v>
      </c>
      <c r="J3101">
        <f t="shared" si="25"/>
        <v>84</v>
      </c>
      <c r="K3101" t="s">
        <v>17</v>
      </c>
      <c r="L3101">
        <v>0</v>
      </c>
      <c r="M3101">
        <v>0</v>
      </c>
      <c r="N3101">
        <v>28</v>
      </c>
      <c r="O3101">
        <v>25</v>
      </c>
      <c r="P3101">
        <v>15</v>
      </c>
      <c r="Q3101">
        <v>12</v>
      </c>
      <c r="R3101">
        <v>3</v>
      </c>
      <c r="S3101">
        <v>50</v>
      </c>
      <c r="T3101">
        <v>73</v>
      </c>
      <c r="U3101" t="s">
        <v>16</v>
      </c>
      <c r="V3101" t="s">
        <v>16</v>
      </c>
    </row>
    <row r="3102" spans="1:22" x14ac:dyDescent="0.25">
      <c r="A3102" t="s">
        <v>1510</v>
      </c>
      <c r="B3102" t="s">
        <v>181</v>
      </c>
      <c r="C3102" t="s">
        <v>1513</v>
      </c>
      <c r="D3102" t="s">
        <v>3395</v>
      </c>
      <c r="E3102" t="s">
        <v>3396</v>
      </c>
      <c r="F3102">
        <v>1997</v>
      </c>
      <c r="G3102">
        <v>1997</v>
      </c>
      <c r="H3102" s="4" t="s">
        <v>15</v>
      </c>
      <c r="I3102" s="4" t="s">
        <v>16</v>
      </c>
      <c r="J3102" s="4">
        <v>0</v>
      </c>
      <c r="K3102" s="4" t="s">
        <v>17</v>
      </c>
      <c r="L3102" s="4">
        <v>0</v>
      </c>
      <c r="M3102" s="4">
        <v>0</v>
      </c>
      <c r="N3102" s="4">
        <v>28</v>
      </c>
      <c r="O3102" s="4">
        <v>15</v>
      </c>
      <c r="P3102" s="4">
        <v>5</v>
      </c>
      <c r="Q3102" s="4">
        <v>0</v>
      </c>
      <c r="R3102" s="4">
        <v>3</v>
      </c>
      <c r="S3102" s="4">
        <v>50</v>
      </c>
      <c r="T3102" s="4">
        <v>0</v>
      </c>
      <c r="U3102" s="4" t="s">
        <v>16</v>
      </c>
      <c r="V3102" s="4" t="s">
        <v>16</v>
      </c>
    </row>
    <row r="3103" spans="1:22" x14ac:dyDescent="0.25">
      <c r="A3103" t="s">
        <v>1510</v>
      </c>
      <c r="B3103" t="s">
        <v>181</v>
      </c>
      <c r="C3103" t="s">
        <v>1513</v>
      </c>
      <c r="D3103" t="s">
        <v>3395</v>
      </c>
      <c r="E3103" t="s">
        <v>3396</v>
      </c>
      <c r="F3103">
        <v>1997</v>
      </c>
      <c r="G3103">
        <v>1997</v>
      </c>
      <c r="H3103" t="s">
        <v>15</v>
      </c>
      <c r="I3103" t="s">
        <v>16</v>
      </c>
      <c r="J3103">
        <v>0</v>
      </c>
      <c r="K3103" t="s">
        <v>17</v>
      </c>
      <c r="L3103">
        <v>0</v>
      </c>
      <c r="M3103">
        <v>0</v>
      </c>
      <c r="N3103">
        <v>28</v>
      </c>
      <c r="O3103">
        <v>20</v>
      </c>
      <c r="P3103">
        <v>10</v>
      </c>
      <c r="Q3103">
        <v>0</v>
      </c>
      <c r="R3103">
        <v>3</v>
      </c>
      <c r="S3103">
        <v>50</v>
      </c>
      <c r="T3103">
        <v>0</v>
      </c>
      <c r="U3103" t="s">
        <v>16</v>
      </c>
      <c r="V3103" t="s">
        <v>16</v>
      </c>
    </row>
    <row r="3104" spans="1:22" x14ac:dyDescent="0.25">
      <c r="A3104" t="s">
        <v>1510</v>
      </c>
      <c r="B3104" t="s">
        <v>181</v>
      </c>
      <c r="C3104" t="s">
        <v>1513</v>
      </c>
      <c r="D3104" t="s">
        <v>3395</v>
      </c>
      <c r="E3104" t="s">
        <v>3396</v>
      </c>
      <c r="F3104">
        <v>1997</v>
      </c>
      <c r="G3104">
        <v>1997</v>
      </c>
      <c r="H3104" t="s">
        <v>15</v>
      </c>
      <c r="I3104" t="s">
        <v>16</v>
      </c>
      <c r="J3104">
        <v>0</v>
      </c>
      <c r="K3104" t="s">
        <v>17</v>
      </c>
      <c r="L3104">
        <v>0</v>
      </c>
      <c r="M3104">
        <v>0</v>
      </c>
      <c r="N3104">
        <v>28</v>
      </c>
      <c r="O3104">
        <v>25</v>
      </c>
      <c r="P3104">
        <v>15</v>
      </c>
      <c r="Q3104">
        <v>0</v>
      </c>
      <c r="R3104">
        <v>3</v>
      </c>
      <c r="S3104">
        <v>50</v>
      </c>
      <c r="T3104">
        <v>0</v>
      </c>
      <c r="U3104" t="s">
        <v>16</v>
      </c>
      <c r="V3104" t="s">
        <v>16</v>
      </c>
    </row>
    <row r="3105" spans="1:22" x14ac:dyDescent="0.25">
      <c r="A3105" t="s">
        <v>1510</v>
      </c>
      <c r="B3105" t="s">
        <v>181</v>
      </c>
      <c r="C3105" t="s">
        <v>1513</v>
      </c>
      <c r="D3105" t="s">
        <v>3395</v>
      </c>
      <c r="E3105" t="s">
        <v>3396</v>
      </c>
      <c r="F3105">
        <v>1997</v>
      </c>
      <c r="G3105">
        <v>1997</v>
      </c>
      <c r="H3105" t="s">
        <v>15</v>
      </c>
      <c r="I3105" t="s">
        <v>16</v>
      </c>
      <c r="J3105">
        <v>0</v>
      </c>
      <c r="K3105" t="s">
        <v>17</v>
      </c>
      <c r="L3105">
        <v>0</v>
      </c>
      <c r="M3105">
        <v>0</v>
      </c>
      <c r="N3105">
        <v>28</v>
      </c>
      <c r="O3105">
        <v>15</v>
      </c>
      <c r="P3105">
        <v>5</v>
      </c>
      <c r="Q3105">
        <v>12</v>
      </c>
      <c r="R3105">
        <v>3</v>
      </c>
      <c r="S3105">
        <v>50</v>
      </c>
      <c r="T3105">
        <v>1</v>
      </c>
      <c r="U3105" t="s">
        <v>16</v>
      </c>
      <c r="V3105" t="s">
        <v>16</v>
      </c>
    </row>
    <row r="3106" spans="1:22" x14ac:dyDescent="0.25">
      <c r="A3106" t="s">
        <v>1510</v>
      </c>
      <c r="B3106" t="s">
        <v>181</v>
      </c>
      <c r="C3106" t="s">
        <v>1513</v>
      </c>
      <c r="D3106" t="s">
        <v>3395</v>
      </c>
      <c r="E3106" t="s">
        <v>3396</v>
      </c>
      <c r="F3106">
        <v>1997</v>
      </c>
      <c r="G3106">
        <v>1997</v>
      </c>
      <c r="H3106" t="s">
        <v>15</v>
      </c>
      <c r="I3106" t="s">
        <v>16</v>
      </c>
      <c r="J3106">
        <v>0</v>
      </c>
      <c r="K3106" t="s">
        <v>17</v>
      </c>
      <c r="L3106">
        <v>0</v>
      </c>
      <c r="M3106">
        <v>0</v>
      </c>
      <c r="N3106">
        <v>28</v>
      </c>
      <c r="O3106">
        <v>20</v>
      </c>
      <c r="P3106">
        <v>10</v>
      </c>
      <c r="Q3106">
        <v>12</v>
      </c>
      <c r="R3106">
        <v>3</v>
      </c>
      <c r="S3106">
        <v>50</v>
      </c>
      <c r="T3106">
        <v>62</v>
      </c>
      <c r="U3106" t="s">
        <v>16</v>
      </c>
      <c r="V3106" t="s">
        <v>16</v>
      </c>
    </row>
    <row r="3107" spans="1:22" x14ac:dyDescent="0.25">
      <c r="A3107" t="s">
        <v>1510</v>
      </c>
      <c r="B3107" t="s">
        <v>181</v>
      </c>
      <c r="C3107" t="s">
        <v>1513</v>
      </c>
      <c r="D3107" t="s">
        <v>3395</v>
      </c>
      <c r="E3107" t="s">
        <v>3396</v>
      </c>
      <c r="F3107">
        <v>1997</v>
      </c>
      <c r="G3107">
        <v>1997</v>
      </c>
      <c r="H3107" t="s">
        <v>15</v>
      </c>
      <c r="I3107" t="s">
        <v>16</v>
      </c>
      <c r="J3107">
        <v>0</v>
      </c>
      <c r="K3107" t="s">
        <v>17</v>
      </c>
      <c r="L3107">
        <v>0</v>
      </c>
      <c r="M3107">
        <v>0</v>
      </c>
      <c r="N3107">
        <v>28</v>
      </c>
      <c r="O3107">
        <v>25</v>
      </c>
      <c r="P3107">
        <v>15</v>
      </c>
      <c r="Q3107">
        <v>12</v>
      </c>
      <c r="R3107">
        <v>3</v>
      </c>
      <c r="S3107">
        <v>50</v>
      </c>
      <c r="T3107">
        <v>84</v>
      </c>
      <c r="U3107" t="s">
        <v>16</v>
      </c>
      <c r="V3107" t="s">
        <v>16</v>
      </c>
    </row>
    <row r="3108" spans="1:22" x14ac:dyDescent="0.25">
      <c r="A3108" t="s">
        <v>1510</v>
      </c>
      <c r="B3108" t="s">
        <v>181</v>
      </c>
      <c r="C3108" t="s">
        <v>1513</v>
      </c>
      <c r="D3108" t="s">
        <v>3395</v>
      </c>
      <c r="E3108" t="s">
        <v>3396</v>
      </c>
      <c r="F3108">
        <v>1997</v>
      </c>
      <c r="G3108">
        <v>1997</v>
      </c>
      <c r="H3108" t="s">
        <v>15</v>
      </c>
      <c r="I3108">
        <v>1</v>
      </c>
      <c r="J3108">
        <f>12*7</f>
        <v>84</v>
      </c>
      <c r="K3108" t="s">
        <v>17</v>
      </c>
      <c r="L3108">
        <v>0</v>
      </c>
      <c r="M3108">
        <v>0</v>
      </c>
      <c r="N3108">
        <v>28</v>
      </c>
      <c r="O3108">
        <v>15</v>
      </c>
      <c r="P3108">
        <v>5</v>
      </c>
      <c r="Q3108">
        <v>0</v>
      </c>
      <c r="R3108">
        <v>3</v>
      </c>
      <c r="S3108">
        <v>50</v>
      </c>
      <c r="T3108">
        <v>0</v>
      </c>
      <c r="U3108" t="s">
        <v>16</v>
      </c>
      <c r="V3108" t="s">
        <v>16</v>
      </c>
    </row>
    <row r="3109" spans="1:22" x14ac:dyDescent="0.25">
      <c r="A3109" t="s">
        <v>1510</v>
      </c>
      <c r="B3109" t="s">
        <v>181</v>
      </c>
      <c r="C3109" t="s">
        <v>1513</v>
      </c>
      <c r="D3109" t="s">
        <v>3395</v>
      </c>
      <c r="E3109" t="s">
        <v>3396</v>
      </c>
      <c r="F3109">
        <v>1997</v>
      </c>
      <c r="G3109">
        <v>1997</v>
      </c>
      <c r="H3109" t="s">
        <v>15</v>
      </c>
      <c r="I3109">
        <v>1</v>
      </c>
      <c r="J3109">
        <f t="shared" ref="J3109:J3113" si="26">12*7</f>
        <v>84</v>
      </c>
      <c r="K3109" t="s">
        <v>17</v>
      </c>
      <c r="L3109">
        <v>0</v>
      </c>
      <c r="M3109">
        <v>0</v>
      </c>
      <c r="N3109">
        <v>28</v>
      </c>
      <c r="O3109">
        <v>20</v>
      </c>
      <c r="P3109">
        <v>10</v>
      </c>
      <c r="Q3109">
        <v>0</v>
      </c>
      <c r="R3109">
        <v>3</v>
      </c>
      <c r="S3109">
        <v>50</v>
      </c>
      <c r="T3109">
        <v>0</v>
      </c>
      <c r="U3109" t="s">
        <v>16</v>
      </c>
      <c r="V3109" t="s">
        <v>16</v>
      </c>
    </row>
    <row r="3110" spans="1:22" x14ac:dyDescent="0.25">
      <c r="A3110" t="s">
        <v>1510</v>
      </c>
      <c r="B3110" t="s">
        <v>181</v>
      </c>
      <c r="C3110" t="s">
        <v>1513</v>
      </c>
      <c r="D3110" t="s">
        <v>3395</v>
      </c>
      <c r="E3110" t="s">
        <v>3396</v>
      </c>
      <c r="F3110">
        <v>1997</v>
      </c>
      <c r="G3110">
        <v>1997</v>
      </c>
      <c r="H3110" t="s">
        <v>15</v>
      </c>
      <c r="I3110">
        <v>1</v>
      </c>
      <c r="J3110">
        <f t="shared" si="26"/>
        <v>84</v>
      </c>
      <c r="K3110" t="s">
        <v>17</v>
      </c>
      <c r="L3110">
        <v>0</v>
      </c>
      <c r="M3110">
        <v>0</v>
      </c>
      <c r="N3110">
        <v>28</v>
      </c>
      <c r="O3110">
        <v>25</v>
      </c>
      <c r="P3110">
        <v>15</v>
      </c>
      <c r="Q3110">
        <v>0</v>
      </c>
      <c r="R3110">
        <v>3</v>
      </c>
      <c r="S3110">
        <v>50</v>
      </c>
      <c r="T3110">
        <v>0</v>
      </c>
      <c r="U3110" t="s">
        <v>16</v>
      </c>
      <c r="V3110" t="s">
        <v>16</v>
      </c>
    </row>
    <row r="3111" spans="1:22" x14ac:dyDescent="0.25">
      <c r="A3111" t="s">
        <v>1510</v>
      </c>
      <c r="B3111" t="s">
        <v>181</v>
      </c>
      <c r="C3111" t="s">
        <v>1513</v>
      </c>
      <c r="D3111" t="s">
        <v>3395</v>
      </c>
      <c r="E3111" t="s">
        <v>3396</v>
      </c>
      <c r="F3111">
        <v>1997</v>
      </c>
      <c r="G3111">
        <v>1997</v>
      </c>
      <c r="H3111" t="s">
        <v>15</v>
      </c>
      <c r="I3111">
        <v>1</v>
      </c>
      <c r="J3111">
        <f t="shared" si="26"/>
        <v>84</v>
      </c>
      <c r="K3111" t="s">
        <v>17</v>
      </c>
      <c r="L3111">
        <v>0</v>
      </c>
      <c r="M3111">
        <v>0</v>
      </c>
      <c r="N3111">
        <v>28</v>
      </c>
      <c r="O3111">
        <v>15</v>
      </c>
      <c r="P3111">
        <v>5</v>
      </c>
      <c r="Q3111">
        <v>12</v>
      </c>
      <c r="R3111">
        <v>3</v>
      </c>
      <c r="S3111">
        <v>50</v>
      </c>
      <c r="T3111">
        <v>6</v>
      </c>
      <c r="U3111" t="s">
        <v>16</v>
      </c>
      <c r="V3111" t="s">
        <v>16</v>
      </c>
    </row>
    <row r="3112" spans="1:22" x14ac:dyDescent="0.25">
      <c r="A3112" t="s">
        <v>1510</v>
      </c>
      <c r="B3112" t="s">
        <v>181</v>
      </c>
      <c r="C3112" t="s">
        <v>1513</v>
      </c>
      <c r="D3112" t="s">
        <v>3395</v>
      </c>
      <c r="E3112" t="s">
        <v>3396</v>
      </c>
      <c r="F3112">
        <v>1997</v>
      </c>
      <c r="G3112">
        <v>1997</v>
      </c>
      <c r="H3112" t="s">
        <v>15</v>
      </c>
      <c r="I3112">
        <v>1</v>
      </c>
      <c r="J3112">
        <f t="shared" si="26"/>
        <v>84</v>
      </c>
      <c r="K3112" t="s">
        <v>17</v>
      </c>
      <c r="L3112">
        <v>0</v>
      </c>
      <c r="M3112">
        <v>0</v>
      </c>
      <c r="N3112">
        <v>28</v>
      </c>
      <c r="O3112">
        <v>20</v>
      </c>
      <c r="P3112">
        <v>10</v>
      </c>
      <c r="Q3112">
        <v>12</v>
      </c>
      <c r="R3112">
        <v>3</v>
      </c>
      <c r="S3112">
        <v>50</v>
      </c>
      <c r="T3112">
        <v>52</v>
      </c>
      <c r="U3112" t="s">
        <v>16</v>
      </c>
      <c r="V3112" t="s">
        <v>16</v>
      </c>
    </row>
    <row r="3113" spans="1:22" x14ac:dyDescent="0.25">
      <c r="A3113" t="s">
        <v>1510</v>
      </c>
      <c r="B3113" t="s">
        <v>181</v>
      </c>
      <c r="C3113" t="s">
        <v>1513</v>
      </c>
      <c r="D3113" t="s">
        <v>3395</v>
      </c>
      <c r="E3113" t="s">
        <v>3396</v>
      </c>
      <c r="F3113">
        <v>1997</v>
      </c>
      <c r="G3113">
        <v>1997</v>
      </c>
      <c r="H3113" t="s">
        <v>15</v>
      </c>
      <c r="I3113">
        <v>1</v>
      </c>
      <c r="J3113">
        <f t="shared" si="26"/>
        <v>84</v>
      </c>
      <c r="K3113" t="s">
        <v>17</v>
      </c>
      <c r="L3113">
        <v>0</v>
      </c>
      <c r="M3113">
        <v>0</v>
      </c>
      <c r="N3113">
        <v>28</v>
      </c>
      <c r="O3113">
        <v>25</v>
      </c>
      <c r="P3113">
        <v>15</v>
      </c>
      <c r="Q3113">
        <v>12</v>
      </c>
      <c r="R3113">
        <v>3</v>
      </c>
      <c r="S3113">
        <v>50</v>
      </c>
      <c r="T3113">
        <v>90</v>
      </c>
      <c r="U3113" t="s">
        <v>16</v>
      </c>
      <c r="V3113" t="s">
        <v>16</v>
      </c>
    </row>
    <row r="3114" spans="1:22" x14ac:dyDescent="0.25">
      <c r="A3114" t="s">
        <v>1510</v>
      </c>
      <c r="B3114" t="s">
        <v>1022</v>
      </c>
      <c r="C3114" t="s">
        <v>1511</v>
      </c>
      <c r="D3114" t="s">
        <v>3391</v>
      </c>
      <c r="E3114" t="s">
        <v>3392</v>
      </c>
      <c r="F3114">
        <v>1997</v>
      </c>
      <c r="G3114">
        <v>1997</v>
      </c>
      <c r="H3114" s="4" t="s">
        <v>15</v>
      </c>
      <c r="I3114" s="4" t="s">
        <v>16</v>
      </c>
      <c r="J3114" s="4">
        <v>0</v>
      </c>
      <c r="K3114" s="4" t="s">
        <v>17</v>
      </c>
      <c r="L3114" s="4">
        <v>0</v>
      </c>
      <c r="M3114" s="4">
        <v>0</v>
      </c>
      <c r="N3114" s="4">
        <v>28</v>
      </c>
      <c r="O3114" s="4">
        <v>15</v>
      </c>
      <c r="P3114" s="4">
        <v>5</v>
      </c>
      <c r="Q3114" s="4">
        <v>0</v>
      </c>
      <c r="R3114" s="4">
        <v>3</v>
      </c>
      <c r="S3114" s="4">
        <v>50</v>
      </c>
      <c r="T3114" s="4">
        <v>0</v>
      </c>
      <c r="U3114" s="4" t="s">
        <v>16</v>
      </c>
      <c r="V3114" s="4" t="s">
        <v>16</v>
      </c>
    </row>
    <row r="3115" spans="1:22" x14ac:dyDescent="0.25">
      <c r="A3115" t="s">
        <v>1510</v>
      </c>
      <c r="B3115" t="s">
        <v>1022</v>
      </c>
      <c r="C3115" t="s">
        <v>1511</v>
      </c>
      <c r="D3115" t="s">
        <v>3391</v>
      </c>
      <c r="E3115" t="s">
        <v>3392</v>
      </c>
      <c r="F3115">
        <v>1997</v>
      </c>
      <c r="G3115">
        <v>1997</v>
      </c>
      <c r="H3115" t="s">
        <v>15</v>
      </c>
      <c r="I3115" t="s">
        <v>16</v>
      </c>
      <c r="J3115">
        <v>0</v>
      </c>
      <c r="K3115" t="s">
        <v>17</v>
      </c>
      <c r="L3115">
        <v>0</v>
      </c>
      <c r="M3115">
        <v>0</v>
      </c>
      <c r="N3115">
        <v>28</v>
      </c>
      <c r="O3115">
        <v>20</v>
      </c>
      <c r="P3115">
        <v>10</v>
      </c>
      <c r="Q3115">
        <v>0</v>
      </c>
      <c r="R3115">
        <v>3</v>
      </c>
      <c r="S3115">
        <v>50</v>
      </c>
      <c r="T3115">
        <v>0</v>
      </c>
      <c r="U3115" t="s">
        <v>16</v>
      </c>
      <c r="V3115" t="s">
        <v>16</v>
      </c>
    </row>
    <row r="3116" spans="1:22" x14ac:dyDescent="0.25">
      <c r="A3116" t="s">
        <v>1510</v>
      </c>
      <c r="B3116" t="s">
        <v>1022</v>
      </c>
      <c r="C3116" t="s">
        <v>1511</v>
      </c>
      <c r="D3116" t="s">
        <v>3391</v>
      </c>
      <c r="E3116" t="s">
        <v>3392</v>
      </c>
      <c r="F3116">
        <v>1997</v>
      </c>
      <c r="G3116">
        <v>1997</v>
      </c>
      <c r="H3116" t="s">
        <v>15</v>
      </c>
      <c r="I3116" t="s">
        <v>16</v>
      </c>
      <c r="J3116">
        <v>0</v>
      </c>
      <c r="K3116" t="s">
        <v>17</v>
      </c>
      <c r="L3116">
        <v>0</v>
      </c>
      <c r="M3116">
        <v>0</v>
      </c>
      <c r="N3116">
        <v>28</v>
      </c>
      <c r="O3116">
        <v>25</v>
      </c>
      <c r="P3116">
        <v>15</v>
      </c>
      <c r="Q3116">
        <v>0</v>
      </c>
      <c r="R3116">
        <v>3</v>
      </c>
      <c r="S3116">
        <v>50</v>
      </c>
      <c r="T3116">
        <v>1</v>
      </c>
      <c r="U3116" t="s">
        <v>16</v>
      </c>
      <c r="V3116" t="s">
        <v>16</v>
      </c>
    </row>
    <row r="3117" spans="1:22" x14ac:dyDescent="0.25">
      <c r="A3117" t="s">
        <v>1510</v>
      </c>
      <c r="B3117" t="s">
        <v>1022</v>
      </c>
      <c r="C3117" t="s">
        <v>1511</v>
      </c>
      <c r="D3117" t="s">
        <v>3391</v>
      </c>
      <c r="E3117" t="s">
        <v>3392</v>
      </c>
      <c r="F3117">
        <v>1997</v>
      </c>
      <c r="G3117">
        <v>1997</v>
      </c>
      <c r="H3117" t="s">
        <v>15</v>
      </c>
      <c r="I3117" t="s">
        <v>16</v>
      </c>
      <c r="J3117">
        <v>0</v>
      </c>
      <c r="K3117" t="s">
        <v>17</v>
      </c>
      <c r="L3117">
        <v>0</v>
      </c>
      <c r="M3117">
        <v>0</v>
      </c>
      <c r="N3117">
        <v>28</v>
      </c>
      <c r="O3117">
        <v>15</v>
      </c>
      <c r="P3117">
        <v>5</v>
      </c>
      <c r="Q3117">
        <v>12</v>
      </c>
      <c r="R3117">
        <v>3</v>
      </c>
      <c r="S3117">
        <v>50</v>
      </c>
      <c r="T3117">
        <v>0</v>
      </c>
      <c r="U3117" t="s">
        <v>16</v>
      </c>
      <c r="V3117" t="s">
        <v>16</v>
      </c>
    </row>
    <row r="3118" spans="1:22" x14ac:dyDescent="0.25">
      <c r="A3118" t="s">
        <v>1510</v>
      </c>
      <c r="B3118" t="s">
        <v>1022</v>
      </c>
      <c r="C3118" t="s">
        <v>1511</v>
      </c>
      <c r="D3118" t="s">
        <v>3391</v>
      </c>
      <c r="E3118" t="s">
        <v>3392</v>
      </c>
      <c r="F3118">
        <v>1997</v>
      </c>
      <c r="G3118">
        <v>1997</v>
      </c>
      <c r="H3118" t="s">
        <v>15</v>
      </c>
      <c r="I3118" t="s">
        <v>16</v>
      </c>
      <c r="J3118">
        <v>0</v>
      </c>
      <c r="K3118" t="s">
        <v>17</v>
      </c>
      <c r="L3118">
        <v>0</v>
      </c>
      <c r="M3118">
        <v>0</v>
      </c>
      <c r="N3118">
        <v>28</v>
      </c>
      <c r="O3118">
        <v>20</v>
      </c>
      <c r="P3118">
        <v>10</v>
      </c>
      <c r="Q3118">
        <v>12</v>
      </c>
      <c r="R3118">
        <v>3</v>
      </c>
      <c r="S3118">
        <v>50</v>
      </c>
      <c r="T3118">
        <v>11</v>
      </c>
      <c r="U3118" t="s">
        <v>16</v>
      </c>
      <c r="V3118" t="s">
        <v>16</v>
      </c>
    </row>
    <row r="3119" spans="1:22" x14ac:dyDescent="0.25">
      <c r="A3119" t="s">
        <v>1510</v>
      </c>
      <c r="B3119" t="s">
        <v>1022</v>
      </c>
      <c r="C3119" t="s">
        <v>1511</v>
      </c>
      <c r="D3119" t="s">
        <v>3391</v>
      </c>
      <c r="E3119" t="s">
        <v>3392</v>
      </c>
      <c r="F3119">
        <v>1997</v>
      </c>
      <c r="G3119">
        <v>1997</v>
      </c>
      <c r="H3119" t="s">
        <v>15</v>
      </c>
      <c r="I3119" t="s">
        <v>16</v>
      </c>
      <c r="J3119">
        <v>0</v>
      </c>
      <c r="K3119" t="s">
        <v>17</v>
      </c>
      <c r="L3119">
        <v>0</v>
      </c>
      <c r="M3119">
        <v>0</v>
      </c>
      <c r="N3119">
        <v>28</v>
      </c>
      <c r="O3119">
        <v>25</v>
      </c>
      <c r="P3119">
        <v>15</v>
      </c>
      <c r="Q3119">
        <v>12</v>
      </c>
      <c r="R3119">
        <v>3</v>
      </c>
      <c r="S3119">
        <v>50</v>
      </c>
      <c r="T3119">
        <v>75</v>
      </c>
      <c r="U3119" t="s">
        <v>16</v>
      </c>
      <c r="V3119" t="s">
        <v>16</v>
      </c>
    </row>
    <row r="3120" spans="1:22" x14ac:dyDescent="0.25">
      <c r="A3120" t="s">
        <v>1510</v>
      </c>
      <c r="B3120" t="s">
        <v>1022</v>
      </c>
      <c r="C3120" t="s">
        <v>1511</v>
      </c>
      <c r="D3120" t="s">
        <v>3391</v>
      </c>
      <c r="E3120" t="s">
        <v>3392</v>
      </c>
      <c r="F3120">
        <v>1997</v>
      </c>
      <c r="G3120">
        <v>1997</v>
      </c>
      <c r="H3120" t="s">
        <v>15</v>
      </c>
      <c r="I3120">
        <v>1</v>
      </c>
      <c r="J3120">
        <f>12*7</f>
        <v>84</v>
      </c>
      <c r="K3120" t="s">
        <v>17</v>
      </c>
      <c r="L3120">
        <v>0</v>
      </c>
      <c r="M3120">
        <v>0</v>
      </c>
      <c r="N3120">
        <v>28</v>
      </c>
      <c r="O3120">
        <v>15</v>
      </c>
      <c r="P3120">
        <v>5</v>
      </c>
      <c r="Q3120">
        <v>0</v>
      </c>
      <c r="R3120">
        <v>3</v>
      </c>
      <c r="S3120">
        <v>50</v>
      </c>
      <c r="T3120">
        <v>4</v>
      </c>
      <c r="U3120" t="s">
        <v>16</v>
      </c>
      <c r="V3120" t="s">
        <v>16</v>
      </c>
    </row>
    <row r="3121" spans="1:22" x14ac:dyDescent="0.25">
      <c r="A3121" t="s">
        <v>1510</v>
      </c>
      <c r="B3121" t="s">
        <v>1022</v>
      </c>
      <c r="C3121" t="s">
        <v>1511</v>
      </c>
      <c r="D3121" t="s">
        <v>3391</v>
      </c>
      <c r="E3121" t="s">
        <v>3392</v>
      </c>
      <c r="F3121">
        <v>1997</v>
      </c>
      <c r="G3121">
        <v>1997</v>
      </c>
      <c r="H3121" t="s">
        <v>15</v>
      </c>
      <c r="I3121">
        <v>1</v>
      </c>
      <c r="J3121">
        <f t="shared" ref="J3121:J3125" si="27">12*7</f>
        <v>84</v>
      </c>
      <c r="K3121" t="s">
        <v>17</v>
      </c>
      <c r="L3121">
        <v>0</v>
      </c>
      <c r="M3121">
        <v>0</v>
      </c>
      <c r="N3121">
        <v>28</v>
      </c>
      <c r="O3121">
        <v>20</v>
      </c>
      <c r="P3121">
        <v>10</v>
      </c>
      <c r="Q3121">
        <v>0</v>
      </c>
      <c r="R3121">
        <v>3</v>
      </c>
      <c r="S3121">
        <v>50</v>
      </c>
      <c r="T3121">
        <v>7</v>
      </c>
      <c r="U3121" t="s">
        <v>16</v>
      </c>
      <c r="V3121" t="s">
        <v>16</v>
      </c>
    </row>
    <row r="3122" spans="1:22" x14ac:dyDescent="0.25">
      <c r="A3122" t="s">
        <v>1510</v>
      </c>
      <c r="B3122" t="s">
        <v>1022</v>
      </c>
      <c r="C3122" t="s">
        <v>1511</v>
      </c>
      <c r="D3122" t="s">
        <v>3391</v>
      </c>
      <c r="E3122" t="s">
        <v>3392</v>
      </c>
      <c r="F3122">
        <v>1997</v>
      </c>
      <c r="G3122">
        <v>1997</v>
      </c>
      <c r="H3122" t="s">
        <v>15</v>
      </c>
      <c r="I3122">
        <v>1</v>
      </c>
      <c r="J3122">
        <f t="shared" si="27"/>
        <v>84</v>
      </c>
      <c r="K3122" t="s">
        <v>17</v>
      </c>
      <c r="L3122">
        <v>0</v>
      </c>
      <c r="M3122">
        <v>0</v>
      </c>
      <c r="N3122">
        <v>28</v>
      </c>
      <c r="O3122">
        <v>25</v>
      </c>
      <c r="P3122">
        <v>15</v>
      </c>
      <c r="Q3122">
        <v>0</v>
      </c>
      <c r="R3122">
        <v>3</v>
      </c>
      <c r="S3122">
        <v>50</v>
      </c>
      <c r="T3122">
        <v>7</v>
      </c>
      <c r="U3122" t="s">
        <v>16</v>
      </c>
      <c r="V3122" t="s">
        <v>16</v>
      </c>
    </row>
    <row r="3123" spans="1:22" x14ac:dyDescent="0.25">
      <c r="A3123" t="s">
        <v>1510</v>
      </c>
      <c r="B3123" t="s">
        <v>1022</v>
      </c>
      <c r="C3123" t="s">
        <v>1511</v>
      </c>
      <c r="D3123" t="s">
        <v>3391</v>
      </c>
      <c r="E3123" t="s">
        <v>3392</v>
      </c>
      <c r="F3123">
        <v>1997</v>
      </c>
      <c r="G3123">
        <v>1997</v>
      </c>
      <c r="H3123" t="s">
        <v>15</v>
      </c>
      <c r="I3123">
        <v>1</v>
      </c>
      <c r="J3123">
        <f t="shared" si="27"/>
        <v>84</v>
      </c>
      <c r="K3123" t="s">
        <v>17</v>
      </c>
      <c r="L3123">
        <v>0</v>
      </c>
      <c r="M3123">
        <v>0</v>
      </c>
      <c r="N3123">
        <v>28</v>
      </c>
      <c r="O3123">
        <v>15</v>
      </c>
      <c r="P3123">
        <v>5</v>
      </c>
      <c r="Q3123">
        <v>12</v>
      </c>
      <c r="R3123">
        <v>3</v>
      </c>
      <c r="S3123">
        <v>50</v>
      </c>
      <c r="T3123">
        <v>60</v>
      </c>
      <c r="U3123" t="s">
        <v>16</v>
      </c>
      <c r="V3123" t="s">
        <v>16</v>
      </c>
    </row>
    <row r="3124" spans="1:22" x14ac:dyDescent="0.25">
      <c r="A3124" t="s">
        <v>1510</v>
      </c>
      <c r="B3124" t="s">
        <v>1022</v>
      </c>
      <c r="C3124" t="s">
        <v>1511</v>
      </c>
      <c r="D3124" t="s">
        <v>3391</v>
      </c>
      <c r="E3124" t="s">
        <v>3392</v>
      </c>
      <c r="F3124">
        <v>1997</v>
      </c>
      <c r="G3124">
        <v>1997</v>
      </c>
      <c r="H3124" t="s">
        <v>15</v>
      </c>
      <c r="I3124">
        <v>1</v>
      </c>
      <c r="J3124">
        <f t="shared" si="27"/>
        <v>84</v>
      </c>
      <c r="K3124" t="s">
        <v>17</v>
      </c>
      <c r="L3124">
        <v>0</v>
      </c>
      <c r="M3124">
        <v>0</v>
      </c>
      <c r="N3124">
        <v>28</v>
      </c>
      <c r="O3124">
        <v>20</v>
      </c>
      <c r="P3124">
        <v>10</v>
      </c>
      <c r="Q3124">
        <v>12</v>
      </c>
      <c r="R3124">
        <v>3</v>
      </c>
      <c r="S3124">
        <v>50</v>
      </c>
      <c r="T3124">
        <v>78</v>
      </c>
      <c r="U3124" t="s">
        <v>16</v>
      </c>
      <c r="V3124" t="s">
        <v>16</v>
      </c>
    </row>
    <row r="3125" spans="1:22" x14ac:dyDescent="0.25">
      <c r="A3125" t="s">
        <v>1510</v>
      </c>
      <c r="B3125" t="s">
        <v>1022</v>
      </c>
      <c r="C3125" t="s">
        <v>1511</v>
      </c>
      <c r="D3125" t="s">
        <v>3391</v>
      </c>
      <c r="E3125" t="s">
        <v>3392</v>
      </c>
      <c r="F3125">
        <v>1997</v>
      </c>
      <c r="G3125">
        <v>1997</v>
      </c>
      <c r="H3125" t="s">
        <v>15</v>
      </c>
      <c r="I3125">
        <v>1</v>
      </c>
      <c r="J3125">
        <f t="shared" si="27"/>
        <v>84</v>
      </c>
      <c r="K3125" t="s">
        <v>17</v>
      </c>
      <c r="L3125">
        <v>0</v>
      </c>
      <c r="M3125">
        <v>0</v>
      </c>
      <c r="N3125">
        <v>28</v>
      </c>
      <c r="O3125">
        <v>25</v>
      </c>
      <c r="P3125">
        <v>15</v>
      </c>
      <c r="Q3125">
        <v>12</v>
      </c>
      <c r="R3125">
        <v>3</v>
      </c>
      <c r="S3125">
        <v>50</v>
      </c>
      <c r="T3125">
        <v>87</v>
      </c>
      <c r="U3125" t="s">
        <v>16</v>
      </c>
      <c r="V3125" t="s">
        <v>16</v>
      </c>
    </row>
    <row r="3126" spans="1:22" x14ac:dyDescent="0.25">
      <c r="A3126" t="s">
        <v>1510</v>
      </c>
      <c r="B3126" t="s">
        <v>1022</v>
      </c>
      <c r="C3126" t="s">
        <v>1514</v>
      </c>
      <c r="D3126" t="s">
        <v>3397</v>
      </c>
      <c r="E3126" t="s">
        <v>3398</v>
      </c>
      <c r="F3126">
        <v>1997</v>
      </c>
      <c r="G3126">
        <v>1997</v>
      </c>
      <c r="H3126" s="4" t="s">
        <v>15</v>
      </c>
      <c r="I3126" s="4" t="s">
        <v>16</v>
      </c>
      <c r="J3126" s="4">
        <v>0</v>
      </c>
      <c r="K3126" s="4" t="s">
        <v>17</v>
      </c>
      <c r="L3126" s="4">
        <v>0</v>
      </c>
      <c r="M3126" s="4">
        <v>0</v>
      </c>
      <c r="N3126" s="4">
        <v>28</v>
      </c>
      <c r="O3126" s="4">
        <v>15</v>
      </c>
      <c r="P3126" s="4">
        <v>5</v>
      </c>
      <c r="Q3126" s="4">
        <v>0</v>
      </c>
      <c r="R3126" s="4">
        <v>3</v>
      </c>
      <c r="S3126" s="4">
        <v>50</v>
      </c>
      <c r="T3126" s="4">
        <v>0</v>
      </c>
      <c r="U3126" s="4" t="s">
        <v>16</v>
      </c>
      <c r="V3126" s="4" t="s">
        <v>16</v>
      </c>
    </row>
    <row r="3127" spans="1:22" x14ac:dyDescent="0.25">
      <c r="A3127" t="s">
        <v>1510</v>
      </c>
      <c r="B3127" t="s">
        <v>1022</v>
      </c>
      <c r="C3127" t="s">
        <v>1514</v>
      </c>
      <c r="D3127" t="s">
        <v>3397</v>
      </c>
      <c r="E3127" t="s">
        <v>3398</v>
      </c>
      <c r="F3127">
        <v>1997</v>
      </c>
      <c r="G3127">
        <v>1997</v>
      </c>
      <c r="H3127" t="s">
        <v>15</v>
      </c>
      <c r="I3127" t="s">
        <v>16</v>
      </c>
      <c r="J3127">
        <v>0</v>
      </c>
      <c r="K3127" t="s">
        <v>17</v>
      </c>
      <c r="L3127">
        <v>0</v>
      </c>
      <c r="M3127">
        <v>0</v>
      </c>
      <c r="N3127">
        <v>28</v>
      </c>
      <c r="O3127">
        <v>20</v>
      </c>
      <c r="P3127">
        <v>10</v>
      </c>
      <c r="Q3127">
        <v>0</v>
      </c>
      <c r="R3127">
        <v>3</v>
      </c>
      <c r="S3127">
        <v>50</v>
      </c>
      <c r="T3127">
        <v>0</v>
      </c>
      <c r="U3127" t="s">
        <v>16</v>
      </c>
      <c r="V3127" t="s">
        <v>16</v>
      </c>
    </row>
    <row r="3128" spans="1:22" x14ac:dyDescent="0.25">
      <c r="A3128" t="s">
        <v>1510</v>
      </c>
      <c r="B3128" t="s">
        <v>1022</v>
      </c>
      <c r="C3128" t="s">
        <v>1514</v>
      </c>
      <c r="D3128" t="s">
        <v>3397</v>
      </c>
      <c r="E3128" t="s">
        <v>3398</v>
      </c>
      <c r="F3128">
        <v>1997</v>
      </c>
      <c r="G3128">
        <v>1997</v>
      </c>
      <c r="H3128" t="s">
        <v>15</v>
      </c>
      <c r="I3128" t="s">
        <v>16</v>
      </c>
      <c r="J3128">
        <v>0</v>
      </c>
      <c r="K3128" t="s">
        <v>17</v>
      </c>
      <c r="L3128">
        <v>0</v>
      </c>
      <c r="M3128">
        <v>0</v>
      </c>
      <c r="N3128">
        <v>28</v>
      </c>
      <c r="O3128">
        <v>25</v>
      </c>
      <c r="P3128">
        <v>15</v>
      </c>
      <c r="Q3128">
        <v>0</v>
      </c>
      <c r="R3128">
        <v>3</v>
      </c>
      <c r="S3128">
        <v>50</v>
      </c>
      <c r="T3128">
        <v>0</v>
      </c>
      <c r="U3128" t="s">
        <v>16</v>
      </c>
      <c r="V3128" t="s">
        <v>16</v>
      </c>
    </row>
    <row r="3129" spans="1:22" x14ac:dyDescent="0.25">
      <c r="A3129" t="s">
        <v>1510</v>
      </c>
      <c r="B3129" t="s">
        <v>1022</v>
      </c>
      <c r="C3129" t="s">
        <v>1514</v>
      </c>
      <c r="D3129" t="s">
        <v>3397</v>
      </c>
      <c r="E3129" t="s">
        <v>3398</v>
      </c>
      <c r="F3129">
        <v>1997</v>
      </c>
      <c r="G3129">
        <v>1997</v>
      </c>
      <c r="H3129" t="s">
        <v>15</v>
      </c>
      <c r="I3129" t="s">
        <v>16</v>
      </c>
      <c r="J3129">
        <v>0</v>
      </c>
      <c r="K3129" t="s">
        <v>17</v>
      </c>
      <c r="L3129">
        <v>0</v>
      </c>
      <c r="M3129">
        <v>0</v>
      </c>
      <c r="N3129">
        <v>28</v>
      </c>
      <c r="O3129">
        <v>15</v>
      </c>
      <c r="P3129">
        <v>5</v>
      </c>
      <c r="Q3129">
        <v>12</v>
      </c>
      <c r="R3129">
        <v>3</v>
      </c>
      <c r="S3129">
        <v>50</v>
      </c>
      <c r="T3129">
        <v>0</v>
      </c>
      <c r="U3129" t="s">
        <v>16</v>
      </c>
      <c r="V3129" t="s">
        <v>16</v>
      </c>
    </row>
    <row r="3130" spans="1:22" x14ac:dyDescent="0.25">
      <c r="A3130" t="s">
        <v>1510</v>
      </c>
      <c r="B3130" t="s">
        <v>1022</v>
      </c>
      <c r="C3130" t="s">
        <v>1514</v>
      </c>
      <c r="D3130" t="s">
        <v>3397</v>
      </c>
      <c r="E3130" t="s">
        <v>3398</v>
      </c>
      <c r="F3130">
        <v>1997</v>
      </c>
      <c r="G3130">
        <v>1997</v>
      </c>
      <c r="H3130" t="s">
        <v>15</v>
      </c>
      <c r="I3130" t="s">
        <v>16</v>
      </c>
      <c r="J3130">
        <v>0</v>
      </c>
      <c r="K3130" t="s">
        <v>17</v>
      </c>
      <c r="L3130">
        <v>0</v>
      </c>
      <c r="M3130">
        <v>0</v>
      </c>
      <c r="N3130">
        <v>28</v>
      </c>
      <c r="O3130">
        <v>20</v>
      </c>
      <c r="P3130">
        <v>10</v>
      </c>
      <c r="Q3130">
        <v>12</v>
      </c>
      <c r="R3130">
        <v>3</v>
      </c>
      <c r="S3130">
        <v>50</v>
      </c>
      <c r="T3130">
        <v>7</v>
      </c>
      <c r="U3130" t="s">
        <v>16</v>
      </c>
      <c r="V3130" t="s">
        <v>16</v>
      </c>
    </row>
    <row r="3131" spans="1:22" x14ac:dyDescent="0.25">
      <c r="A3131" t="s">
        <v>1510</v>
      </c>
      <c r="B3131" t="s">
        <v>1022</v>
      </c>
      <c r="C3131" t="s">
        <v>1514</v>
      </c>
      <c r="D3131" t="s">
        <v>3397</v>
      </c>
      <c r="E3131" t="s">
        <v>3398</v>
      </c>
      <c r="F3131">
        <v>1997</v>
      </c>
      <c r="G3131">
        <v>1997</v>
      </c>
      <c r="H3131" t="s">
        <v>15</v>
      </c>
      <c r="I3131" t="s">
        <v>16</v>
      </c>
      <c r="J3131">
        <v>0</v>
      </c>
      <c r="K3131" t="s">
        <v>17</v>
      </c>
      <c r="L3131">
        <v>0</v>
      </c>
      <c r="M3131">
        <v>0</v>
      </c>
      <c r="N3131">
        <v>28</v>
      </c>
      <c r="O3131">
        <v>25</v>
      </c>
      <c r="P3131">
        <v>15</v>
      </c>
      <c r="Q3131">
        <v>12</v>
      </c>
      <c r="R3131">
        <v>3</v>
      </c>
      <c r="S3131">
        <v>50</v>
      </c>
      <c r="T3131">
        <v>63</v>
      </c>
      <c r="U3131" t="s">
        <v>16</v>
      </c>
      <c r="V3131" t="s">
        <v>16</v>
      </c>
    </row>
    <row r="3132" spans="1:22" x14ac:dyDescent="0.25">
      <c r="A3132" t="s">
        <v>1510</v>
      </c>
      <c r="B3132" t="s">
        <v>1022</v>
      </c>
      <c r="C3132" t="s">
        <v>1514</v>
      </c>
      <c r="D3132" t="s">
        <v>3397</v>
      </c>
      <c r="E3132" t="s">
        <v>3398</v>
      </c>
      <c r="F3132">
        <v>1997</v>
      </c>
      <c r="G3132">
        <v>1997</v>
      </c>
      <c r="H3132" t="s">
        <v>15</v>
      </c>
      <c r="I3132">
        <v>1</v>
      </c>
      <c r="J3132">
        <f>12*7</f>
        <v>84</v>
      </c>
      <c r="K3132" t="s">
        <v>17</v>
      </c>
      <c r="L3132">
        <v>0</v>
      </c>
      <c r="M3132">
        <v>0</v>
      </c>
      <c r="N3132">
        <v>28</v>
      </c>
      <c r="O3132">
        <v>15</v>
      </c>
      <c r="P3132">
        <v>5</v>
      </c>
      <c r="Q3132">
        <v>0</v>
      </c>
      <c r="R3132">
        <v>3</v>
      </c>
      <c r="S3132">
        <v>50</v>
      </c>
      <c r="T3132">
        <v>0</v>
      </c>
      <c r="U3132" t="s">
        <v>16</v>
      </c>
      <c r="V3132" t="s">
        <v>16</v>
      </c>
    </row>
    <row r="3133" spans="1:22" x14ac:dyDescent="0.25">
      <c r="A3133" t="s">
        <v>1510</v>
      </c>
      <c r="B3133" t="s">
        <v>1022</v>
      </c>
      <c r="C3133" t="s">
        <v>1514</v>
      </c>
      <c r="D3133" t="s">
        <v>3397</v>
      </c>
      <c r="E3133" t="s">
        <v>3398</v>
      </c>
      <c r="F3133">
        <v>1997</v>
      </c>
      <c r="G3133">
        <v>1997</v>
      </c>
      <c r="H3133" t="s">
        <v>15</v>
      </c>
      <c r="I3133">
        <v>1</v>
      </c>
      <c r="J3133">
        <f t="shared" ref="J3133:J3137" si="28">12*7</f>
        <v>84</v>
      </c>
      <c r="K3133" t="s">
        <v>17</v>
      </c>
      <c r="L3133">
        <v>0</v>
      </c>
      <c r="M3133">
        <v>0</v>
      </c>
      <c r="N3133">
        <v>28</v>
      </c>
      <c r="O3133">
        <v>20</v>
      </c>
      <c r="P3133">
        <v>10</v>
      </c>
      <c r="Q3133">
        <v>0</v>
      </c>
      <c r="R3133">
        <v>3</v>
      </c>
      <c r="S3133">
        <v>50</v>
      </c>
      <c r="T3133">
        <v>0</v>
      </c>
      <c r="U3133" t="s">
        <v>16</v>
      </c>
      <c r="V3133" t="s">
        <v>16</v>
      </c>
    </row>
    <row r="3134" spans="1:22" x14ac:dyDescent="0.25">
      <c r="A3134" t="s">
        <v>1510</v>
      </c>
      <c r="B3134" t="s">
        <v>1022</v>
      </c>
      <c r="C3134" t="s">
        <v>1514</v>
      </c>
      <c r="D3134" t="s">
        <v>3397</v>
      </c>
      <c r="E3134" t="s">
        <v>3398</v>
      </c>
      <c r="F3134">
        <v>1997</v>
      </c>
      <c r="G3134">
        <v>1997</v>
      </c>
      <c r="H3134" t="s">
        <v>15</v>
      </c>
      <c r="I3134">
        <v>1</v>
      </c>
      <c r="J3134">
        <f t="shared" si="28"/>
        <v>84</v>
      </c>
      <c r="K3134" t="s">
        <v>17</v>
      </c>
      <c r="L3134">
        <v>0</v>
      </c>
      <c r="M3134">
        <v>0</v>
      </c>
      <c r="N3134">
        <v>28</v>
      </c>
      <c r="O3134">
        <v>25</v>
      </c>
      <c r="P3134">
        <v>15</v>
      </c>
      <c r="Q3134">
        <v>0</v>
      </c>
      <c r="R3134">
        <v>3</v>
      </c>
      <c r="S3134">
        <v>50</v>
      </c>
      <c r="T3134">
        <v>0</v>
      </c>
      <c r="U3134" t="s">
        <v>16</v>
      </c>
      <c r="V3134" t="s">
        <v>16</v>
      </c>
    </row>
    <row r="3135" spans="1:22" x14ac:dyDescent="0.25">
      <c r="A3135" t="s">
        <v>1510</v>
      </c>
      <c r="B3135" t="s">
        <v>1022</v>
      </c>
      <c r="C3135" t="s">
        <v>1514</v>
      </c>
      <c r="D3135" t="s">
        <v>3397</v>
      </c>
      <c r="E3135" t="s">
        <v>3398</v>
      </c>
      <c r="F3135">
        <v>1997</v>
      </c>
      <c r="G3135">
        <v>1997</v>
      </c>
      <c r="H3135" t="s">
        <v>15</v>
      </c>
      <c r="I3135">
        <v>1</v>
      </c>
      <c r="J3135">
        <f t="shared" si="28"/>
        <v>84</v>
      </c>
      <c r="K3135" t="s">
        <v>17</v>
      </c>
      <c r="L3135">
        <v>0</v>
      </c>
      <c r="M3135">
        <v>0</v>
      </c>
      <c r="N3135">
        <v>28</v>
      </c>
      <c r="O3135">
        <v>15</v>
      </c>
      <c r="P3135">
        <v>5</v>
      </c>
      <c r="Q3135">
        <v>12</v>
      </c>
      <c r="R3135">
        <v>3</v>
      </c>
      <c r="S3135">
        <v>50</v>
      </c>
      <c r="T3135">
        <v>63</v>
      </c>
      <c r="U3135" t="s">
        <v>16</v>
      </c>
      <c r="V3135" t="s">
        <v>16</v>
      </c>
    </row>
    <row r="3136" spans="1:22" x14ac:dyDescent="0.25">
      <c r="A3136" t="s">
        <v>1510</v>
      </c>
      <c r="B3136" t="s">
        <v>1022</v>
      </c>
      <c r="C3136" t="s">
        <v>1514</v>
      </c>
      <c r="D3136" t="s">
        <v>3397</v>
      </c>
      <c r="E3136" t="s">
        <v>3398</v>
      </c>
      <c r="F3136">
        <v>1997</v>
      </c>
      <c r="G3136">
        <v>1997</v>
      </c>
      <c r="H3136" t="s">
        <v>15</v>
      </c>
      <c r="I3136">
        <v>1</v>
      </c>
      <c r="J3136">
        <f t="shared" si="28"/>
        <v>84</v>
      </c>
      <c r="K3136" t="s">
        <v>17</v>
      </c>
      <c r="L3136">
        <v>0</v>
      </c>
      <c r="M3136">
        <v>0</v>
      </c>
      <c r="N3136">
        <v>28</v>
      </c>
      <c r="O3136">
        <v>20</v>
      </c>
      <c r="P3136">
        <v>10</v>
      </c>
      <c r="Q3136">
        <v>12</v>
      </c>
      <c r="R3136">
        <v>3</v>
      </c>
      <c r="S3136">
        <v>50</v>
      </c>
      <c r="T3136">
        <v>74</v>
      </c>
      <c r="U3136" t="s">
        <v>16</v>
      </c>
      <c r="V3136" t="s">
        <v>16</v>
      </c>
    </row>
    <row r="3137" spans="1:22" x14ac:dyDescent="0.25">
      <c r="A3137" t="s">
        <v>1510</v>
      </c>
      <c r="B3137" t="s">
        <v>1022</v>
      </c>
      <c r="C3137" t="s">
        <v>1514</v>
      </c>
      <c r="D3137" t="s">
        <v>3397</v>
      </c>
      <c r="E3137" t="s">
        <v>3398</v>
      </c>
      <c r="F3137">
        <v>1997</v>
      </c>
      <c r="G3137">
        <v>1997</v>
      </c>
      <c r="H3137" t="s">
        <v>15</v>
      </c>
      <c r="I3137">
        <v>1</v>
      </c>
      <c r="J3137">
        <f t="shared" si="28"/>
        <v>84</v>
      </c>
      <c r="K3137" t="s">
        <v>17</v>
      </c>
      <c r="L3137">
        <v>0</v>
      </c>
      <c r="M3137">
        <v>0</v>
      </c>
      <c r="N3137">
        <v>28</v>
      </c>
      <c r="O3137">
        <v>25</v>
      </c>
      <c r="P3137">
        <v>15</v>
      </c>
      <c r="Q3137">
        <v>12</v>
      </c>
      <c r="R3137">
        <v>3</v>
      </c>
      <c r="S3137">
        <v>50</v>
      </c>
      <c r="T3137">
        <v>93</v>
      </c>
      <c r="U3137" t="s">
        <v>16</v>
      </c>
      <c r="V3137" t="s">
        <v>16</v>
      </c>
    </row>
    <row r="3138" spans="1:22" x14ac:dyDescent="0.25">
      <c r="A3138" t="s">
        <v>1515</v>
      </c>
      <c r="B3138" t="s">
        <v>698</v>
      </c>
      <c r="C3138" t="s">
        <v>1516</v>
      </c>
      <c r="D3138" t="s">
        <v>3399</v>
      </c>
      <c r="E3138" t="s">
        <v>3400</v>
      </c>
      <c r="F3138">
        <v>1998</v>
      </c>
      <c r="G3138">
        <v>1998</v>
      </c>
      <c r="H3138" t="s">
        <v>17</v>
      </c>
      <c r="I3138" t="s">
        <v>16</v>
      </c>
      <c r="J3138">
        <v>0</v>
      </c>
      <c r="K3138" t="s">
        <v>15</v>
      </c>
      <c r="L3138">
        <v>0</v>
      </c>
      <c r="M3138">
        <v>0</v>
      </c>
      <c r="N3138">
        <v>25</v>
      </c>
      <c r="O3138">
        <v>20</v>
      </c>
      <c r="P3138">
        <v>20</v>
      </c>
      <c r="Q3138">
        <v>0</v>
      </c>
      <c r="R3138">
        <v>3</v>
      </c>
      <c r="S3138">
        <v>50</v>
      </c>
      <c r="T3138">
        <v>90.76</v>
      </c>
      <c r="U3138" t="s">
        <v>16</v>
      </c>
      <c r="V3138" t="s">
        <v>16</v>
      </c>
    </row>
    <row r="3139" spans="1:22" x14ac:dyDescent="0.25">
      <c r="A3139" t="s">
        <v>1517</v>
      </c>
      <c r="B3139" t="s">
        <v>192</v>
      </c>
      <c r="C3139" t="s">
        <v>1518</v>
      </c>
      <c r="D3139" t="s">
        <v>3401</v>
      </c>
      <c r="E3139" t="s">
        <v>3402</v>
      </c>
      <c r="F3139">
        <v>1998</v>
      </c>
      <c r="G3139">
        <v>1998</v>
      </c>
      <c r="H3139" t="s">
        <v>17</v>
      </c>
      <c r="I3139" t="s">
        <v>16</v>
      </c>
      <c r="J3139">
        <v>0</v>
      </c>
      <c r="K3139" t="s">
        <v>17</v>
      </c>
      <c r="L3139">
        <v>0</v>
      </c>
      <c r="M3139">
        <v>0</v>
      </c>
      <c r="N3139">
        <v>60</v>
      </c>
      <c r="O3139">
        <v>15</v>
      </c>
      <c r="P3139">
        <v>15</v>
      </c>
      <c r="Q3139">
        <v>8</v>
      </c>
      <c r="R3139">
        <v>4</v>
      </c>
      <c r="S3139">
        <v>50</v>
      </c>
      <c r="T3139">
        <v>3</v>
      </c>
      <c r="U3139" t="s">
        <v>16</v>
      </c>
      <c r="V3139" t="s">
        <v>16</v>
      </c>
    </row>
    <row r="3140" spans="1:22" x14ac:dyDescent="0.25">
      <c r="A3140" t="s">
        <v>1517</v>
      </c>
      <c r="B3140" t="s">
        <v>192</v>
      </c>
      <c r="C3140" t="s">
        <v>1518</v>
      </c>
      <c r="D3140" t="s">
        <v>3401</v>
      </c>
      <c r="E3140" t="s">
        <v>3402</v>
      </c>
      <c r="F3140">
        <v>1998</v>
      </c>
      <c r="G3140">
        <v>1998</v>
      </c>
      <c r="H3140" t="s">
        <v>17</v>
      </c>
      <c r="I3140" t="s">
        <v>16</v>
      </c>
      <c r="J3140">
        <v>0</v>
      </c>
      <c r="K3140" t="s">
        <v>17</v>
      </c>
      <c r="L3140">
        <v>0</v>
      </c>
      <c r="M3140">
        <v>0</v>
      </c>
      <c r="N3140">
        <v>60</v>
      </c>
      <c r="O3140">
        <v>20</v>
      </c>
      <c r="P3140">
        <v>20</v>
      </c>
      <c r="Q3140">
        <v>8</v>
      </c>
      <c r="R3140">
        <v>4</v>
      </c>
      <c r="S3140">
        <v>50</v>
      </c>
      <c r="T3140">
        <v>48</v>
      </c>
      <c r="U3140" t="s">
        <v>16</v>
      </c>
      <c r="V3140" t="s">
        <v>16</v>
      </c>
    </row>
    <row r="3141" spans="1:22" x14ac:dyDescent="0.25">
      <c r="A3141" t="s">
        <v>1517</v>
      </c>
      <c r="B3141" t="s">
        <v>192</v>
      </c>
      <c r="C3141" t="s">
        <v>1518</v>
      </c>
      <c r="D3141" t="s">
        <v>3401</v>
      </c>
      <c r="E3141" t="s">
        <v>3402</v>
      </c>
      <c r="F3141">
        <v>1998</v>
      </c>
      <c r="G3141">
        <v>1998</v>
      </c>
      <c r="H3141" t="s">
        <v>17</v>
      </c>
      <c r="I3141">
        <v>3.5</v>
      </c>
      <c r="J3141">
        <v>196</v>
      </c>
      <c r="K3141" t="s">
        <v>17</v>
      </c>
      <c r="L3141">
        <v>0</v>
      </c>
      <c r="M3141">
        <v>0</v>
      </c>
      <c r="N3141">
        <v>60</v>
      </c>
      <c r="O3141">
        <v>15</v>
      </c>
      <c r="P3141">
        <v>15</v>
      </c>
      <c r="Q3141">
        <v>8</v>
      </c>
      <c r="R3141">
        <v>4</v>
      </c>
      <c r="S3141">
        <v>50</v>
      </c>
      <c r="T3141">
        <v>98</v>
      </c>
      <c r="U3141" t="s">
        <v>16</v>
      </c>
      <c r="V3141" t="s">
        <v>16</v>
      </c>
    </row>
    <row r="3142" spans="1:22" x14ac:dyDescent="0.25">
      <c r="A3142" t="s">
        <v>1517</v>
      </c>
      <c r="B3142" t="s">
        <v>192</v>
      </c>
      <c r="C3142" t="s">
        <v>1518</v>
      </c>
      <c r="D3142" t="s">
        <v>3401</v>
      </c>
      <c r="E3142" t="s">
        <v>3402</v>
      </c>
      <c r="F3142">
        <v>1998</v>
      </c>
      <c r="G3142">
        <v>1998</v>
      </c>
      <c r="H3142" t="s">
        <v>17</v>
      </c>
      <c r="I3142">
        <v>3.5</v>
      </c>
      <c r="J3142">
        <v>196</v>
      </c>
      <c r="K3142" t="s">
        <v>17</v>
      </c>
      <c r="L3142">
        <v>0</v>
      </c>
      <c r="M3142">
        <v>0</v>
      </c>
      <c r="N3142">
        <v>60</v>
      </c>
      <c r="O3142">
        <v>20</v>
      </c>
      <c r="P3142">
        <v>20</v>
      </c>
      <c r="Q3142">
        <v>8</v>
      </c>
      <c r="R3142">
        <v>4</v>
      </c>
      <c r="S3142">
        <v>50</v>
      </c>
      <c r="T3142">
        <v>95</v>
      </c>
      <c r="U3142" t="s">
        <v>16</v>
      </c>
      <c r="V3142" t="s">
        <v>16</v>
      </c>
    </row>
    <row r="3143" spans="1:22" x14ac:dyDescent="0.25">
      <c r="A3143" t="s">
        <v>1519</v>
      </c>
      <c r="B3143" t="s">
        <v>1520</v>
      </c>
      <c r="C3143" t="s">
        <v>1521</v>
      </c>
      <c r="D3143" t="s">
        <v>3403</v>
      </c>
      <c r="E3143" t="s">
        <v>3404</v>
      </c>
      <c r="F3143">
        <v>1989</v>
      </c>
      <c r="G3143">
        <v>1989</v>
      </c>
      <c r="H3143" t="s">
        <v>15</v>
      </c>
      <c r="I3143" t="s">
        <v>16</v>
      </c>
      <c r="J3143">
        <v>0</v>
      </c>
      <c r="K3143" t="s">
        <v>17</v>
      </c>
      <c r="L3143">
        <v>0</v>
      </c>
      <c r="M3143">
        <v>0</v>
      </c>
      <c r="N3143">
        <v>70</v>
      </c>
      <c r="O3143">
        <v>19</v>
      </c>
      <c r="P3143">
        <v>9</v>
      </c>
      <c r="Q3143">
        <v>0</v>
      </c>
      <c r="R3143">
        <v>3</v>
      </c>
      <c r="S3143">
        <v>15</v>
      </c>
      <c r="T3143">
        <v>44</v>
      </c>
      <c r="U3143" t="s">
        <v>16</v>
      </c>
      <c r="V3143" t="s">
        <v>16</v>
      </c>
    </row>
    <row r="3144" spans="1:22" x14ac:dyDescent="0.25">
      <c r="A3144" t="s">
        <v>1519</v>
      </c>
      <c r="B3144" t="s">
        <v>1520</v>
      </c>
      <c r="C3144" t="s">
        <v>1521</v>
      </c>
      <c r="D3144" t="s">
        <v>3403</v>
      </c>
      <c r="E3144" t="s">
        <v>3404</v>
      </c>
      <c r="F3144">
        <v>1989</v>
      </c>
      <c r="G3144">
        <v>1989</v>
      </c>
      <c r="H3144" t="s">
        <v>15</v>
      </c>
      <c r="I3144" t="s">
        <v>16</v>
      </c>
      <c r="J3144">
        <v>0</v>
      </c>
      <c r="K3144" t="s">
        <v>17</v>
      </c>
      <c r="L3144">
        <v>0</v>
      </c>
      <c r="M3144">
        <v>0</v>
      </c>
      <c r="N3144">
        <v>70</v>
      </c>
      <c r="O3144">
        <v>16.5</v>
      </c>
      <c r="P3144">
        <v>16.5</v>
      </c>
      <c r="Q3144">
        <v>0</v>
      </c>
      <c r="R3144">
        <v>3</v>
      </c>
      <c r="S3144">
        <v>15</v>
      </c>
      <c r="T3144">
        <v>10</v>
      </c>
      <c r="U3144" t="s">
        <v>16</v>
      </c>
      <c r="V3144" t="s">
        <v>16</v>
      </c>
    </row>
    <row r="3145" spans="1:22" x14ac:dyDescent="0.25">
      <c r="A3145" t="s">
        <v>1519</v>
      </c>
      <c r="B3145" t="s">
        <v>1520</v>
      </c>
      <c r="C3145" t="s">
        <v>1521</v>
      </c>
      <c r="D3145" t="s">
        <v>3403</v>
      </c>
      <c r="E3145" t="s">
        <v>3404</v>
      </c>
      <c r="F3145">
        <v>1989</v>
      </c>
      <c r="G3145">
        <v>1989</v>
      </c>
      <c r="H3145" t="s">
        <v>15</v>
      </c>
      <c r="I3145">
        <v>4</v>
      </c>
      <c r="J3145">
        <v>60</v>
      </c>
      <c r="K3145" t="s">
        <v>17</v>
      </c>
      <c r="L3145">
        <v>0</v>
      </c>
      <c r="M3145">
        <v>0</v>
      </c>
      <c r="N3145">
        <v>70</v>
      </c>
      <c r="O3145">
        <v>19</v>
      </c>
      <c r="P3145">
        <v>9</v>
      </c>
      <c r="Q3145">
        <v>16</v>
      </c>
      <c r="R3145">
        <v>3</v>
      </c>
      <c r="S3145">
        <v>15</v>
      </c>
      <c r="T3145">
        <v>70</v>
      </c>
      <c r="U3145" t="s">
        <v>16</v>
      </c>
      <c r="V3145" t="s">
        <v>16</v>
      </c>
    </row>
    <row r="3146" spans="1:22" x14ac:dyDescent="0.25">
      <c r="A3146" t="s">
        <v>1519</v>
      </c>
      <c r="B3146" t="s">
        <v>1520</v>
      </c>
      <c r="C3146" t="s">
        <v>1521</v>
      </c>
      <c r="D3146" t="s">
        <v>3403</v>
      </c>
      <c r="E3146" t="s">
        <v>3404</v>
      </c>
      <c r="F3146">
        <v>1989</v>
      </c>
      <c r="G3146">
        <v>1989</v>
      </c>
      <c r="H3146" t="s">
        <v>15</v>
      </c>
      <c r="I3146" t="s">
        <v>16</v>
      </c>
      <c r="J3146">
        <v>0</v>
      </c>
      <c r="K3146" t="s">
        <v>17</v>
      </c>
      <c r="L3146">
        <v>0</v>
      </c>
      <c r="M3146">
        <v>0</v>
      </c>
      <c r="N3146">
        <v>70</v>
      </c>
      <c r="O3146">
        <v>19</v>
      </c>
      <c r="P3146">
        <v>9</v>
      </c>
      <c r="Q3146">
        <v>16</v>
      </c>
      <c r="R3146">
        <v>3</v>
      </c>
      <c r="S3146">
        <v>15</v>
      </c>
      <c r="T3146">
        <v>4</v>
      </c>
      <c r="U3146" t="s">
        <v>16</v>
      </c>
      <c r="V3146" t="s">
        <v>16</v>
      </c>
    </row>
    <row r="3147" spans="1:22" x14ac:dyDescent="0.25">
      <c r="A3147" t="s">
        <v>1522</v>
      </c>
      <c r="B3147" t="s">
        <v>52</v>
      </c>
      <c r="C3147" t="s">
        <v>1523</v>
      </c>
      <c r="D3147" t="s">
        <v>3405</v>
      </c>
      <c r="E3147" t="s">
        <v>3406</v>
      </c>
      <c r="F3147">
        <v>1998</v>
      </c>
      <c r="G3147">
        <v>1998</v>
      </c>
      <c r="H3147" t="s">
        <v>15</v>
      </c>
      <c r="I3147" t="s">
        <v>16</v>
      </c>
      <c r="J3147">
        <v>0</v>
      </c>
      <c r="K3147" t="s">
        <v>17</v>
      </c>
      <c r="L3147">
        <v>0</v>
      </c>
      <c r="M3147">
        <v>0</v>
      </c>
      <c r="N3147">
        <v>14</v>
      </c>
      <c r="O3147">
        <v>15</v>
      </c>
      <c r="P3147">
        <v>15</v>
      </c>
      <c r="Q3147">
        <v>0</v>
      </c>
      <c r="R3147">
        <v>5</v>
      </c>
      <c r="S3147">
        <v>20</v>
      </c>
      <c r="T3147">
        <v>83</v>
      </c>
      <c r="U3147" t="s">
        <v>16</v>
      </c>
      <c r="V3147" t="s">
        <v>16</v>
      </c>
    </row>
    <row r="3148" spans="1:22" x14ac:dyDescent="0.25">
      <c r="A3148" t="s">
        <v>1524</v>
      </c>
      <c r="B3148" t="s">
        <v>1191</v>
      </c>
      <c r="C3148" t="s">
        <v>1525</v>
      </c>
      <c r="D3148" t="s">
        <v>3407</v>
      </c>
      <c r="E3148" t="s">
        <v>3408</v>
      </c>
      <c r="F3148">
        <v>1998</v>
      </c>
      <c r="G3148">
        <v>1998</v>
      </c>
      <c r="H3148" t="s">
        <v>15</v>
      </c>
      <c r="I3148">
        <v>5</v>
      </c>
      <c r="J3148">
        <v>14</v>
      </c>
      <c r="K3148" t="s">
        <v>17</v>
      </c>
      <c r="L3148">
        <v>0</v>
      </c>
      <c r="M3148">
        <v>0</v>
      </c>
      <c r="N3148">
        <v>14</v>
      </c>
      <c r="O3148">
        <v>20</v>
      </c>
      <c r="P3148">
        <v>20</v>
      </c>
      <c r="Q3148">
        <v>0</v>
      </c>
      <c r="R3148">
        <v>3</v>
      </c>
      <c r="S3148">
        <v>20</v>
      </c>
      <c r="T3148">
        <v>33</v>
      </c>
      <c r="U3148" t="s">
        <v>16</v>
      </c>
      <c r="V3148" t="s">
        <v>16</v>
      </c>
    </row>
    <row r="3149" spans="1:22" x14ac:dyDescent="0.25">
      <c r="A3149" t="s">
        <v>1524</v>
      </c>
      <c r="B3149" t="s">
        <v>1191</v>
      </c>
      <c r="C3149" t="s">
        <v>1525</v>
      </c>
      <c r="D3149" t="s">
        <v>3407</v>
      </c>
      <c r="E3149" t="s">
        <v>3408</v>
      </c>
      <c r="F3149">
        <v>1998</v>
      </c>
      <c r="G3149">
        <v>1998</v>
      </c>
      <c r="H3149" t="s">
        <v>15</v>
      </c>
      <c r="I3149">
        <v>2</v>
      </c>
      <c r="J3149">
        <v>28</v>
      </c>
      <c r="K3149" t="s">
        <v>17</v>
      </c>
      <c r="L3149">
        <v>0</v>
      </c>
      <c r="M3149">
        <v>0</v>
      </c>
      <c r="N3149">
        <v>14</v>
      </c>
      <c r="O3149">
        <v>20</v>
      </c>
      <c r="P3149">
        <v>20</v>
      </c>
      <c r="Q3149">
        <v>0</v>
      </c>
      <c r="R3149">
        <v>3</v>
      </c>
      <c r="S3149">
        <v>20</v>
      </c>
      <c r="T3149">
        <v>82</v>
      </c>
      <c r="U3149" t="s">
        <v>16</v>
      </c>
      <c r="V3149" t="s">
        <v>16</v>
      </c>
    </row>
    <row r="3150" spans="1:22" x14ac:dyDescent="0.25">
      <c r="A3150" t="s">
        <v>1524</v>
      </c>
      <c r="B3150" t="s">
        <v>1191</v>
      </c>
      <c r="C3150" t="s">
        <v>1526</v>
      </c>
      <c r="D3150" t="s">
        <v>3409</v>
      </c>
      <c r="E3150" t="s">
        <v>3410</v>
      </c>
      <c r="F3150">
        <v>1998</v>
      </c>
      <c r="G3150">
        <v>1998</v>
      </c>
      <c r="H3150" t="s">
        <v>15</v>
      </c>
      <c r="I3150">
        <v>5</v>
      </c>
      <c r="J3150">
        <v>14</v>
      </c>
      <c r="K3150" t="s">
        <v>17</v>
      </c>
      <c r="L3150">
        <v>0</v>
      </c>
      <c r="M3150">
        <v>0</v>
      </c>
      <c r="N3150">
        <v>14</v>
      </c>
      <c r="O3150">
        <v>20</v>
      </c>
      <c r="P3150">
        <v>20</v>
      </c>
      <c r="Q3150">
        <v>0</v>
      </c>
      <c r="R3150">
        <v>3</v>
      </c>
      <c r="S3150">
        <v>20</v>
      </c>
      <c r="T3150">
        <v>18</v>
      </c>
      <c r="U3150" t="s">
        <v>16</v>
      </c>
      <c r="V3150" t="s">
        <v>16</v>
      </c>
    </row>
    <row r="3151" spans="1:22" x14ac:dyDescent="0.25">
      <c r="A3151" t="s">
        <v>1524</v>
      </c>
      <c r="B3151" t="s">
        <v>1191</v>
      </c>
      <c r="C3151" t="s">
        <v>1526</v>
      </c>
      <c r="D3151" t="s">
        <v>3409</v>
      </c>
      <c r="E3151" t="s">
        <v>3410</v>
      </c>
      <c r="F3151">
        <v>1998</v>
      </c>
      <c r="G3151">
        <v>1998</v>
      </c>
      <c r="H3151" t="s">
        <v>15</v>
      </c>
      <c r="I3151">
        <v>2</v>
      </c>
      <c r="J3151">
        <v>28</v>
      </c>
      <c r="K3151" t="s">
        <v>17</v>
      </c>
      <c r="L3151">
        <v>0</v>
      </c>
      <c r="M3151">
        <v>0</v>
      </c>
      <c r="N3151">
        <v>14</v>
      </c>
      <c r="O3151">
        <v>20</v>
      </c>
      <c r="P3151">
        <v>20</v>
      </c>
      <c r="Q3151">
        <v>0</v>
      </c>
      <c r="R3151">
        <v>3</v>
      </c>
      <c r="S3151">
        <v>20</v>
      </c>
      <c r="T3151">
        <v>83</v>
      </c>
      <c r="U3151" t="s">
        <v>16</v>
      </c>
      <c r="V3151" t="s">
        <v>16</v>
      </c>
    </row>
    <row r="3152" spans="1:22" x14ac:dyDescent="0.25">
      <c r="A3152" t="s">
        <v>1524</v>
      </c>
      <c r="B3152" t="s">
        <v>1191</v>
      </c>
      <c r="C3152" t="s">
        <v>1527</v>
      </c>
      <c r="D3152" t="s">
        <v>3411</v>
      </c>
      <c r="E3152" t="s">
        <v>3412</v>
      </c>
      <c r="F3152">
        <v>1998</v>
      </c>
      <c r="G3152">
        <v>1998</v>
      </c>
      <c r="H3152" t="s">
        <v>15</v>
      </c>
      <c r="I3152">
        <v>5</v>
      </c>
      <c r="J3152">
        <v>14</v>
      </c>
      <c r="K3152" t="s">
        <v>17</v>
      </c>
      <c r="L3152">
        <v>0</v>
      </c>
      <c r="M3152">
        <v>0</v>
      </c>
      <c r="N3152">
        <v>14</v>
      </c>
      <c r="O3152">
        <v>20</v>
      </c>
      <c r="P3152">
        <v>20</v>
      </c>
      <c r="Q3152">
        <v>0</v>
      </c>
      <c r="R3152">
        <v>3</v>
      </c>
      <c r="S3152">
        <v>20</v>
      </c>
      <c r="T3152">
        <v>47</v>
      </c>
      <c r="U3152" t="s">
        <v>16</v>
      </c>
      <c r="V3152" t="s">
        <v>16</v>
      </c>
    </row>
    <row r="3153" spans="1:22" x14ac:dyDescent="0.25">
      <c r="A3153" t="s">
        <v>1524</v>
      </c>
      <c r="B3153" t="s">
        <v>1191</v>
      </c>
      <c r="C3153" t="s">
        <v>1527</v>
      </c>
      <c r="D3153" t="s">
        <v>3411</v>
      </c>
      <c r="E3153" t="s">
        <v>3412</v>
      </c>
      <c r="F3153">
        <v>1998</v>
      </c>
      <c r="G3153">
        <v>1998</v>
      </c>
      <c r="H3153" t="s">
        <v>15</v>
      </c>
      <c r="I3153">
        <v>2</v>
      </c>
      <c r="J3153">
        <v>28</v>
      </c>
      <c r="K3153" t="s">
        <v>17</v>
      </c>
      <c r="L3153">
        <v>0</v>
      </c>
      <c r="M3153">
        <v>0</v>
      </c>
      <c r="N3153">
        <v>14</v>
      </c>
      <c r="O3153">
        <v>20</v>
      </c>
      <c r="P3153">
        <v>20</v>
      </c>
      <c r="Q3153">
        <v>0</v>
      </c>
      <c r="R3153">
        <v>3</v>
      </c>
      <c r="S3153">
        <v>20</v>
      </c>
      <c r="T3153">
        <v>73</v>
      </c>
      <c r="U3153" t="s">
        <v>16</v>
      </c>
      <c r="V3153" t="s">
        <v>16</v>
      </c>
    </row>
    <row r="3154" spans="1:22" x14ac:dyDescent="0.25">
      <c r="A3154" t="s">
        <v>1528</v>
      </c>
      <c r="B3154" t="s">
        <v>283</v>
      </c>
      <c r="C3154" t="s">
        <v>1529</v>
      </c>
      <c r="D3154" t="s">
        <v>3413</v>
      </c>
      <c r="E3154" t="s">
        <v>3414</v>
      </c>
      <c r="F3154">
        <v>1997</v>
      </c>
      <c r="G3154">
        <v>1997</v>
      </c>
      <c r="H3154" t="s">
        <v>15</v>
      </c>
      <c r="I3154" t="s">
        <v>16</v>
      </c>
      <c r="J3154">
        <v>0</v>
      </c>
      <c r="K3154" t="s">
        <v>17</v>
      </c>
      <c r="L3154">
        <v>0</v>
      </c>
      <c r="M3154">
        <v>0</v>
      </c>
      <c r="N3154">
        <v>28</v>
      </c>
      <c r="O3154">
        <v>25</v>
      </c>
      <c r="P3154">
        <v>15</v>
      </c>
      <c r="Q3154">
        <v>16</v>
      </c>
      <c r="R3154">
        <v>4</v>
      </c>
      <c r="S3154">
        <v>25</v>
      </c>
      <c r="T3154">
        <v>97</v>
      </c>
      <c r="U3154" t="s">
        <v>16</v>
      </c>
      <c r="V3154" t="s">
        <v>16</v>
      </c>
    </row>
    <row r="3155" spans="1:22" x14ac:dyDescent="0.25">
      <c r="A3155" t="s">
        <v>1528</v>
      </c>
      <c r="B3155" t="s">
        <v>58</v>
      </c>
      <c r="C3155" t="s">
        <v>1529</v>
      </c>
      <c r="D3155" t="s">
        <v>3413</v>
      </c>
      <c r="E3155" t="s">
        <v>3414</v>
      </c>
      <c r="F3155">
        <v>1997</v>
      </c>
      <c r="G3155">
        <v>1997</v>
      </c>
      <c r="H3155" t="s">
        <v>15</v>
      </c>
      <c r="I3155" t="s">
        <v>16</v>
      </c>
      <c r="J3155">
        <v>0</v>
      </c>
      <c r="K3155" t="s">
        <v>17</v>
      </c>
      <c r="L3155">
        <v>0</v>
      </c>
      <c r="M3155">
        <v>0</v>
      </c>
      <c r="N3155">
        <v>28</v>
      </c>
      <c r="O3155">
        <v>25</v>
      </c>
      <c r="P3155">
        <v>15</v>
      </c>
      <c r="Q3155">
        <v>16</v>
      </c>
      <c r="R3155">
        <v>4</v>
      </c>
      <c r="S3155">
        <v>25</v>
      </c>
      <c r="T3155">
        <v>100</v>
      </c>
      <c r="U3155" t="s">
        <v>16</v>
      </c>
      <c r="V3155" t="s">
        <v>16</v>
      </c>
    </row>
    <row r="3156" spans="1:22" x14ac:dyDescent="0.25">
      <c r="A3156" t="s">
        <v>1530</v>
      </c>
      <c r="B3156" t="s">
        <v>199</v>
      </c>
      <c r="C3156" t="s">
        <v>1531</v>
      </c>
      <c r="D3156" t="s">
        <v>3415</v>
      </c>
      <c r="E3156" t="s">
        <v>3416</v>
      </c>
      <c r="F3156">
        <v>1997</v>
      </c>
      <c r="G3156">
        <v>1997</v>
      </c>
      <c r="H3156" t="s">
        <v>15</v>
      </c>
      <c r="I3156" t="s">
        <v>16</v>
      </c>
      <c r="J3156">
        <v>0</v>
      </c>
      <c r="K3156" t="s">
        <v>17</v>
      </c>
      <c r="L3156">
        <v>0</v>
      </c>
      <c r="M3156">
        <v>0</v>
      </c>
      <c r="N3156">
        <v>21</v>
      </c>
      <c r="O3156">
        <v>10</v>
      </c>
      <c r="P3156">
        <v>10</v>
      </c>
      <c r="Q3156">
        <v>24</v>
      </c>
      <c r="R3156">
        <v>3</v>
      </c>
      <c r="S3156">
        <v>50</v>
      </c>
      <c r="T3156">
        <v>99</v>
      </c>
      <c r="U3156" t="s">
        <v>16</v>
      </c>
      <c r="V3156" t="s">
        <v>16</v>
      </c>
    </row>
    <row r="3157" spans="1:22" x14ac:dyDescent="0.25">
      <c r="A3157" t="s">
        <v>1530</v>
      </c>
      <c r="B3157" t="s">
        <v>199</v>
      </c>
      <c r="C3157" t="s">
        <v>1531</v>
      </c>
      <c r="D3157" t="s">
        <v>3415</v>
      </c>
      <c r="E3157" t="s">
        <v>3416</v>
      </c>
      <c r="F3157">
        <v>1997</v>
      </c>
      <c r="G3157">
        <v>1997</v>
      </c>
      <c r="H3157" t="s">
        <v>15</v>
      </c>
      <c r="I3157" t="s">
        <v>16</v>
      </c>
      <c r="J3157">
        <v>0</v>
      </c>
      <c r="K3157" t="s">
        <v>17</v>
      </c>
      <c r="L3157">
        <v>0</v>
      </c>
      <c r="M3157">
        <v>0</v>
      </c>
      <c r="N3157">
        <v>21</v>
      </c>
      <c r="O3157">
        <v>14</v>
      </c>
      <c r="P3157">
        <v>14</v>
      </c>
      <c r="Q3157">
        <v>24</v>
      </c>
      <c r="R3157">
        <v>3</v>
      </c>
      <c r="S3157">
        <v>50</v>
      </c>
      <c r="T3157">
        <v>99</v>
      </c>
      <c r="U3157" t="s">
        <v>16</v>
      </c>
      <c r="V3157" t="s">
        <v>16</v>
      </c>
    </row>
    <row r="3158" spans="1:22" x14ac:dyDescent="0.25">
      <c r="A3158" t="s">
        <v>1530</v>
      </c>
      <c r="B3158" t="s">
        <v>199</v>
      </c>
      <c r="C3158" t="s">
        <v>1531</v>
      </c>
      <c r="D3158" t="s">
        <v>3415</v>
      </c>
      <c r="E3158" t="s">
        <v>3416</v>
      </c>
      <c r="F3158">
        <v>1997</v>
      </c>
      <c r="G3158">
        <v>1997</v>
      </c>
      <c r="H3158" t="s">
        <v>15</v>
      </c>
      <c r="I3158" t="s">
        <v>16</v>
      </c>
      <c r="J3158">
        <v>0</v>
      </c>
      <c r="K3158" t="s">
        <v>17</v>
      </c>
      <c r="L3158">
        <v>0</v>
      </c>
      <c r="M3158">
        <v>0</v>
      </c>
      <c r="N3158">
        <v>21</v>
      </c>
      <c r="O3158">
        <v>18</v>
      </c>
      <c r="P3158">
        <v>18</v>
      </c>
      <c r="Q3158">
        <v>24</v>
      </c>
      <c r="R3158">
        <v>3</v>
      </c>
      <c r="S3158">
        <v>50</v>
      </c>
      <c r="T3158">
        <v>99</v>
      </c>
      <c r="U3158" t="s">
        <v>16</v>
      </c>
      <c r="V3158" t="s">
        <v>16</v>
      </c>
    </row>
    <row r="3159" spans="1:22" x14ac:dyDescent="0.25">
      <c r="A3159" t="s">
        <v>1530</v>
      </c>
      <c r="B3159" t="s">
        <v>199</v>
      </c>
      <c r="C3159" t="s">
        <v>1531</v>
      </c>
      <c r="D3159" t="s">
        <v>3415</v>
      </c>
      <c r="E3159" t="s">
        <v>3416</v>
      </c>
      <c r="F3159">
        <v>1997</v>
      </c>
      <c r="G3159">
        <v>1997</v>
      </c>
      <c r="H3159" t="s">
        <v>15</v>
      </c>
      <c r="I3159" t="s">
        <v>16</v>
      </c>
      <c r="J3159">
        <v>0</v>
      </c>
      <c r="K3159" t="s">
        <v>17</v>
      </c>
      <c r="L3159">
        <v>0</v>
      </c>
      <c r="M3159">
        <v>0</v>
      </c>
      <c r="N3159">
        <v>21</v>
      </c>
      <c r="O3159">
        <v>22</v>
      </c>
      <c r="P3159">
        <v>22</v>
      </c>
      <c r="Q3159">
        <v>24</v>
      </c>
      <c r="R3159">
        <v>3</v>
      </c>
      <c r="S3159">
        <v>50</v>
      </c>
      <c r="T3159">
        <v>100</v>
      </c>
      <c r="U3159" t="s">
        <v>16</v>
      </c>
      <c r="V3159" t="s">
        <v>16</v>
      </c>
    </row>
    <row r="3160" spans="1:22" x14ac:dyDescent="0.25">
      <c r="A3160" t="s">
        <v>1530</v>
      </c>
      <c r="B3160" t="s">
        <v>199</v>
      </c>
      <c r="C3160" t="s">
        <v>1531</v>
      </c>
      <c r="D3160" t="s">
        <v>3415</v>
      </c>
      <c r="E3160" t="s">
        <v>3416</v>
      </c>
      <c r="F3160">
        <v>1997</v>
      </c>
      <c r="G3160">
        <v>1997</v>
      </c>
      <c r="H3160" t="s">
        <v>15</v>
      </c>
      <c r="I3160" t="s">
        <v>16</v>
      </c>
      <c r="J3160">
        <v>0</v>
      </c>
      <c r="K3160" t="s">
        <v>17</v>
      </c>
      <c r="L3160">
        <v>0</v>
      </c>
      <c r="M3160">
        <v>0</v>
      </c>
      <c r="N3160">
        <v>21</v>
      </c>
      <c r="O3160">
        <v>10</v>
      </c>
      <c r="P3160">
        <v>10</v>
      </c>
      <c r="Q3160">
        <v>0</v>
      </c>
      <c r="R3160">
        <v>3</v>
      </c>
      <c r="S3160">
        <v>50</v>
      </c>
      <c r="T3160">
        <v>1</v>
      </c>
      <c r="U3160" t="s">
        <v>16</v>
      </c>
      <c r="V3160" t="s">
        <v>16</v>
      </c>
    </row>
    <row r="3161" spans="1:22" x14ac:dyDescent="0.25">
      <c r="A3161" t="s">
        <v>1530</v>
      </c>
      <c r="B3161" t="s">
        <v>199</v>
      </c>
      <c r="C3161" t="s">
        <v>1531</v>
      </c>
      <c r="D3161" t="s">
        <v>3415</v>
      </c>
      <c r="E3161" t="s">
        <v>3416</v>
      </c>
      <c r="F3161">
        <v>1997</v>
      </c>
      <c r="G3161">
        <v>1997</v>
      </c>
      <c r="H3161" t="s">
        <v>15</v>
      </c>
      <c r="I3161" t="s">
        <v>16</v>
      </c>
      <c r="J3161">
        <v>0</v>
      </c>
      <c r="K3161" t="s">
        <v>17</v>
      </c>
      <c r="L3161">
        <v>0</v>
      </c>
      <c r="M3161">
        <v>0</v>
      </c>
      <c r="N3161">
        <v>21</v>
      </c>
      <c r="O3161">
        <v>14</v>
      </c>
      <c r="P3161">
        <v>14</v>
      </c>
      <c r="Q3161">
        <v>0</v>
      </c>
      <c r="R3161">
        <v>3</v>
      </c>
      <c r="S3161">
        <v>50</v>
      </c>
      <c r="T3161">
        <v>25</v>
      </c>
      <c r="U3161" t="s">
        <v>16</v>
      </c>
      <c r="V3161" t="s">
        <v>16</v>
      </c>
    </row>
    <row r="3162" spans="1:22" x14ac:dyDescent="0.25">
      <c r="A3162" t="s">
        <v>1530</v>
      </c>
      <c r="B3162" t="s">
        <v>199</v>
      </c>
      <c r="C3162" t="s">
        <v>1531</v>
      </c>
      <c r="D3162" t="s">
        <v>3415</v>
      </c>
      <c r="E3162" t="s">
        <v>3416</v>
      </c>
      <c r="F3162">
        <v>1997</v>
      </c>
      <c r="G3162">
        <v>1997</v>
      </c>
      <c r="H3162" t="s">
        <v>15</v>
      </c>
      <c r="I3162" t="s">
        <v>16</v>
      </c>
      <c r="J3162">
        <v>0</v>
      </c>
      <c r="K3162" t="s">
        <v>17</v>
      </c>
      <c r="L3162">
        <v>0</v>
      </c>
      <c r="M3162">
        <v>0</v>
      </c>
      <c r="N3162">
        <v>21</v>
      </c>
      <c r="O3162">
        <v>18</v>
      </c>
      <c r="P3162">
        <v>18</v>
      </c>
      <c r="Q3162">
        <v>0</v>
      </c>
      <c r="R3162">
        <v>3</v>
      </c>
      <c r="S3162">
        <v>50</v>
      </c>
      <c r="T3162">
        <v>55</v>
      </c>
      <c r="U3162" t="s">
        <v>16</v>
      </c>
      <c r="V3162" t="s">
        <v>16</v>
      </c>
    </row>
    <row r="3163" spans="1:22" x14ac:dyDescent="0.25">
      <c r="A3163" t="s">
        <v>1530</v>
      </c>
      <c r="B3163" t="s">
        <v>199</v>
      </c>
      <c r="C3163" t="s">
        <v>1531</v>
      </c>
      <c r="D3163" t="s">
        <v>3415</v>
      </c>
      <c r="E3163" t="s">
        <v>3416</v>
      </c>
      <c r="F3163">
        <v>1997</v>
      </c>
      <c r="G3163">
        <v>1997</v>
      </c>
      <c r="H3163" t="s">
        <v>15</v>
      </c>
      <c r="I3163" t="s">
        <v>16</v>
      </c>
      <c r="J3163">
        <v>0</v>
      </c>
      <c r="K3163" t="s">
        <v>17</v>
      </c>
      <c r="L3163">
        <v>0</v>
      </c>
      <c r="M3163">
        <v>0</v>
      </c>
      <c r="N3163">
        <v>21</v>
      </c>
      <c r="O3163">
        <v>22</v>
      </c>
      <c r="P3163">
        <v>22</v>
      </c>
      <c r="Q3163">
        <v>0</v>
      </c>
      <c r="R3163">
        <v>3</v>
      </c>
      <c r="S3163">
        <v>50</v>
      </c>
      <c r="T3163">
        <v>60</v>
      </c>
      <c r="U3163" t="s">
        <v>16</v>
      </c>
      <c r="V3163" t="s">
        <v>16</v>
      </c>
    </row>
    <row r="3164" spans="1:22" x14ac:dyDescent="0.25">
      <c r="A3164" t="s">
        <v>1532</v>
      </c>
      <c r="B3164" t="s">
        <v>1792</v>
      </c>
      <c r="C3164" t="s">
        <v>1533</v>
      </c>
      <c r="D3164" t="s">
        <v>3417</v>
      </c>
      <c r="E3164" t="s">
        <v>3418</v>
      </c>
      <c r="F3164">
        <v>1997</v>
      </c>
      <c r="G3164">
        <v>1997</v>
      </c>
      <c r="H3164" t="s">
        <v>15</v>
      </c>
      <c r="I3164" t="s">
        <v>16</v>
      </c>
      <c r="J3164">
        <v>0</v>
      </c>
      <c r="K3164" t="s">
        <v>17</v>
      </c>
      <c r="L3164">
        <v>0</v>
      </c>
      <c r="M3164">
        <v>0</v>
      </c>
      <c r="N3164" t="s">
        <v>16</v>
      </c>
      <c r="O3164">
        <v>25</v>
      </c>
      <c r="P3164">
        <v>15</v>
      </c>
      <c r="Q3164">
        <v>12</v>
      </c>
      <c r="R3164">
        <v>4</v>
      </c>
      <c r="S3164">
        <v>60</v>
      </c>
      <c r="T3164">
        <v>57</v>
      </c>
      <c r="U3164" t="s">
        <v>16</v>
      </c>
      <c r="V3164" t="s">
        <v>16</v>
      </c>
    </row>
    <row r="3165" spans="1:22" x14ac:dyDescent="0.25">
      <c r="A3165" t="s">
        <v>1532</v>
      </c>
      <c r="B3165" t="s">
        <v>1792</v>
      </c>
      <c r="C3165" t="s">
        <v>1533</v>
      </c>
      <c r="D3165" t="s">
        <v>3417</v>
      </c>
      <c r="E3165" t="s">
        <v>3418</v>
      </c>
      <c r="F3165">
        <v>1997</v>
      </c>
      <c r="G3165">
        <v>1997</v>
      </c>
      <c r="H3165" t="s">
        <v>15</v>
      </c>
      <c r="I3165" t="s">
        <v>16</v>
      </c>
      <c r="J3165">
        <v>0</v>
      </c>
      <c r="K3165" t="s">
        <v>17</v>
      </c>
      <c r="L3165">
        <v>0</v>
      </c>
      <c r="M3165">
        <v>0</v>
      </c>
      <c r="N3165" t="s">
        <v>16</v>
      </c>
      <c r="O3165">
        <v>20</v>
      </c>
      <c r="P3165">
        <v>10</v>
      </c>
      <c r="Q3165">
        <v>12</v>
      </c>
      <c r="R3165">
        <v>4</v>
      </c>
      <c r="S3165">
        <v>60</v>
      </c>
      <c r="T3165">
        <v>47</v>
      </c>
      <c r="U3165" t="s">
        <v>16</v>
      </c>
      <c r="V3165" t="s">
        <v>16</v>
      </c>
    </row>
    <row r="3166" spans="1:22" x14ac:dyDescent="0.25">
      <c r="A3166" t="s">
        <v>1532</v>
      </c>
      <c r="B3166" t="s">
        <v>1792</v>
      </c>
      <c r="C3166" t="s">
        <v>1533</v>
      </c>
      <c r="D3166" t="s">
        <v>3417</v>
      </c>
      <c r="E3166" t="s">
        <v>3418</v>
      </c>
      <c r="F3166">
        <v>1997</v>
      </c>
      <c r="G3166">
        <v>1997</v>
      </c>
      <c r="H3166" t="s">
        <v>15</v>
      </c>
      <c r="I3166" t="s">
        <v>16</v>
      </c>
      <c r="J3166">
        <v>0</v>
      </c>
      <c r="K3166" t="s">
        <v>17</v>
      </c>
      <c r="L3166">
        <v>0</v>
      </c>
      <c r="M3166">
        <v>0</v>
      </c>
      <c r="N3166" t="s">
        <v>16</v>
      </c>
      <c r="O3166">
        <v>15</v>
      </c>
      <c r="P3166">
        <v>7.5</v>
      </c>
      <c r="Q3166">
        <v>12</v>
      </c>
      <c r="R3166">
        <v>4</v>
      </c>
      <c r="S3166">
        <v>60</v>
      </c>
      <c r="T3166">
        <v>25</v>
      </c>
      <c r="U3166" t="s">
        <v>16</v>
      </c>
      <c r="V3166" t="s">
        <v>16</v>
      </c>
    </row>
    <row r="3167" spans="1:22" x14ac:dyDescent="0.25">
      <c r="A3167" t="s">
        <v>1532</v>
      </c>
      <c r="B3167" t="s">
        <v>1792</v>
      </c>
      <c r="C3167" t="s">
        <v>1533</v>
      </c>
      <c r="D3167" t="s">
        <v>3417</v>
      </c>
      <c r="E3167" t="s">
        <v>3418</v>
      </c>
      <c r="F3167">
        <v>1997</v>
      </c>
      <c r="G3167">
        <v>1997</v>
      </c>
      <c r="H3167" t="s">
        <v>15</v>
      </c>
      <c r="I3167" t="s">
        <v>16</v>
      </c>
      <c r="J3167">
        <v>0</v>
      </c>
      <c r="K3167" t="s">
        <v>17</v>
      </c>
      <c r="L3167">
        <v>0</v>
      </c>
      <c r="M3167">
        <v>0</v>
      </c>
      <c r="N3167" t="s">
        <v>16</v>
      </c>
      <c r="O3167">
        <v>10</v>
      </c>
      <c r="P3167">
        <v>5</v>
      </c>
      <c r="Q3167">
        <v>12</v>
      </c>
      <c r="R3167">
        <v>4</v>
      </c>
      <c r="S3167">
        <v>60</v>
      </c>
      <c r="T3167">
        <v>10</v>
      </c>
      <c r="U3167" t="s">
        <v>16</v>
      </c>
      <c r="V3167" t="s">
        <v>16</v>
      </c>
    </row>
    <row r="3168" spans="1:22" x14ac:dyDescent="0.25">
      <c r="A3168" t="s">
        <v>1534</v>
      </c>
      <c r="B3168" t="s">
        <v>68</v>
      </c>
      <c r="C3168" t="s">
        <v>1535</v>
      </c>
      <c r="D3168" t="s">
        <v>3419</v>
      </c>
      <c r="E3168" t="s">
        <v>3420</v>
      </c>
      <c r="F3168">
        <v>1997</v>
      </c>
      <c r="G3168">
        <v>1997</v>
      </c>
      <c r="H3168" t="s">
        <v>15</v>
      </c>
      <c r="I3168">
        <v>4</v>
      </c>
      <c r="J3168">
        <v>7</v>
      </c>
      <c r="K3168" t="s">
        <v>17</v>
      </c>
      <c r="L3168">
        <v>0</v>
      </c>
      <c r="M3168">
        <v>0</v>
      </c>
      <c r="N3168">
        <v>28</v>
      </c>
      <c r="O3168">
        <v>17</v>
      </c>
      <c r="P3168">
        <v>17</v>
      </c>
      <c r="Q3168">
        <v>24</v>
      </c>
      <c r="R3168">
        <v>3</v>
      </c>
      <c r="S3168">
        <v>50</v>
      </c>
      <c r="T3168">
        <v>86</v>
      </c>
      <c r="U3168" t="s">
        <v>16</v>
      </c>
      <c r="V3168" t="s">
        <v>16</v>
      </c>
    </row>
    <row r="3169" spans="1:22" x14ac:dyDescent="0.25">
      <c r="A3169" t="s">
        <v>1536</v>
      </c>
      <c r="B3169" t="s">
        <v>1497</v>
      </c>
      <c r="C3169" t="s">
        <v>1537</v>
      </c>
      <c r="D3169" t="s">
        <v>3421</v>
      </c>
      <c r="E3169" t="s">
        <v>3422</v>
      </c>
      <c r="F3169">
        <v>1979</v>
      </c>
      <c r="G3169">
        <v>1997</v>
      </c>
      <c r="H3169" t="s">
        <v>15</v>
      </c>
      <c r="I3169" t="s">
        <v>16</v>
      </c>
      <c r="J3169">
        <v>0</v>
      </c>
      <c r="K3169" t="s">
        <v>17</v>
      </c>
      <c r="L3169">
        <v>0</v>
      </c>
      <c r="M3169">
        <v>0</v>
      </c>
      <c r="N3169">
        <v>28</v>
      </c>
      <c r="O3169">
        <v>20</v>
      </c>
      <c r="P3169">
        <v>20</v>
      </c>
      <c r="Q3169">
        <v>8</v>
      </c>
      <c r="R3169">
        <v>4</v>
      </c>
      <c r="S3169">
        <v>100</v>
      </c>
      <c r="T3169">
        <v>79</v>
      </c>
      <c r="U3169" t="s">
        <v>16</v>
      </c>
      <c r="V3169" t="s">
        <v>16</v>
      </c>
    </row>
    <row r="3170" spans="1:22" x14ac:dyDescent="0.25">
      <c r="A3170" t="s">
        <v>1536</v>
      </c>
      <c r="B3170" t="s">
        <v>1497</v>
      </c>
      <c r="C3170" t="s">
        <v>1538</v>
      </c>
      <c r="D3170" t="s">
        <v>3423</v>
      </c>
      <c r="E3170" t="s">
        <v>3424</v>
      </c>
      <c r="F3170">
        <v>1982</v>
      </c>
      <c r="G3170">
        <v>1997</v>
      </c>
      <c r="H3170" t="s">
        <v>15</v>
      </c>
      <c r="I3170" t="s">
        <v>16</v>
      </c>
      <c r="J3170">
        <v>0</v>
      </c>
      <c r="K3170" t="s">
        <v>17</v>
      </c>
      <c r="L3170">
        <v>0</v>
      </c>
      <c r="M3170">
        <v>0</v>
      </c>
      <c r="N3170">
        <v>28</v>
      </c>
      <c r="O3170">
        <v>20</v>
      </c>
      <c r="P3170">
        <v>20</v>
      </c>
      <c r="Q3170">
        <v>8</v>
      </c>
      <c r="R3170">
        <v>4</v>
      </c>
      <c r="S3170">
        <v>100</v>
      </c>
      <c r="T3170">
        <v>96</v>
      </c>
      <c r="U3170" t="s">
        <v>16</v>
      </c>
      <c r="V3170" t="s">
        <v>16</v>
      </c>
    </row>
    <row r="3171" spans="1:22" x14ac:dyDescent="0.25">
      <c r="A3171" t="s">
        <v>1536</v>
      </c>
      <c r="B3171" t="s">
        <v>1497</v>
      </c>
      <c r="C3171" t="s">
        <v>1539</v>
      </c>
      <c r="D3171" t="s">
        <v>3425</v>
      </c>
      <c r="E3171" t="s">
        <v>3426</v>
      </c>
      <c r="F3171">
        <v>1982</v>
      </c>
      <c r="G3171">
        <v>1997</v>
      </c>
      <c r="H3171" t="s">
        <v>15</v>
      </c>
      <c r="I3171" t="s">
        <v>16</v>
      </c>
      <c r="J3171">
        <v>0</v>
      </c>
      <c r="K3171" t="s">
        <v>17</v>
      </c>
      <c r="L3171">
        <v>0</v>
      </c>
      <c r="M3171">
        <v>0</v>
      </c>
      <c r="N3171">
        <v>28</v>
      </c>
      <c r="O3171">
        <v>20</v>
      </c>
      <c r="P3171">
        <v>20</v>
      </c>
      <c r="Q3171">
        <v>8</v>
      </c>
      <c r="R3171">
        <v>4</v>
      </c>
      <c r="S3171">
        <v>100</v>
      </c>
      <c r="T3171">
        <v>93</v>
      </c>
      <c r="U3171" t="s">
        <v>16</v>
      </c>
      <c r="V3171" t="s">
        <v>16</v>
      </c>
    </row>
    <row r="3172" spans="1:22" x14ac:dyDescent="0.25">
      <c r="A3172" t="s">
        <v>1536</v>
      </c>
      <c r="B3172" t="s">
        <v>1497</v>
      </c>
      <c r="C3172" t="s">
        <v>1540</v>
      </c>
      <c r="D3172" t="s">
        <v>3427</v>
      </c>
      <c r="E3172" t="s">
        <v>3428</v>
      </c>
      <c r="F3172">
        <v>1982</v>
      </c>
      <c r="G3172">
        <v>1997</v>
      </c>
      <c r="H3172" t="s">
        <v>15</v>
      </c>
      <c r="I3172" t="s">
        <v>16</v>
      </c>
      <c r="J3172">
        <v>0</v>
      </c>
      <c r="K3172" t="s">
        <v>17</v>
      </c>
      <c r="L3172">
        <v>0</v>
      </c>
      <c r="M3172">
        <v>0</v>
      </c>
      <c r="N3172">
        <v>28</v>
      </c>
      <c r="O3172">
        <v>20</v>
      </c>
      <c r="P3172">
        <v>20</v>
      </c>
      <c r="Q3172">
        <v>8</v>
      </c>
      <c r="R3172">
        <v>4</v>
      </c>
      <c r="S3172">
        <v>100</v>
      </c>
      <c r="T3172">
        <v>94</v>
      </c>
      <c r="U3172" t="s">
        <v>16</v>
      </c>
      <c r="V3172" t="s">
        <v>16</v>
      </c>
    </row>
    <row r="3173" spans="1:22" x14ac:dyDescent="0.25">
      <c r="A3173" t="s">
        <v>1536</v>
      </c>
      <c r="B3173" t="s">
        <v>1497</v>
      </c>
      <c r="C3173" t="s">
        <v>1541</v>
      </c>
      <c r="D3173" t="s">
        <v>3429</v>
      </c>
      <c r="E3173" t="s">
        <v>3430</v>
      </c>
      <c r="F3173">
        <v>1982</v>
      </c>
      <c r="G3173">
        <v>1997</v>
      </c>
      <c r="H3173" t="s">
        <v>15</v>
      </c>
      <c r="I3173" t="s">
        <v>16</v>
      </c>
      <c r="J3173">
        <v>0</v>
      </c>
      <c r="K3173" t="s">
        <v>17</v>
      </c>
      <c r="L3173">
        <v>0</v>
      </c>
      <c r="M3173">
        <v>0</v>
      </c>
      <c r="N3173">
        <v>28</v>
      </c>
      <c r="O3173">
        <v>20</v>
      </c>
      <c r="P3173">
        <v>20</v>
      </c>
      <c r="Q3173">
        <v>8</v>
      </c>
      <c r="R3173">
        <v>4</v>
      </c>
      <c r="S3173">
        <v>100</v>
      </c>
      <c r="T3173">
        <v>94</v>
      </c>
      <c r="U3173" t="s">
        <v>16</v>
      </c>
      <c r="V3173" t="s">
        <v>16</v>
      </c>
    </row>
    <row r="3174" spans="1:22" x14ac:dyDescent="0.25">
      <c r="A3174" t="s">
        <v>1536</v>
      </c>
      <c r="B3174" t="s">
        <v>1497</v>
      </c>
      <c r="C3174" t="s">
        <v>1542</v>
      </c>
      <c r="D3174" t="s">
        <v>3382</v>
      </c>
      <c r="E3174" t="s">
        <v>2517</v>
      </c>
      <c r="F3174">
        <v>1988</v>
      </c>
      <c r="G3174">
        <v>1997</v>
      </c>
      <c r="H3174" t="s">
        <v>15</v>
      </c>
      <c r="I3174" t="s">
        <v>16</v>
      </c>
      <c r="J3174">
        <v>0</v>
      </c>
      <c r="K3174" t="s">
        <v>17</v>
      </c>
      <c r="L3174">
        <v>0</v>
      </c>
      <c r="M3174">
        <v>0</v>
      </c>
      <c r="N3174">
        <v>28</v>
      </c>
      <c r="O3174">
        <v>20</v>
      </c>
      <c r="P3174">
        <v>20</v>
      </c>
      <c r="Q3174">
        <v>8</v>
      </c>
      <c r="R3174">
        <v>4</v>
      </c>
      <c r="S3174">
        <v>100</v>
      </c>
      <c r="T3174">
        <v>88</v>
      </c>
      <c r="U3174" t="s">
        <v>16</v>
      </c>
      <c r="V3174" t="s">
        <v>16</v>
      </c>
    </row>
    <row r="3175" spans="1:22" x14ac:dyDescent="0.25">
      <c r="A3175" t="s">
        <v>1536</v>
      </c>
      <c r="B3175" t="s">
        <v>1497</v>
      </c>
      <c r="C3175" t="s">
        <v>1543</v>
      </c>
      <c r="D3175" t="s">
        <v>3431</v>
      </c>
      <c r="E3175" t="s">
        <v>3432</v>
      </c>
      <c r="F3175">
        <v>1982</v>
      </c>
      <c r="G3175">
        <v>1997</v>
      </c>
      <c r="H3175" t="s">
        <v>15</v>
      </c>
      <c r="I3175" t="s">
        <v>16</v>
      </c>
      <c r="J3175">
        <v>0</v>
      </c>
      <c r="K3175" t="s">
        <v>17</v>
      </c>
      <c r="L3175">
        <v>0</v>
      </c>
      <c r="M3175">
        <v>0</v>
      </c>
      <c r="N3175">
        <v>28</v>
      </c>
      <c r="O3175">
        <v>20</v>
      </c>
      <c r="P3175">
        <v>20</v>
      </c>
      <c r="Q3175">
        <v>8</v>
      </c>
      <c r="R3175">
        <v>4</v>
      </c>
      <c r="S3175">
        <v>100</v>
      </c>
      <c r="T3175">
        <v>95</v>
      </c>
      <c r="U3175" t="s">
        <v>16</v>
      </c>
      <c r="V3175" t="s">
        <v>16</v>
      </c>
    </row>
    <row r="3176" spans="1:22" x14ac:dyDescent="0.25">
      <c r="A3176" t="s">
        <v>1536</v>
      </c>
      <c r="B3176" t="s">
        <v>1497</v>
      </c>
      <c r="C3176" t="s">
        <v>1544</v>
      </c>
      <c r="D3176" t="s">
        <v>3433</v>
      </c>
      <c r="E3176" t="s">
        <v>3434</v>
      </c>
      <c r="F3176">
        <v>1990</v>
      </c>
      <c r="G3176">
        <v>1997</v>
      </c>
      <c r="H3176" t="s">
        <v>15</v>
      </c>
      <c r="I3176" t="s">
        <v>16</v>
      </c>
      <c r="J3176">
        <v>0</v>
      </c>
      <c r="K3176" t="s">
        <v>17</v>
      </c>
      <c r="L3176">
        <v>0</v>
      </c>
      <c r="M3176">
        <v>0</v>
      </c>
      <c r="N3176">
        <v>28</v>
      </c>
      <c r="O3176">
        <v>20</v>
      </c>
      <c r="P3176">
        <v>20</v>
      </c>
      <c r="Q3176">
        <v>8</v>
      </c>
      <c r="R3176">
        <v>4</v>
      </c>
      <c r="S3176">
        <v>100</v>
      </c>
      <c r="T3176">
        <v>93</v>
      </c>
      <c r="U3176" t="s">
        <v>16</v>
      </c>
      <c r="V3176" t="s">
        <v>16</v>
      </c>
    </row>
    <row r="3177" spans="1:22" x14ac:dyDescent="0.25">
      <c r="A3177" t="s">
        <v>1536</v>
      </c>
      <c r="B3177" t="s">
        <v>1497</v>
      </c>
      <c r="C3177" t="s">
        <v>1537</v>
      </c>
      <c r="D3177" t="s">
        <v>3421</v>
      </c>
      <c r="E3177" t="s">
        <v>3422</v>
      </c>
      <c r="F3177">
        <v>1979</v>
      </c>
      <c r="G3177">
        <v>1997</v>
      </c>
      <c r="H3177" t="s">
        <v>15</v>
      </c>
      <c r="I3177">
        <v>2</v>
      </c>
      <c r="J3177">
        <v>28</v>
      </c>
      <c r="K3177" t="s">
        <v>17</v>
      </c>
      <c r="L3177">
        <v>0</v>
      </c>
      <c r="M3177">
        <v>0</v>
      </c>
      <c r="N3177">
        <v>28</v>
      </c>
      <c r="O3177">
        <v>20</v>
      </c>
      <c r="P3177">
        <v>20</v>
      </c>
      <c r="Q3177">
        <v>8</v>
      </c>
      <c r="R3177">
        <v>4</v>
      </c>
      <c r="S3177">
        <v>100</v>
      </c>
      <c r="T3177">
        <v>77</v>
      </c>
      <c r="U3177" t="s">
        <v>16</v>
      </c>
      <c r="V3177" t="s">
        <v>16</v>
      </c>
    </row>
    <row r="3178" spans="1:22" x14ac:dyDescent="0.25">
      <c r="A3178" t="s">
        <v>1536</v>
      </c>
      <c r="B3178" t="s">
        <v>1497</v>
      </c>
      <c r="C3178" t="s">
        <v>1538</v>
      </c>
      <c r="D3178" t="s">
        <v>3423</v>
      </c>
      <c r="E3178" t="s">
        <v>3424</v>
      </c>
      <c r="F3178">
        <v>1982</v>
      </c>
      <c r="G3178">
        <v>1997</v>
      </c>
      <c r="H3178" t="s">
        <v>15</v>
      </c>
      <c r="I3178">
        <v>2</v>
      </c>
      <c r="J3178">
        <v>28</v>
      </c>
      <c r="K3178" t="s">
        <v>17</v>
      </c>
      <c r="L3178">
        <v>0</v>
      </c>
      <c r="M3178">
        <v>0</v>
      </c>
      <c r="N3178">
        <v>28</v>
      </c>
      <c r="O3178">
        <v>20</v>
      </c>
      <c r="P3178">
        <v>20</v>
      </c>
      <c r="Q3178">
        <v>8</v>
      </c>
      <c r="R3178">
        <v>4</v>
      </c>
      <c r="S3178">
        <v>100</v>
      </c>
      <c r="T3178">
        <v>85</v>
      </c>
      <c r="U3178" t="s">
        <v>16</v>
      </c>
      <c r="V3178" t="s">
        <v>16</v>
      </c>
    </row>
    <row r="3179" spans="1:22" x14ac:dyDescent="0.25">
      <c r="A3179" t="s">
        <v>1536</v>
      </c>
      <c r="B3179" t="s">
        <v>1497</v>
      </c>
      <c r="C3179" t="s">
        <v>1539</v>
      </c>
      <c r="D3179" t="s">
        <v>3425</v>
      </c>
      <c r="E3179" t="s">
        <v>3426</v>
      </c>
      <c r="F3179">
        <v>1982</v>
      </c>
      <c r="G3179">
        <v>1997</v>
      </c>
      <c r="H3179" t="s">
        <v>15</v>
      </c>
      <c r="I3179">
        <v>2</v>
      </c>
      <c r="J3179">
        <v>28</v>
      </c>
      <c r="K3179" t="s">
        <v>17</v>
      </c>
      <c r="L3179">
        <v>0</v>
      </c>
      <c r="M3179">
        <v>0</v>
      </c>
      <c r="N3179">
        <v>28</v>
      </c>
      <c r="O3179">
        <v>20</v>
      </c>
      <c r="P3179">
        <v>20</v>
      </c>
      <c r="Q3179">
        <v>8</v>
      </c>
      <c r="R3179">
        <v>4</v>
      </c>
      <c r="S3179">
        <v>100</v>
      </c>
      <c r="T3179">
        <v>88</v>
      </c>
      <c r="U3179" t="s">
        <v>16</v>
      </c>
      <c r="V3179" t="s">
        <v>16</v>
      </c>
    </row>
    <row r="3180" spans="1:22" x14ac:dyDescent="0.25">
      <c r="A3180" t="s">
        <v>1536</v>
      </c>
      <c r="B3180" t="s">
        <v>1497</v>
      </c>
      <c r="C3180" t="s">
        <v>1540</v>
      </c>
      <c r="D3180" t="s">
        <v>3427</v>
      </c>
      <c r="E3180" t="s">
        <v>3428</v>
      </c>
      <c r="F3180">
        <v>1982</v>
      </c>
      <c r="G3180">
        <v>1997</v>
      </c>
      <c r="H3180" t="s">
        <v>15</v>
      </c>
      <c r="I3180">
        <v>2</v>
      </c>
      <c r="J3180">
        <v>28</v>
      </c>
      <c r="K3180" t="s">
        <v>17</v>
      </c>
      <c r="L3180">
        <v>0</v>
      </c>
      <c r="M3180">
        <v>0</v>
      </c>
      <c r="N3180">
        <v>28</v>
      </c>
      <c r="O3180">
        <v>20</v>
      </c>
      <c r="P3180">
        <v>20</v>
      </c>
      <c r="Q3180">
        <v>8</v>
      </c>
      <c r="R3180">
        <v>4</v>
      </c>
      <c r="S3180">
        <v>100</v>
      </c>
      <c r="T3180">
        <v>97</v>
      </c>
      <c r="U3180" t="s">
        <v>16</v>
      </c>
      <c r="V3180" t="s">
        <v>16</v>
      </c>
    </row>
    <row r="3181" spans="1:22" x14ac:dyDescent="0.25">
      <c r="A3181" t="s">
        <v>1536</v>
      </c>
      <c r="B3181" t="s">
        <v>1497</v>
      </c>
      <c r="C3181" t="s">
        <v>1541</v>
      </c>
      <c r="D3181" t="s">
        <v>3429</v>
      </c>
      <c r="E3181" t="s">
        <v>3430</v>
      </c>
      <c r="F3181">
        <v>1982</v>
      </c>
      <c r="G3181">
        <v>1997</v>
      </c>
      <c r="H3181" t="s">
        <v>15</v>
      </c>
      <c r="I3181">
        <v>2</v>
      </c>
      <c r="J3181">
        <v>28</v>
      </c>
      <c r="K3181" t="s">
        <v>17</v>
      </c>
      <c r="L3181">
        <v>0</v>
      </c>
      <c r="M3181">
        <v>0</v>
      </c>
      <c r="N3181">
        <v>28</v>
      </c>
      <c r="O3181">
        <v>20</v>
      </c>
      <c r="P3181">
        <v>20</v>
      </c>
      <c r="Q3181">
        <v>8</v>
      </c>
      <c r="R3181">
        <v>4</v>
      </c>
      <c r="S3181">
        <v>100</v>
      </c>
      <c r="T3181">
        <v>95</v>
      </c>
      <c r="U3181" t="s">
        <v>16</v>
      </c>
      <c r="V3181" t="s">
        <v>16</v>
      </c>
    </row>
    <row r="3182" spans="1:22" x14ac:dyDescent="0.25">
      <c r="A3182" t="s">
        <v>1536</v>
      </c>
      <c r="B3182" t="s">
        <v>1497</v>
      </c>
      <c r="C3182" t="s">
        <v>1542</v>
      </c>
      <c r="D3182" t="s">
        <v>3382</v>
      </c>
      <c r="E3182" t="s">
        <v>2517</v>
      </c>
      <c r="F3182">
        <v>1988</v>
      </c>
      <c r="G3182">
        <v>1997</v>
      </c>
      <c r="H3182" t="s">
        <v>15</v>
      </c>
      <c r="I3182">
        <v>2</v>
      </c>
      <c r="J3182">
        <v>28</v>
      </c>
      <c r="K3182" t="s">
        <v>17</v>
      </c>
      <c r="L3182">
        <v>0</v>
      </c>
      <c r="M3182">
        <v>0</v>
      </c>
      <c r="N3182">
        <v>28</v>
      </c>
      <c r="O3182">
        <v>20</v>
      </c>
      <c r="P3182">
        <v>20</v>
      </c>
      <c r="Q3182">
        <v>8</v>
      </c>
      <c r="R3182">
        <v>4</v>
      </c>
      <c r="S3182">
        <v>100</v>
      </c>
      <c r="T3182">
        <v>82</v>
      </c>
      <c r="U3182" t="s">
        <v>16</v>
      </c>
      <c r="V3182" t="s">
        <v>16</v>
      </c>
    </row>
    <row r="3183" spans="1:22" x14ac:dyDescent="0.25">
      <c r="A3183" t="s">
        <v>1536</v>
      </c>
      <c r="B3183" t="s">
        <v>1497</v>
      </c>
      <c r="C3183" t="s">
        <v>1543</v>
      </c>
      <c r="D3183" t="s">
        <v>3431</v>
      </c>
      <c r="E3183" t="s">
        <v>3432</v>
      </c>
      <c r="F3183">
        <v>1982</v>
      </c>
      <c r="G3183">
        <v>1997</v>
      </c>
      <c r="H3183" t="s">
        <v>15</v>
      </c>
      <c r="I3183">
        <v>2</v>
      </c>
      <c r="J3183">
        <v>28</v>
      </c>
      <c r="K3183" t="s">
        <v>17</v>
      </c>
      <c r="L3183">
        <v>0</v>
      </c>
      <c r="M3183">
        <v>0</v>
      </c>
      <c r="N3183">
        <v>28</v>
      </c>
      <c r="O3183">
        <v>20</v>
      </c>
      <c r="P3183">
        <v>20</v>
      </c>
      <c r="Q3183">
        <v>8</v>
      </c>
      <c r="R3183">
        <v>4</v>
      </c>
      <c r="S3183">
        <v>100</v>
      </c>
      <c r="T3183">
        <v>93</v>
      </c>
      <c r="U3183" t="s">
        <v>16</v>
      </c>
      <c r="V3183" t="s">
        <v>16</v>
      </c>
    </row>
    <row r="3184" spans="1:22" x14ac:dyDescent="0.25">
      <c r="A3184" t="s">
        <v>1536</v>
      </c>
      <c r="B3184" t="s">
        <v>1497</v>
      </c>
      <c r="C3184" t="s">
        <v>1544</v>
      </c>
      <c r="D3184" t="s">
        <v>3433</v>
      </c>
      <c r="E3184" t="s">
        <v>3434</v>
      </c>
      <c r="F3184">
        <v>1990</v>
      </c>
      <c r="G3184">
        <v>1997</v>
      </c>
      <c r="H3184" t="s">
        <v>15</v>
      </c>
      <c r="I3184">
        <v>2</v>
      </c>
      <c r="J3184">
        <v>28</v>
      </c>
      <c r="K3184" t="s">
        <v>17</v>
      </c>
      <c r="L3184">
        <v>0</v>
      </c>
      <c r="M3184">
        <v>0</v>
      </c>
      <c r="N3184">
        <v>28</v>
      </c>
      <c r="O3184">
        <v>20</v>
      </c>
      <c r="P3184">
        <v>20</v>
      </c>
      <c r="Q3184">
        <v>8</v>
      </c>
      <c r="R3184">
        <v>4</v>
      </c>
      <c r="S3184">
        <v>100</v>
      </c>
      <c r="T3184">
        <v>91</v>
      </c>
      <c r="U3184" t="s">
        <v>16</v>
      </c>
      <c r="V3184" t="s">
        <v>16</v>
      </c>
    </row>
    <row r="3185" spans="1:22" x14ac:dyDescent="0.25">
      <c r="A3185" t="s">
        <v>1545</v>
      </c>
      <c r="B3185" t="s">
        <v>244</v>
      </c>
      <c r="C3185" t="s">
        <v>1546</v>
      </c>
      <c r="D3185" t="s">
        <v>3435</v>
      </c>
      <c r="E3185" t="s">
        <v>3436</v>
      </c>
      <c r="F3185">
        <v>1979</v>
      </c>
      <c r="G3185">
        <v>1979</v>
      </c>
      <c r="H3185" t="s">
        <v>15</v>
      </c>
      <c r="I3185" t="s">
        <v>16</v>
      </c>
      <c r="J3185">
        <v>0</v>
      </c>
      <c r="K3185" t="s">
        <v>17</v>
      </c>
      <c r="L3185">
        <v>0</v>
      </c>
      <c r="M3185">
        <v>0</v>
      </c>
      <c r="N3185">
        <v>21</v>
      </c>
      <c r="O3185">
        <v>30</v>
      </c>
      <c r="P3185">
        <v>20</v>
      </c>
      <c r="Q3185">
        <v>8</v>
      </c>
      <c r="R3185">
        <v>3</v>
      </c>
      <c r="S3185">
        <v>100</v>
      </c>
      <c r="T3185">
        <v>87</v>
      </c>
      <c r="U3185" t="s">
        <v>16</v>
      </c>
      <c r="V3185" t="s">
        <v>16</v>
      </c>
    </row>
    <row r="3186" spans="1:22" x14ac:dyDescent="0.25">
      <c r="A3186" t="s">
        <v>1545</v>
      </c>
      <c r="B3186" t="s">
        <v>244</v>
      </c>
      <c r="C3186" t="s">
        <v>1547</v>
      </c>
      <c r="D3186" t="s">
        <v>3435</v>
      </c>
      <c r="E3186" t="s">
        <v>3436</v>
      </c>
      <c r="F3186">
        <v>1988</v>
      </c>
      <c r="G3186">
        <v>1988</v>
      </c>
      <c r="H3186" t="s">
        <v>15</v>
      </c>
      <c r="I3186" t="s">
        <v>16</v>
      </c>
      <c r="J3186">
        <v>0</v>
      </c>
      <c r="K3186" t="s">
        <v>17</v>
      </c>
      <c r="L3186">
        <v>0</v>
      </c>
      <c r="M3186">
        <v>0</v>
      </c>
      <c r="N3186">
        <v>21</v>
      </c>
      <c r="O3186">
        <v>30</v>
      </c>
      <c r="P3186">
        <v>20</v>
      </c>
      <c r="Q3186">
        <v>8</v>
      </c>
      <c r="R3186">
        <v>3</v>
      </c>
      <c r="S3186">
        <v>100</v>
      </c>
      <c r="T3186">
        <v>74.5</v>
      </c>
      <c r="U3186" t="s">
        <v>16</v>
      </c>
      <c r="V3186" t="s">
        <v>16</v>
      </c>
    </row>
    <row r="3187" spans="1:22" x14ac:dyDescent="0.25">
      <c r="A3187" t="s">
        <v>1545</v>
      </c>
      <c r="B3187" t="s">
        <v>244</v>
      </c>
      <c r="C3187" t="s">
        <v>1548</v>
      </c>
      <c r="D3187" t="s">
        <v>3435</v>
      </c>
      <c r="E3187" t="s">
        <v>3436</v>
      </c>
      <c r="F3187">
        <v>1979</v>
      </c>
      <c r="G3187">
        <v>1979</v>
      </c>
      <c r="H3187" t="s">
        <v>15</v>
      </c>
      <c r="I3187" t="s">
        <v>16</v>
      </c>
      <c r="J3187">
        <v>0</v>
      </c>
      <c r="K3187" t="s">
        <v>17</v>
      </c>
      <c r="L3187">
        <v>0</v>
      </c>
      <c r="M3187">
        <v>0</v>
      </c>
      <c r="N3187">
        <v>21</v>
      </c>
      <c r="O3187">
        <v>30</v>
      </c>
      <c r="P3187">
        <v>20</v>
      </c>
      <c r="Q3187">
        <v>8</v>
      </c>
      <c r="R3187">
        <v>3</v>
      </c>
      <c r="S3187">
        <v>100</v>
      </c>
      <c r="T3187">
        <v>95</v>
      </c>
      <c r="U3187" t="s">
        <v>16</v>
      </c>
      <c r="V3187" t="s">
        <v>16</v>
      </c>
    </row>
    <row r="3188" spans="1:22" x14ac:dyDescent="0.25">
      <c r="A3188" t="s">
        <v>1545</v>
      </c>
      <c r="B3188" t="s">
        <v>244</v>
      </c>
      <c r="C3188" t="s">
        <v>1549</v>
      </c>
      <c r="D3188" t="s">
        <v>3435</v>
      </c>
      <c r="E3188" t="s">
        <v>3436</v>
      </c>
      <c r="F3188">
        <v>1987</v>
      </c>
      <c r="G3188">
        <v>1987</v>
      </c>
      <c r="H3188" t="s">
        <v>15</v>
      </c>
      <c r="I3188" t="s">
        <v>16</v>
      </c>
      <c r="J3188">
        <v>0</v>
      </c>
      <c r="K3188" t="s">
        <v>17</v>
      </c>
      <c r="L3188">
        <v>0</v>
      </c>
      <c r="M3188">
        <v>0</v>
      </c>
      <c r="N3188">
        <v>21</v>
      </c>
      <c r="O3188">
        <v>30</v>
      </c>
      <c r="P3188">
        <v>20</v>
      </c>
      <c r="Q3188">
        <v>8</v>
      </c>
      <c r="R3188">
        <v>3</v>
      </c>
      <c r="S3188">
        <v>100</v>
      </c>
      <c r="T3188">
        <v>77</v>
      </c>
      <c r="U3188" t="s">
        <v>16</v>
      </c>
      <c r="V3188" t="s">
        <v>16</v>
      </c>
    </row>
    <row r="3189" spans="1:22" x14ac:dyDescent="0.25">
      <c r="A3189" t="s">
        <v>1550</v>
      </c>
      <c r="B3189" t="s">
        <v>1551</v>
      </c>
      <c r="C3189" t="s">
        <v>1133</v>
      </c>
      <c r="D3189" t="s">
        <v>3437</v>
      </c>
      <c r="E3189" t="s">
        <v>3438</v>
      </c>
      <c r="F3189">
        <v>1996</v>
      </c>
      <c r="G3189">
        <v>1996</v>
      </c>
      <c r="H3189" t="s">
        <v>15</v>
      </c>
      <c r="I3189" t="s">
        <v>16</v>
      </c>
      <c r="J3189">
        <v>0</v>
      </c>
      <c r="K3189" t="s">
        <v>17</v>
      </c>
      <c r="L3189">
        <v>0</v>
      </c>
      <c r="M3189">
        <v>0</v>
      </c>
      <c r="N3189">
        <v>45</v>
      </c>
      <c r="O3189">
        <v>24</v>
      </c>
      <c r="P3189">
        <v>24</v>
      </c>
      <c r="Q3189">
        <v>10</v>
      </c>
      <c r="R3189">
        <v>12</v>
      </c>
      <c r="S3189">
        <v>20</v>
      </c>
      <c r="T3189">
        <v>92.7</v>
      </c>
      <c r="U3189" t="s">
        <v>16</v>
      </c>
      <c r="V3189" t="s">
        <v>16</v>
      </c>
    </row>
    <row r="3190" spans="1:22" x14ac:dyDescent="0.25">
      <c r="A3190" t="s">
        <v>1552</v>
      </c>
      <c r="B3190" t="s">
        <v>1055</v>
      </c>
      <c r="C3190" t="s">
        <v>1553</v>
      </c>
      <c r="D3190" t="s">
        <v>3439</v>
      </c>
      <c r="E3190" t="s">
        <v>3440</v>
      </c>
      <c r="F3190">
        <v>1997</v>
      </c>
      <c r="G3190">
        <v>1997</v>
      </c>
      <c r="H3190" t="s">
        <v>15</v>
      </c>
      <c r="I3190" t="s">
        <v>16</v>
      </c>
      <c r="J3190">
        <v>0</v>
      </c>
      <c r="K3190" t="s">
        <v>17</v>
      </c>
      <c r="L3190">
        <v>0</v>
      </c>
      <c r="M3190">
        <v>0</v>
      </c>
      <c r="N3190">
        <v>21</v>
      </c>
      <c r="O3190">
        <v>24</v>
      </c>
      <c r="P3190">
        <v>18</v>
      </c>
      <c r="Q3190">
        <v>18</v>
      </c>
      <c r="R3190">
        <v>4</v>
      </c>
      <c r="S3190">
        <v>30</v>
      </c>
      <c r="T3190">
        <v>75</v>
      </c>
      <c r="U3190" t="s">
        <v>16</v>
      </c>
      <c r="V3190" t="s">
        <v>16</v>
      </c>
    </row>
    <row r="3191" spans="1:22" x14ac:dyDescent="0.25">
      <c r="A3191" t="s">
        <v>1554</v>
      </c>
      <c r="B3191" t="s">
        <v>232</v>
      </c>
      <c r="C3191" t="s">
        <v>1555</v>
      </c>
      <c r="D3191" t="s">
        <v>3441</v>
      </c>
      <c r="E3191" t="s">
        <v>3442</v>
      </c>
      <c r="F3191">
        <v>1995</v>
      </c>
      <c r="G3191">
        <v>1995</v>
      </c>
      <c r="H3191" t="s">
        <v>15</v>
      </c>
      <c r="I3191" t="s">
        <v>16</v>
      </c>
      <c r="J3191">
        <v>0</v>
      </c>
      <c r="K3191" t="s">
        <v>17</v>
      </c>
      <c r="L3191">
        <v>0</v>
      </c>
      <c r="M3191">
        <v>0</v>
      </c>
      <c r="N3191">
        <v>28</v>
      </c>
      <c r="O3191">
        <v>15</v>
      </c>
      <c r="P3191">
        <v>15</v>
      </c>
      <c r="Q3191">
        <v>12</v>
      </c>
      <c r="R3191">
        <v>4</v>
      </c>
      <c r="S3191">
        <v>25</v>
      </c>
      <c r="T3191">
        <v>50</v>
      </c>
      <c r="U3191" t="s">
        <v>16</v>
      </c>
      <c r="V3191" t="s">
        <v>16</v>
      </c>
    </row>
    <row r="3192" spans="1:22" x14ac:dyDescent="0.25">
      <c r="A3192" t="s">
        <v>1554</v>
      </c>
      <c r="B3192" t="s">
        <v>232</v>
      </c>
      <c r="C3192" t="s">
        <v>1555</v>
      </c>
      <c r="D3192" t="s">
        <v>3441</v>
      </c>
      <c r="E3192" t="s">
        <v>3442</v>
      </c>
      <c r="F3192">
        <v>1995</v>
      </c>
      <c r="G3192">
        <v>1995</v>
      </c>
      <c r="H3192" t="s">
        <v>15</v>
      </c>
      <c r="I3192" t="s">
        <v>16</v>
      </c>
      <c r="J3192">
        <v>0</v>
      </c>
      <c r="K3192" t="s">
        <v>17</v>
      </c>
      <c r="L3192">
        <v>0</v>
      </c>
      <c r="M3192">
        <v>0</v>
      </c>
      <c r="N3192">
        <v>28</v>
      </c>
      <c r="O3192">
        <v>20</v>
      </c>
      <c r="P3192">
        <v>20</v>
      </c>
      <c r="Q3192">
        <v>12</v>
      </c>
      <c r="R3192">
        <v>4</v>
      </c>
      <c r="S3192">
        <v>25</v>
      </c>
      <c r="T3192">
        <v>10</v>
      </c>
      <c r="U3192" t="s">
        <v>16</v>
      </c>
      <c r="V3192" t="s">
        <v>16</v>
      </c>
    </row>
    <row r="3193" spans="1:22" x14ac:dyDescent="0.25">
      <c r="A3193" t="s">
        <v>1554</v>
      </c>
      <c r="B3193" t="s">
        <v>232</v>
      </c>
      <c r="C3193" t="s">
        <v>1555</v>
      </c>
      <c r="D3193" t="s">
        <v>3441</v>
      </c>
      <c r="E3193" t="s">
        <v>3442</v>
      </c>
      <c r="F3193">
        <v>1995</v>
      </c>
      <c r="G3193">
        <v>1995</v>
      </c>
      <c r="H3193" t="s">
        <v>15</v>
      </c>
      <c r="I3193" t="s">
        <v>1488</v>
      </c>
      <c r="J3193">
        <v>126</v>
      </c>
      <c r="K3193" t="s">
        <v>17</v>
      </c>
      <c r="L3193">
        <v>0</v>
      </c>
      <c r="M3193">
        <v>0</v>
      </c>
      <c r="N3193">
        <v>28</v>
      </c>
      <c r="O3193">
        <v>15</v>
      </c>
      <c r="P3193">
        <v>15</v>
      </c>
      <c r="Q3193">
        <v>12</v>
      </c>
      <c r="R3193">
        <v>4</v>
      </c>
      <c r="S3193">
        <v>25</v>
      </c>
      <c r="T3193">
        <v>100</v>
      </c>
      <c r="U3193" t="s">
        <v>16</v>
      </c>
      <c r="V3193" t="s">
        <v>16</v>
      </c>
    </row>
    <row r="3194" spans="1:22" x14ac:dyDescent="0.25">
      <c r="A3194" t="s">
        <v>1554</v>
      </c>
      <c r="B3194" t="s">
        <v>232</v>
      </c>
      <c r="C3194" t="s">
        <v>1555</v>
      </c>
      <c r="D3194" t="s">
        <v>3441</v>
      </c>
      <c r="E3194" t="s">
        <v>3442</v>
      </c>
      <c r="F3194">
        <v>1995</v>
      </c>
      <c r="G3194">
        <v>1995</v>
      </c>
      <c r="H3194" t="s">
        <v>15</v>
      </c>
      <c r="I3194" t="s">
        <v>1488</v>
      </c>
      <c r="J3194">
        <v>126</v>
      </c>
      <c r="K3194" t="s">
        <v>17</v>
      </c>
      <c r="L3194">
        <v>0</v>
      </c>
      <c r="M3194">
        <v>0</v>
      </c>
      <c r="N3194">
        <v>28</v>
      </c>
      <c r="O3194">
        <v>25</v>
      </c>
      <c r="P3194">
        <v>25</v>
      </c>
      <c r="Q3194">
        <v>12</v>
      </c>
      <c r="R3194">
        <v>4</v>
      </c>
      <c r="S3194">
        <v>25</v>
      </c>
      <c r="T3194">
        <v>100</v>
      </c>
      <c r="U3194" t="s">
        <v>16</v>
      </c>
      <c r="V3194" t="s">
        <v>16</v>
      </c>
    </row>
    <row r="3195" spans="1:22" x14ac:dyDescent="0.25">
      <c r="A3195" t="s">
        <v>1556</v>
      </c>
      <c r="B3195" t="s">
        <v>1557</v>
      </c>
      <c r="C3195" t="s">
        <v>1558</v>
      </c>
      <c r="D3195" t="s">
        <v>3443</v>
      </c>
      <c r="E3195" t="s">
        <v>3444</v>
      </c>
      <c r="F3195">
        <v>1994</v>
      </c>
      <c r="G3195">
        <v>1994</v>
      </c>
      <c r="H3195" t="s">
        <v>15</v>
      </c>
      <c r="I3195" t="s">
        <v>16</v>
      </c>
      <c r="J3195">
        <v>0</v>
      </c>
      <c r="K3195" t="s">
        <v>17</v>
      </c>
      <c r="L3195">
        <v>0</v>
      </c>
      <c r="M3195">
        <v>0</v>
      </c>
      <c r="N3195">
        <v>15</v>
      </c>
      <c r="O3195">
        <v>15</v>
      </c>
      <c r="P3195">
        <v>6</v>
      </c>
      <c r="Q3195">
        <v>12</v>
      </c>
      <c r="R3195">
        <v>3</v>
      </c>
      <c r="S3195">
        <v>50</v>
      </c>
      <c r="T3195">
        <v>77</v>
      </c>
      <c r="U3195" t="s">
        <v>16</v>
      </c>
      <c r="V3195" t="s">
        <v>16</v>
      </c>
    </row>
    <row r="3196" spans="1:22" x14ac:dyDescent="0.25">
      <c r="A3196" t="s">
        <v>1556</v>
      </c>
      <c r="B3196" t="s">
        <v>1557</v>
      </c>
      <c r="C3196" t="s">
        <v>1558</v>
      </c>
      <c r="D3196" t="s">
        <v>3443</v>
      </c>
      <c r="E3196" t="s">
        <v>3444</v>
      </c>
      <c r="F3196">
        <v>1994</v>
      </c>
      <c r="G3196">
        <v>1994</v>
      </c>
      <c r="H3196" t="s">
        <v>15</v>
      </c>
      <c r="I3196" t="s">
        <v>16</v>
      </c>
      <c r="J3196">
        <v>0</v>
      </c>
      <c r="K3196" t="s">
        <v>17</v>
      </c>
      <c r="L3196">
        <v>0</v>
      </c>
      <c r="M3196">
        <v>0</v>
      </c>
      <c r="N3196">
        <v>15</v>
      </c>
      <c r="O3196">
        <v>20</v>
      </c>
      <c r="P3196">
        <v>10</v>
      </c>
      <c r="Q3196">
        <v>12</v>
      </c>
      <c r="R3196">
        <v>3</v>
      </c>
      <c r="S3196">
        <v>50</v>
      </c>
      <c r="T3196">
        <v>73</v>
      </c>
      <c r="U3196" t="s">
        <v>16</v>
      </c>
      <c r="V3196" t="s">
        <v>16</v>
      </c>
    </row>
    <row r="3197" spans="1:22" x14ac:dyDescent="0.25">
      <c r="A3197" t="s">
        <v>1556</v>
      </c>
      <c r="B3197" t="s">
        <v>1557</v>
      </c>
      <c r="C3197" t="s">
        <v>1558</v>
      </c>
      <c r="D3197" t="s">
        <v>3443</v>
      </c>
      <c r="E3197" t="s">
        <v>3444</v>
      </c>
      <c r="F3197">
        <v>1994</v>
      </c>
      <c r="G3197">
        <v>1994</v>
      </c>
      <c r="H3197" t="s">
        <v>15</v>
      </c>
      <c r="I3197" t="s">
        <v>16</v>
      </c>
      <c r="J3197">
        <v>0</v>
      </c>
      <c r="K3197" t="s">
        <v>17</v>
      </c>
      <c r="L3197">
        <v>0</v>
      </c>
      <c r="M3197">
        <v>0</v>
      </c>
      <c r="N3197">
        <v>15</v>
      </c>
      <c r="O3197">
        <v>25</v>
      </c>
      <c r="P3197">
        <v>15</v>
      </c>
      <c r="Q3197">
        <v>12</v>
      </c>
      <c r="R3197">
        <v>3</v>
      </c>
      <c r="S3197">
        <v>50</v>
      </c>
      <c r="T3197">
        <v>85</v>
      </c>
      <c r="U3197" t="s">
        <v>16</v>
      </c>
      <c r="V3197" t="s">
        <v>16</v>
      </c>
    </row>
    <row r="3198" spans="1:22" x14ac:dyDescent="0.25">
      <c r="A3198" t="s">
        <v>1556</v>
      </c>
      <c r="B3198" t="s">
        <v>1557</v>
      </c>
      <c r="C3198" t="s">
        <v>1558</v>
      </c>
      <c r="D3198" t="s">
        <v>3443</v>
      </c>
      <c r="E3198" t="s">
        <v>3444</v>
      </c>
      <c r="F3198">
        <v>1994</v>
      </c>
      <c r="G3198">
        <v>1994</v>
      </c>
      <c r="H3198" t="s">
        <v>15</v>
      </c>
      <c r="I3198" t="s">
        <v>16</v>
      </c>
      <c r="J3198">
        <v>0</v>
      </c>
      <c r="K3198" t="s">
        <v>17</v>
      </c>
      <c r="L3198">
        <v>0</v>
      </c>
      <c r="M3198">
        <v>0</v>
      </c>
      <c r="N3198">
        <v>15</v>
      </c>
      <c r="O3198">
        <v>30</v>
      </c>
      <c r="P3198">
        <v>15</v>
      </c>
      <c r="Q3198">
        <v>12</v>
      </c>
      <c r="R3198">
        <v>3</v>
      </c>
      <c r="S3198">
        <v>50</v>
      </c>
      <c r="T3198">
        <v>81</v>
      </c>
      <c r="U3198" t="s">
        <v>16</v>
      </c>
      <c r="V3198" t="s">
        <v>16</v>
      </c>
    </row>
    <row r="3199" spans="1:22" x14ac:dyDescent="0.25">
      <c r="A3199" t="s">
        <v>1556</v>
      </c>
      <c r="B3199" t="s">
        <v>1557</v>
      </c>
      <c r="C3199" t="s">
        <v>1558</v>
      </c>
      <c r="D3199" t="s">
        <v>3443</v>
      </c>
      <c r="E3199" t="s">
        <v>3444</v>
      </c>
      <c r="F3199">
        <v>1994</v>
      </c>
      <c r="G3199">
        <v>1994</v>
      </c>
      <c r="H3199" t="s">
        <v>15</v>
      </c>
      <c r="I3199" t="s">
        <v>16</v>
      </c>
      <c r="J3199">
        <v>0</v>
      </c>
      <c r="K3199" t="s">
        <v>17</v>
      </c>
      <c r="L3199">
        <v>0</v>
      </c>
      <c r="M3199">
        <v>0</v>
      </c>
      <c r="N3199">
        <v>15</v>
      </c>
      <c r="O3199">
        <v>35</v>
      </c>
      <c r="P3199">
        <v>20</v>
      </c>
      <c r="Q3199">
        <v>12</v>
      </c>
      <c r="R3199">
        <v>3</v>
      </c>
      <c r="S3199">
        <v>50</v>
      </c>
      <c r="T3199">
        <v>45</v>
      </c>
      <c r="U3199" t="s">
        <v>16</v>
      </c>
      <c r="V3199" t="s">
        <v>16</v>
      </c>
    </row>
    <row r="3200" spans="1:22" x14ac:dyDescent="0.25">
      <c r="A3200" t="s">
        <v>1556</v>
      </c>
      <c r="B3200" t="s">
        <v>1557</v>
      </c>
      <c r="C3200" t="s">
        <v>1558</v>
      </c>
      <c r="D3200" t="s">
        <v>3443</v>
      </c>
      <c r="E3200" t="s">
        <v>3444</v>
      </c>
      <c r="F3200">
        <v>1994</v>
      </c>
      <c r="G3200">
        <v>1994</v>
      </c>
      <c r="H3200" t="s">
        <v>15</v>
      </c>
      <c r="I3200" t="s">
        <v>16</v>
      </c>
      <c r="J3200">
        <v>0</v>
      </c>
      <c r="K3200" t="s">
        <v>17</v>
      </c>
      <c r="L3200">
        <v>0</v>
      </c>
      <c r="M3200">
        <v>0</v>
      </c>
      <c r="N3200">
        <v>30</v>
      </c>
      <c r="O3200">
        <v>15</v>
      </c>
      <c r="P3200">
        <v>6</v>
      </c>
      <c r="Q3200">
        <v>0</v>
      </c>
      <c r="R3200">
        <v>3</v>
      </c>
      <c r="S3200">
        <v>50</v>
      </c>
      <c r="T3200">
        <v>22</v>
      </c>
      <c r="U3200" t="s">
        <v>16</v>
      </c>
      <c r="V3200" t="s">
        <v>16</v>
      </c>
    </row>
    <row r="3201" spans="1:22" x14ac:dyDescent="0.25">
      <c r="A3201" t="s">
        <v>1556</v>
      </c>
      <c r="B3201" t="s">
        <v>1557</v>
      </c>
      <c r="C3201" t="s">
        <v>1558</v>
      </c>
      <c r="D3201" t="s">
        <v>3443</v>
      </c>
      <c r="E3201" t="s">
        <v>3444</v>
      </c>
      <c r="F3201">
        <v>1994</v>
      </c>
      <c r="G3201">
        <v>1994</v>
      </c>
      <c r="H3201" t="s">
        <v>15</v>
      </c>
      <c r="I3201" t="s">
        <v>16</v>
      </c>
      <c r="J3201">
        <v>0</v>
      </c>
      <c r="K3201" t="s">
        <v>17</v>
      </c>
      <c r="L3201">
        <v>0</v>
      </c>
      <c r="M3201">
        <v>0</v>
      </c>
      <c r="N3201">
        <v>30</v>
      </c>
      <c r="O3201">
        <v>20</v>
      </c>
      <c r="P3201">
        <v>10</v>
      </c>
      <c r="Q3201">
        <v>0</v>
      </c>
      <c r="R3201">
        <v>3</v>
      </c>
      <c r="S3201">
        <v>50</v>
      </c>
      <c r="T3201">
        <v>20</v>
      </c>
      <c r="U3201" t="s">
        <v>16</v>
      </c>
      <c r="V3201" t="s">
        <v>16</v>
      </c>
    </row>
    <row r="3202" spans="1:22" x14ac:dyDescent="0.25">
      <c r="A3202" t="s">
        <v>1556</v>
      </c>
      <c r="B3202" t="s">
        <v>1557</v>
      </c>
      <c r="C3202" t="s">
        <v>1558</v>
      </c>
      <c r="D3202" t="s">
        <v>3443</v>
      </c>
      <c r="E3202" t="s">
        <v>3444</v>
      </c>
      <c r="F3202">
        <v>1994</v>
      </c>
      <c r="G3202">
        <v>1994</v>
      </c>
      <c r="H3202" t="s">
        <v>15</v>
      </c>
      <c r="I3202" t="s">
        <v>16</v>
      </c>
      <c r="J3202">
        <v>0</v>
      </c>
      <c r="K3202" t="s">
        <v>17</v>
      </c>
      <c r="L3202">
        <v>0</v>
      </c>
      <c r="M3202">
        <v>0</v>
      </c>
      <c r="N3202">
        <v>30</v>
      </c>
      <c r="O3202">
        <v>25</v>
      </c>
      <c r="P3202">
        <v>15</v>
      </c>
      <c r="Q3202">
        <v>0</v>
      </c>
      <c r="R3202">
        <v>3</v>
      </c>
      <c r="S3202">
        <v>50</v>
      </c>
      <c r="T3202">
        <v>4</v>
      </c>
      <c r="U3202" t="s">
        <v>16</v>
      </c>
      <c r="V3202" t="s">
        <v>16</v>
      </c>
    </row>
    <row r="3203" spans="1:22" x14ac:dyDescent="0.25">
      <c r="A3203" t="s">
        <v>1556</v>
      </c>
      <c r="B3203" t="s">
        <v>1557</v>
      </c>
      <c r="C3203" t="s">
        <v>1558</v>
      </c>
      <c r="D3203" t="s">
        <v>3443</v>
      </c>
      <c r="E3203" t="s">
        <v>3444</v>
      </c>
      <c r="F3203">
        <v>1994</v>
      </c>
      <c r="G3203">
        <v>1994</v>
      </c>
      <c r="H3203" t="s">
        <v>15</v>
      </c>
      <c r="I3203" t="s">
        <v>16</v>
      </c>
      <c r="J3203">
        <v>0</v>
      </c>
      <c r="K3203" t="s">
        <v>17</v>
      </c>
      <c r="L3203">
        <v>0</v>
      </c>
      <c r="M3203">
        <v>0</v>
      </c>
      <c r="N3203">
        <v>30</v>
      </c>
      <c r="O3203">
        <v>30</v>
      </c>
      <c r="P3203">
        <v>15</v>
      </c>
      <c r="Q3203">
        <v>0</v>
      </c>
      <c r="R3203">
        <v>3</v>
      </c>
      <c r="S3203">
        <v>50</v>
      </c>
      <c r="T3203">
        <v>7</v>
      </c>
      <c r="U3203" t="s">
        <v>16</v>
      </c>
      <c r="V3203" t="s">
        <v>16</v>
      </c>
    </row>
    <row r="3204" spans="1:22" x14ac:dyDescent="0.25">
      <c r="A3204" t="s">
        <v>1556</v>
      </c>
      <c r="B3204" t="s">
        <v>1557</v>
      </c>
      <c r="C3204" t="s">
        <v>1558</v>
      </c>
      <c r="D3204" t="s">
        <v>3443</v>
      </c>
      <c r="E3204" t="s">
        <v>3444</v>
      </c>
      <c r="F3204">
        <v>1994</v>
      </c>
      <c r="G3204">
        <v>1994</v>
      </c>
      <c r="H3204" t="s">
        <v>15</v>
      </c>
      <c r="I3204" t="s">
        <v>16</v>
      </c>
      <c r="J3204">
        <v>0</v>
      </c>
      <c r="K3204" t="s">
        <v>17</v>
      </c>
      <c r="L3204">
        <v>0</v>
      </c>
      <c r="M3204">
        <v>0</v>
      </c>
      <c r="N3204">
        <v>30</v>
      </c>
      <c r="O3204">
        <v>35</v>
      </c>
      <c r="P3204">
        <v>20</v>
      </c>
      <c r="Q3204">
        <v>0</v>
      </c>
      <c r="R3204">
        <v>3</v>
      </c>
      <c r="S3204">
        <v>50</v>
      </c>
      <c r="T3204">
        <v>0</v>
      </c>
      <c r="U3204" t="s">
        <v>16</v>
      </c>
      <c r="V3204" t="s">
        <v>16</v>
      </c>
    </row>
    <row r="3205" spans="1:22" x14ac:dyDescent="0.25">
      <c r="A3205" t="s">
        <v>1556</v>
      </c>
      <c r="B3205" t="s">
        <v>1557</v>
      </c>
      <c r="C3205" t="s">
        <v>1558</v>
      </c>
      <c r="D3205" t="s">
        <v>3443</v>
      </c>
      <c r="E3205" t="s">
        <v>3444</v>
      </c>
      <c r="F3205">
        <v>1994</v>
      </c>
      <c r="G3205">
        <v>1994</v>
      </c>
      <c r="H3205" t="s">
        <v>15</v>
      </c>
      <c r="I3205">
        <v>5</v>
      </c>
      <c r="J3205">
        <v>70</v>
      </c>
      <c r="K3205" t="s">
        <v>17</v>
      </c>
      <c r="L3205">
        <v>0</v>
      </c>
      <c r="M3205">
        <v>0</v>
      </c>
      <c r="N3205">
        <v>15</v>
      </c>
      <c r="O3205">
        <v>20</v>
      </c>
      <c r="P3205">
        <v>10</v>
      </c>
      <c r="Q3205">
        <v>12</v>
      </c>
      <c r="R3205">
        <v>3</v>
      </c>
      <c r="S3205">
        <v>50</v>
      </c>
      <c r="T3205">
        <v>100</v>
      </c>
      <c r="U3205" t="s">
        <v>16</v>
      </c>
      <c r="V3205" t="s">
        <v>16</v>
      </c>
    </row>
    <row r="3206" spans="1:22" x14ac:dyDescent="0.25">
      <c r="A3206" t="s">
        <v>1556</v>
      </c>
      <c r="B3206" t="s">
        <v>1557</v>
      </c>
      <c r="C3206" t="s">
        <v>1558</v>
      </c>
      <c r="D3206" t="s">
        <v>3443</v>
      </c>
      <c r="E3206" t="s">
        <v>3444</v>
      </c>
      <c r="F3206">
        <v>1994</v>
      </c>
      <c r="G3206">
        <v>1994</v>
      </c>
      <c r="H3206" t="s">
        <v>15</v>
      </c>
      <c r="I3206">
        <v>5</v>
      </c>
      <c r="J3206">
        <v>70</v>
      </c>
      <c r="K3206" t="s">
        <v>17</v>
      </c>
      <c r="L3206">
        <v>0</v>
      </c>
      <c r="M3206">
        <v>0</v>
      </c>
      <c r="N3206">
        <v>15</v>
      </c>
      <c r="O3206">
        <v>25</v>
      </c>
      <c r="P3206">
        <v>15</v>
      </c>
      <c r="Q3206">
        <v>12</v>
      </c>
      <c r="R3206">
        <v>3</v>
      </c>
      <c r="S3206">
        <v>50</v>
      </c>
      <c r="T3206">
        <v>100</v>
      </c>
      <c r="U3206" t="s">
        <v>16</v>
      </c>
      <c r="V3206" t="s">
        <v>16</v>
      </c>
    </row>
    <row r="3207" spans="1:22" x14ac:dyDescent="0.25">
      <c r="A3207" t="s">
        <v>1556</v>
      </c>
      <c r="B3207" t="s">
        <v>1557</v>
      </c>
      <c r="C3207" t="s">
        <v>1558</v>
      </c>
      <c r="D3207" t="s">
        <v>3443</v>
      </c>
      <c r="E3207" t="s">
        <v>3444</v>
      </c>
      <c r="F3207">
        <v>1994</v>
      </c>
      <c r="G3207">
        <v>1994</v>
      </c>
      <c r="H3207" t="s">
        <v>15</v>
      </c>
      <c r="I3207">
        <v>5</v>
      </c>
      <c r="J3207">
        <v>70</v>
      </c>
      <c r="K3207" t="s">
        <v>17</v>
      </c>
      <c r="L3207">
        <v>0</v>
      </c>
      <c r="M3207">
        <v>0</v>
      </c>
      <c r="N3207">
        <v>15</v>
      </c>
      <c r="O3207">
        <v>30</v>
      </c>
      <c r="P3207">
        <v>15</v>
      </c>
      <c r="Q3207">
        <v>12</v>
      </c>
      <c r="R3207">
        <v>3</v>
      </c>
      <c r="S3207">
        <v>50</v>
      </c>
      <c r="T3207">
        <v>99</v>
      </c>
      <c r="U3207" t="s">
        <v>16</v>
      </c>
      <c r="V3207" t="s">
        <v>16</v>
      </c>
    </row>
    <row r="3208" spans="1:22" x14ac:dyDescent="0.25">
      <c r="A3208" t="s">
        <v>1556</v>
      </c>
      <c r="B3208" t="s">
        <v>1557</v>
      </c>
      <c r="C3208" t="s">
        <v>1558</v>
      </c>
      <c r="D3208" t="s">
        <v>3443</v>
      </c>
      <c r="E3208" t="s">
        <v>3444</v>
      </c>
      <c r="F3208">
        <v>1994</v>
      </c>
      <c r="G3208">
        <v>1994</v>
      </c>
      <c r="H3208" t="s">
        <v>15</v>
      </c>
      <c r="I3208">
        <v>5</v>
      </c>
      <c r="J3208">
        <v>70</v>
      </c>
      <c r="K3208" t="s">
        <v>17</v>
      </c>
      <c r="L3208">
        <v>0</v>
      </c>
      <c r="M3208">
        <v>0</v>
      </c>
      <c r="N3208">
        <v>15</v>
      </c>
      <c r="O3208">
        <v>35</v>
      </c>
      <c r="P3208">
        <v>20</v>
      </c>
      <c r="Q3208">
        <v>12</v>
      </c>
      <c r="R3208">
        <v>3</v>
      </c>
      <c r="S3208">
        <v>50</v>
      </c>
      <c r="T3208">
        <v>73</v>
      </c>
      <c r="U3208" t="s">
        <v>16</v>
      </c>
      <c r="V3208" t="s">
        <v>16</v>
      </c>
    </row>
    <row r="3209" spans="1:22" x14ac:dyDescent="0.25">
      <c r="A3209" t="s">
        <v>1556</v>
      </c>
      <c r="B3209" t="s">
        <v>1557</v>
      </c>
      <c r="C3209" t="s">
        <v>1558</v>
      </c>
      <c r="D3209" t="s">
        <v>3443</v>
      </c>
      <c r="E3209" t="s">
        <v>3444</v>
      </c>
      <c r="F3209">
        <v>1994</v>
      </c>
      <c r="G3209">
        <v>1994</v>
      </c>
      <c r="H3209" t="s">
        <v>15</v>
      </c>
      <c r="I3209">
        <v>5</v>
      </c>
      <c r="J3209">
        <v>70</v>
      </c>
      <c r="K3209" t="s">
        <v>17</v>
      </c>
      <c r="L3209">
        <v>0</v>
      </c>
      <c r="M3209">
        <v>0</v>
      </c>
      <c r="N3209">
        <v>15</v>
      </c>
      <c r="O3209">
        <v>15</v>
      </c>
      <c r="P3209">
        <v>6</v>
      </c>
      <c r="Q3209">
        <v>0</v>
      </c>
      <c r="R3209">
        <v>3</v>
      </c>
      <c r="S3209">
        <v>50</v>
      </c>
      <c r="T3209">
        <v>83</v>
      </c>
      <c r="U3209" t="s">
        <v>16</v>
      </c>
      <c r="V3209" t="s">
        <v>16</v>
      </c>
    </row>
    <row r="3210" spans="1:22" x14ac:dyDescent="0.25">
      <c r="A3210" t="s">
        <v>1556</v>
      </c>
      <c r="B3210" t="s">
        <v>1557</v>
      </c>
      <c r="C3210" t="s">
        <v>1558</v>
      </c>
      <c r="D3210" t="s">
        <v>3443</v>
      </c>
      <c r="E3210" t="s">
        <v>3444</v>
      </c>
      <c r="F3210">
        <v>1994</v>
      </c>
      <c r="G3210">
        <v>1994</v>
      </c>
      <c r="H3210" t="s">
        <v>15</v>
      </c>
      <c r="I3210">
        <v>5</v>
      </c>
      <c r="J3210">
        <v>70</v>
      </c>
      <c r="K3210" t="s">
        <v>17</v>
      </c>
      <c r="L3210">
        <v>0</v>
      </c>
      <c r="M3210">
        <v>0</v>
      </c>
      <c r="N3210">
        <v>15</v>
      </c>
      <c r="O3210">
        <v>20</v>
      </c>
      <c r="P3210">
        <v>10</v>
      </c>
      <c r="Q3210">
        <v>0</v>
      </c>
      <c r="R3210">
        <v>3</v>
      </c>
      <c r="S3210">
        <v>50</v>
      </c>
      <c r="T3210">
        <v>92</v>
      </c>
      <c r="U3210" t="s">
        <v>16</v>
      </c>
      <c r="V3210" t="s">
        <v>16</v>
      </c>
    </row>
    <row r="3211" spans="1:22" x14ac:dyDescent="0.25">
      <c r="A3211" t="s">
        <v>1556</v>
      </c>
      <c r="B3211" t="s">
        <v>1557</v>
      </c>
      <c r="C3211" t="s">
        <v>1558</v>
      </c>
      <c r="D3211" t="s">
        <v>3443</v>
      </c>
      <c r="E3211" t="s">
        <v>3444</v>
      </c>
      <c r="F3211">
        <v>1994</v>
      </c>
      <c r="G3211">
        <v>1994</v>
      </c>
      <c r="H3211" t="s">
        <v>15</v>
      </c>
      <c r="I3211">
        <v>5</v>
      </c>
      <c r="J3211">
        <v>70</v>
      </c>
      <c r="K3211" t="s">
        <v>17</v>
      </c>
      <c r="L3211">
        <v>0</v>
      </c>
      <c r="M3211">
        <v>0</v>
      </c>
      <c r="N3211">
        <v>15</v>
      </c>
      <c r="O3211">
        <v>25</v>
      </c>
      <c r="P3211">
        <v>15</v>
      </c>
      <c r="Q3211">
        <v>0</v>
      </c>
      <c r="R3211">
        <v>3</v>
      </c>
      <c r="S3211">
        <v>50</v>
      </c>
      <c r="T3211">
        <v>81</v>
      </c>
      <c r="U3211" t="s">
        <v>16</v>
      </c>
      <c r="V3211" t="s">
        <v>16</v>
      </c>
    </row>
    <row r="3212" spans="1:22" x14ac:dyDescent="0.25">
      <c r="A3212" t="s">
        <v>1556</v>
      </c>
      <c r="B3212" t="s">
        <v>1557</v>
      </c>
      <c r="C3212" t="s">
        <v>1558</v>
      </c>
      <c r="D3212" t="s">
        <v>3443</v>
      </c>
      <c r="E3212" t="s">
        <v>3444</v>
      </c>
      <c r="F3212">
        <v>1994</v>
      </c>
      <c r="G3212">
        <v>1994</v>
      </c>
      <c r="H3212" t="s">
        <v>15</v>
      </c>
      <c r="I3212">
        <v>5</v>
      </c>
      <c r="J3212">
        <v>70</v>
      </c>
      <c r="K3212" t="s">
        <v>17</v>
      </c>
      <c r="L3212">
        <v>0</v>
      </c>
      <c r="M3212">
        <v>0</v>
      </c>
      <c r="N3212">
        <v>15</v>
      </c>
      <c r="O3212">
        <v>30</v>
      </c>
      <c r="P3212">
        <v>15</v>
      </c>
      <c r="Q3212">
        <v>0</v>
      </c>
      <c r="R3212">
        <v>3</v>
      </c>
      <c r="S3212">
        <v>50</v>
      </c>
      <c r="T3212">
        <v>76</v>
      </c>
      <c r="U3212" t="s">
        <v>16</v>
      </c>
      <c r="V3212" t="s">
        <v>16</v>
      </c>
    </row>
    <row r="3213" spans="1:22" x14ac:dyDescent="0.25">
      <c r="A3213" t="s">
        <v>1556</v>
      </c>
      <c r="B3213" t="s">
        <v>1557</v>
      </c>
      <c r="C3213" t="s">
        <v>1558</v>
      </c>
      <c r="D3213" t="s">
        <v>3443</v>
      </c>
      <c r="E3213" t="s">
        <v>3444</v>
      </c>
      <c r="F3213">
        <v>1994</v>
      </c>
      <c r="G3213">
        <v>1994</v>
      </c>
      <c r="H3213" t="s">
        <v>15</v>
      </c>
      <c r="I3213">
        <v>5</v>
      </c>
      <c r="J3213">
        <v>70</v>
      </c>
      <c r="K3213" t="s">
        <v>17</v>
      </c>
      <c r="L3213">
        <v>0</v>
      </c>
      <c r="M3213">
        <v>0</v>
      </c>
      <c r="N3213">
        <v>15</v>
      </c>
      <c r="O3213">
        <v>35</v>
      </c>
      <c r="P3213">
        <v>20</v>
      </c>
      <c r="Q3213">
        <v>0</v>
      </c>
      <c r="R3213">
        <v>3</v>
      </c>
      <c r="S3213">
        <v>50</v>
      </c>
      <c r="T3213">
        <v>34</v>
      </c>
      <c r="U3213" t="s">
        <v>16</v>
      </c>
      <c r="V3213" t="s">
        <v>16</v>
      </c>
    </row>
    <row r="3214" spans="1:22" x14ac:dyDescent="0.25">
      <c r="A3214" t="s">
        <v>1559</v>
      </c>
      <c r="B3214" t="s">
        <v>1050</v>
      </c>
      <c r="C3214" t="s">
        <v>1560</v>
      </c>
      <c r="D3214" t="s">
        <v>3445</v>
      </c>
      <c r="E3214" t="s">
        <v>3446</v>
      </c>
      <c r="F3214">
        <v>1993</v>
      </c>
      <c r="G3214">
        <v>1993</v>
      </c>
      <c r="H3214" t="s">
        <v>15</v>
      </c>
      <c r="I3214">
        <v>6</v>
      </c>
      <c r="J3214">
        <v>180</v>
      </c>
      <c r="K3214" t="s">
        <v>17</v>
      </c>
      <c r="L3214">
        <v>0</v>
      </c>
      <c r="M3214">
        <v>0</v>
      </c>
      <c r="N3214">
        <f>6*7</f>
        <v>42</v>
      </c>
      <c r="O3214">
        <v>25</v>
      </c>
      <c r="P3214">
        <v>25</v>
      </c>
      <c r="Q3214">
        <v>12</v>
      </c>
      <c r="R3214">
        <v>3</v>
      </c>
      <c r="S3214">
        <v>50</v>
      </c>
      <c r="T3214">
        <v>97.5</v>
      </c>
      <c r="U3214" t="s">
        <v>16</v>
      </c>
      <c r="V3214" t="s">
        <v>16</v>
      </c>
    </row>
    <row r="3215" spans="1:22" x14ac:dyDescent="0.25">
      <c r="A3215" t="s">
        <v>1559</v>
      </c>
      <c r="B3215" t="s">
        <v>1050</v>
      </c>
      <c r="C3215" t="s">
        <v>1560</v>
      </c>
      <c r="D3215" t="s">
        <v>3445</v>
      </c>
      <c r="E3215" t="s">
        <v>3446</v>
      </c>
      <c r="F3215">
        <v>1993</v>
      </c>
      <c r="G3215">
        <v>1993</v>
      </c>
      <c r="H3215" t="s">
        <v>15</v>
      </c>
      <c r="I3215">
        <v>6</v>
      </c>
      <c r="J3215">
        <v>180</v>
      </c>
      <c r="K3215" t="s">
        <v>17</v>
      </c>
      <c r="L3215">
        <v>0</v>
      </c>
      <c r="M3215">
        <v>0</v>
      </c>
      <c r="N3215">
        <f t="shared" ref="N3215:N3225" si="29">6*7</f>
        <v>42</v>
      </c>
      <c r="O3215">
        <v>15</v>
      </c>
      <c r="P3215">
        <v>15</v>
      </c>
      <c r="Q3215">
        <v>12</v>
      </c>
      <c r="R3215">
        <v>3</v>
      </c>
      <c r="S3215">
        <v>50</v>
      </c>
      <c r="T3215">
        <v>92.7</v>
      </c>
      <c r="U3215" t="s">
        <v>16</v>
      </c>
      <c r="V3215" t="s">
        <v>16</v>
      </c>
    </row>
    <row r="3216" spans="1:22" x14ac:dyDescent="0.25">
      <c r="A3216" t="s">
        <v>1559</v>
      </c>
      <c r="B3216" t="s">
        <v>1050</v>
      </c>
      <c r="C3216" t="s">
        <v>1560</v>
      </c>
      <c r="D3216" t="s">
        <v>3445</v>
      </c>
      <c r="E3216" t="s">
        <v>3446</v>
      </c>
      <c r="F3216">
        <v>1993</v>
      </c>
      <c r="G3216">
        <v>1993</v>
      </c>
      <c r="H3216" t="s">
        <v>15</v>
      </c>
      <c r="I3216">
        <v>6</v>
      </c>
      <c r="J3216">
        <v>180</v>
      </c>
      <c r="K3216" t="s">
        <v>17</v>
      </c>
      <c r="L3216">
        <v>0</v>
      </c>
      <c r="M3216">
        <v>0</v>
      </c>
      <c r="N3216">
        <f t="shared" si="29"/>
        <v>42</v>
      </c>
      <c r="O3216">
        <v>10</v>
      </c>
      <c r="P3216">
        <v>10</v>
      </c>
      <c r="Q3216">
        <v>12</v>
      </c>
      <c r="R3216">
        <v>3</v>
      </c>
      <c r="S3216">
        <v>50</v>
      </c>
      <c r="T3216">
        <v>92.8</v>
      </c>
      <c r="U3216" t="s">
        <v>16</v>
      </c>
      <c r="V3216" t="s">
        <v>16</v>
      </c>
    </row>
    <row r="3217" spans="1:22" x14ac:dyDescent="0.25">
      <c r="A3217" t="s">
        <v>1559</v>
      </c>
      <c r="B3217" t="s">
        <v>1050</v>
      </c>
      <c r="C3217" t="s">
        <v>1560</v>
      </c>
      <c r="D3217" t="s">
        <v>3445</v>
      </c>
      <c r="E3217" t="s">
        <v>3446</v>
      </c>
      <c r="F3217">
        <v>1993</v>
      </c>
      <c r="G3217">
        <v>1993</v>
      </c>
      <c r="H3217" t="s">
        <v>15</v>
      </c>
      <c r="I3217">
        <v>6</v>
      </c>
      <c r="J3217">
        <v>180</v>
      </c>
      <c r="K3217" t="s">
        <v>17</v>
      </c>
      <c r="L3217">
        <v>0</v>
      </c>
      <c r="M3217">
        <v>0</v>
      </c>
      <c r="N3217">
        <f t="shared" si="29"/>
        <v>42</v>
      </c>
      <c r="O3217">
        <v>7</v>
      </c>
      <c r="P3217">
        <v>7</v>
      </c>
      <c r="Q3217">
        <v>12</v>
      </c>
      <c r="R3217">
        <v>3</v>
      </c>
      <c r="S3217">
        <v>50</v>
      </c>
      <c r="T3217">
        <v>83.2</v>
      </c>
      <c r="U3217" t="s">
        <v>16</v>
      </c>
      <c r="V3217" t="s">
        <v>16</v>
      </c>
    </row>
    <row r="3218" spans="1:22" x14ac:dyDescent="0.25">
      <c r="A3218" t="s">
        <v>1559</v>
      </c>
      <c r="B3218" t="s">
        <v>1050</v>
      </c>
      <c r="C3218" t="s">
        <v>1560</v>
      </c>
      <c r="D3218" t="s">
        <v>3445</v>
      </c>
      <c r="E3218" t="s">
        <v>3446</v>
      </c>
      <c r="F3218">
        <v>1993</v>
      </c>
      <c r="G3218">
        <v>1993</v>
      </c>
      <c r="H3218" t="s">
        <v>15</v>
      </c>
      <c r="I3218">
        <v>6</v>
      </c>
      <c r="J3218">
        <v>180</v>
      </c>
      <c r="K3218" t="s">
        <v>17</v>
      </c>
      <c r="L3218">
        <v>0</v>
      </c>
      <c r="M3218">
        <v>0</v>
      </c>
      <c r="N3218">
        <f t="shared" si="29"/>
        <v>42</v>
      </c>
      <c r="O3218">
        <v>22</v>
      </c>
      <c r="P3218">
        <v>10</v>
      </c>
      <c r="Q3218">
        <v>12</v>
      </c>
      <c r="R3218">
        <v>3</v>
      </c>
      <c r="S3218">
        <v>50</v>
      </c>
      <c r="T3218">
        <v>93.7</v>
      </c>
      <c r="U3218" t="s">
        <v>16</v>
      </c>
      <c r="V3218" t="s">
        <v>16</v>
      </c>
    </row>
    <row r="3219" spans="1:22" x14ac:dyDescent="0.25">
      <c r="A3219" t="s">
        <v>1559</v>
      </c>
      <c r="B3219" t="s">
        <v>1050</v>
      </c>
      <c r="C3219" t="s">
        <v>1560</v>
      </c>
      <c r="D3219" t="s">
        <v>3445</v>
      </c>
      <c r="E3219" t="s">
        <v>3446</v>
      </c>
      <c r="F3219">
        <v>1993</v>
      </c>
      <c r="G3219">
        <v>1993</v>
      </c>
      <c r="H3219" t="s">
        <v>15</v>
      </c>
      <c r="I3219">
        <v>6</v>
      </c>
      <c r="J3219">
        <v>180</v>
      </c>
      <c r="K3219" t="s">
        <v>17</v>
      </c>
      <c r="L3219">
        <v>0</v>
      </c>
      <c r="M3219">
        <v>0</v>
      </c>
      <c r="N3219">
        <f>6*7</f>
        <v>42</v>
      </c>
      <c r="O3219">
        <v>25</v>
      </c>
      <c r="P3219">
        <v>25</v>
      </c>
      <c r="Q3219">
        <v>0</v>
      </c>
      <c r="R3219">
        <v>3</v>
      </c>
      <c r="S3219">
        <v>50</v>
      </c>
      <c r="T3219">
        <v>10.7</v>
      </c>
      <c r="U3219" t="s">
        <v>16</v>
      </c>
      <c r="V3219" t="s">
        <v>16</v>
      </c>
    </row>
    <row r="3220" spans="1:22" x14ac:dyDescent="0.25">
      <c r="A3220" t="s">
        <v>1559</v>
      </c>
      <c r="B3220" t="s">
        <v>1050</v>
      </c>
      <c r="C3220" t="s">
        <v>1560</v>
      </c>
      <c r="D3220" t="s">
        <v>3445</v>
      </c>
      <c r="E3220" t="s">
        <v>3446</v>
      </c>
      <c r="F3220">
        <v>1993</v>
      </c>
      <c r="G3220">
        <v>1993</v>
      </c>
      <c r="H3220" t="s">
        <v>15</v>
      </c>
      <c r="I3220">
        <v>6</v>
      </c>
      <c r="J3220">
        <v>180</v>
      </c>
      <c r="K3220" t="s">
        <v>17</v>
      </c>
      <c r="L3220">
        <v>0</v>
      </c>
      <c r="M3220">
        <v>0</v>
      </c>
      <c r="N3220">
        <f t="shared" si="29"/>
        <v>42</v>
      </c>
      <c r="O3220">
        <v>15</v>
      </c>
      <c r="P3220">
        <v>15</v>
      </c>
      <c r="Q3220">
        <v>0</v>
      </c>
      <c r="R3220">
        <v>3</v>
      </c>
      <c r="S3220">
        <v>50</v>
      </c>
      <c r="T3220">
        <v>0.8</v>
      </c>
      <c r="U3220" t="s">
        <v>16</v>
      </c>
      <c r="V3220" t="s">
        <v>16</v>
      </c>
    </row>
    <row r="3221" spans="1:22" x14ac:dyDescent="0.25">
      <c r="A3221" t="s">
        <v>1559</v>
      </c>
      <c r="B3221" t="s">
        <v>1050</v>
      </c>
      <c r="C3221" t="s">
        <v>1560</v>
      </c>
      <c r="D3221" t="s">
        <v>3445</v>
      </c>
      <c r="E3221" t="s">
        <v>3446</v>
      </c>
      <c r="F3221">
        <v>1993</v>
      </c>
      <c r="G3221">
        <v>1993</v>
      </c>
      <c r="H3221" t="s">
        <v>15</v>
      </c>
      <c r="I3221">
        <v>6</v>
      </c>
      <c r="J3221">
        <v>180</v>
      </c>
      <c r="K3221" t="s">
        <v>17</v>
      </c>
      <c r="L3221">
        <v>0</v>
      </c>
      <c r="M3221">
        <v>0</v>
      </c>
      <c r="N3221">
        <f t="shared" si="29"/>
        <v>42</v>
      </c>
      <c r="O3221">
        <v>10</v>
      </c>
      <c r="P3221">
        <v>10</v>
      </c>
      <c r="Q3221">
        <v>0</v>
      </c>
      <c r="R3221">
        <v>3</v>
      </c>
      <c r="S3221">
        <v>50</v>
      </c>
      <c r="T3221">
        <v>0</v>
      </c>
      <c r="U3221" t="s">
        <v>16</v>
      </c>
      <c r="V3221" t="s">
        <v>16</v>
      </c>
    </row>
    <row r="3222" spans="1:22" x14ac:dyDescent="0.25">
      <c r="A3222" t="s">
        <v>1559</v>
      </c>
      <c r="B3222" t="s">
        <v>1050</v>
      </c>
      <c r="C3222" t="s">
        <v>1560</v>
      </c>
      <c r="D3222" t="s">
        <v>3445</v>
      </c>
      <c r="E3222" t="s">
        <v>3446</v>
      </c>
      <c r="F3222">
        <v>1993</v>
      </c>
      <c r="G3222">
        <v>1993</v>
      </c>
      <c r="H3222" t="s">
        <v>15</v>
      </c>
      <c r="I3222">
        <v>6</v>
      </c>
      <c r="J3222">
        <v>180</v>
      </c>
      <c r="K3222" t="s">
        <v>17</v>
      </c>
      <c r="L3222">
        <v>0</v>
      </c>
      <c r="M3222">
        <v>0</v>
      </c>
      <c r="N3222">
        <f t="shared" si="29"/>
        <v>42</v>
      </c>
      <c r="O3222">
        <v>7</v>
      </c>
      <c r="P3222">
        <v>7</v>
      </c>
      <c r="Q3222">
        <v>0</v>
      </c>
      <c r="R3222">
        <v>3</v>
      </c>
      <c r="S3222">
        <v>50</v>
      </c>
      <c r="T3222">
        <v>0</v>
      </c>
      <c r="U3222" t="s">
        <v>16</v>
      </c>
      <c r="V3222" t="s">
        <v>16</v>
      </c>
    </row>
    <row r="3223" spans="1:22" x14ac:dyDescent="0.25">
      <c r="A3223" t="s">
        <v>1559</v>
      </c>
      <c r="B3223" t="s">
        <v>1050</v>
      </c>
      <c r="C3223" t="s">
        <v>1560</v>
      </c>
      <c r="D3223" t="s">
        <v>3445</v>
      </c>
      <c r="E3223" t="s">
        <v>3446</v>
      </c>
      <c r="F3223">
        <v>1993</v>
      </c>
      <c r="G3223">
        <v>1993</v>
      </c>
      <c r="H3223" t="s">
        <v>15</v>
      </c>
      <c r="I3223">
        <v>6</v>
      </c>
      <c r="J3223">
        <v>180</v>
      </c>
      <c r="K3223" t="s">
        <v>17</v>
      </c>
      <c r="L3223">
        <v>0</v>
      </c>
      <c r="M3223">
        <v>0</v>
      </c>
      <c r="N3223">
        <f t="shared" si="29"/>
        <v>42</v>
      </c>
      <c r="O3223">
        <v>22</v>
      </c>
      <c r="P3223">
        <v>10</v>
      </c>
      <c r="Q3223">
        <v>0</v>
      </c>
      <c r="R3223">
        <v>3</v>
      </c>
      <c r="S3223">
        <v>50</v>
      </c>
      <c r="T3223">
        <v>98</v>
      </c>
      <c r="U3223" t="s">
        <v>16</v>
      </c>
      <c r="V3223" t="s">
        <v>16</v>
      </c>
    </row>
    <row r="3224" spans="1:22" x14ac:dyDescent="0.25">
      <c r="A3224" t="s">
        <v>1561</v>
      </c>
      <c r="B3224" t="s">
        <v>1050</v>
      </c>
      <c r="C3224" t="s">
        <v>1560</v>
      </c>
      <c r="D3224" t="s">
        <v>3445</v>
      </c>
      <c r="E3224" t="s">
        <v>3446</v>
      </c>
      <c r="F3224">
        <v>1993</v>
      </c>
      <c r="G3224">
        <v>1993</v>
      </c>
      <c r="H3224" t="s">
        <v>15</v>
      </c>
      <c r="I3224">
        <v>6</v>
      </c>
      <c r="J3224">
        <v>180</v>
      </c>
      <c r="K3224" t="s">
        <v>17</v>
      </c>
      <c r="L3224">
        <v>0</v>
      </c>
      <c r="M3224">
        <v>0</v>
      </c>
      <c r="N3224">
        <f t="shared" si="29"/>
        <v>42</v>
      </c>
      <c r="O3224">
        <v>22</v>
      </c>
      <c r="P3224">
        <v>10</v>
      </c>
      <c r="Q3224">
        <v>12</v>
      </c>
      <c r="R3224">
        <v>3</v>
      </c>
      <c r="S3224">
        <v>50</v>
      </c>
      <c r="T3224">
        <v>7.8</v>
      </c>
      <c r="U3224" t="s">
        <v>16</v>
      </c>
      <c r="V3224" t="s">
        <v>16</v>
      </c>
    </row>
    <row r="3225" spans="1:22" x14ac:dyDescent="0.25">
      <c r="A3225" t="s">
        <v>1561</v>
      </c>
      <c r="B3225" t="s">
        <v>1050</v>
      </c>
      <c r="C3225" t="s">
        <v>1560</v>
      </c>
      <c r="D3225" t="s">
        <v>3445</v>
      </c>
      <c r="E3225" t="s">
        <v>3446</v>
      </c>
      <c r="F3225">
        <v>1993</v>
      </c>
      <c r="G3225">
        <v>1993</v>
      </c>
      <c r="H3225" t="s">
        <v>15</v>
      </c>
      <c r="I3225">
        <v>6</v>
      </c>
      <c r="J3225">
        <v>180</v>
      </c>
      <c r="K3225" t="s">
        <v>17</v>
      </c>
      <c r="L3225">
        <v>0</v>
      </c>
      <c r="M3225">
        <v>0</v>
      </c>
      <c r="N3225">
        <f t="shared" si="29"/>
        <v>42</v>
      </c>
      <c r="O3225">
        <v>15</v>
      </c>
      <c r="P3225">
        <v>15</v>
      </c>
      <c r="Q3225">
        <v>12</v>
      </c>
      <c r="R3225">
        <v>3</v>
      </c>
      <c r="S3225">
        <v>50</v>
      </c>
      <c r="T3225">
        <v>0</v>
      </c>
      <c r="U3225" t="s">
        <v>16</v>
      </c>
      <c r="V3225" t="s">
        <v>16</v>
      </c>
    </row>
    <row r="3226" spans="1:22" x14ac:dyDescent="0.25">
      <c r="A3226" t="s">
        <v>1562</v>
      </c>
      <c r="B3226" t="s">
        <v>507</v>
      </c>
      <c r="C3226" t="s">
        <v>1563</v>
      </c>
      <c r="D3226" t="s">
        <v>3447</v>
      </c>
      <c r="E3226" t="s">
        <v>3448</v>
      </c>
      <c r="F3226">
        <v>1996</v>
      </c>
      <c r="G3226">
        <v>1996</v>
      </c>
      <c r="H3226" t="s">
        <v>15</v>
      </c>
      <c r="I3226" t="s">
        <v>16</v>
      </c>
      <c r="J3226">
        <v>0</v>
      </c>
      <c r="K3226" t="s">
        <v>17</v>
      </c>
      <c r="L3226">
        <v>0</v>
      </c>
      <c r="M3226">
        <v>0</v>
      </c>
      <c r="N3226">
        <v>30</v>
      </c>
      <c r="O3226">
        <v>18</v>
      </c>
      <c r="P3226">
        <v>4</v>
      </c>
      <c r="Q3226">
        <v>14</v>
      </c>
      <c r="R3226">
        <v>2</v>
      </c>
      <c r="S3226">
        <v>100</v>
      </c>
      <c r="T3226">
        <v>91.8</v>
      </c>
      <c r="U3226" t="s">
        <v>16</v>
      </c>
      <c r="V3226" t="s">
        <v>16</v>
      </c>
    </row>
    <row r="3227" spans="1:22" x14ac:dyDescent="0.25">
      <c r="A3227" t="s">
        <v>1562</v>
      </c>
      <c r="B3227" t="s">
        <v>507</v>
      </c>
      <c r="C3227" t="s">
        <v>1563</v>
      </c>
      <c r="D3227" t="s">
        <v>3447</v>
      </c>
      <c r="E3227" t="s">
        <v>3448</v>
      </c>
      <c r="F3227">
        <v>1996</v>
      </c>
      <c r="G3227">
        <v>1996</v>
      </c>
      <c r="H3227" t="s">
        <v>15</v>
      </c>
      <c r="I3227" t="s">
        <v>16</v>
      </c>
      <c r="J3227">
        <v>0</v>
      </c>
      <c r="K3227" t="s">
        <v>17</v>
      </c>
      <c r="L3227">
        <v>0</v>
      </c>
      <c r="M3227">
        <v>0</v>
      </c>
      <c r="N3227">
        <v>30</v>
      </c>
      <c r="O3227">
        <v>18</v>
      </c>
      <c r="P3227">
        <v>4</v>
      </c>
      <c r="Q3227">
        <v>14</v>
      </c>
      <c r="R3227">
        <v>2</v>
      </c>
      <c r="S3227">
        <v>100</v>
      </c>
      <c r="T3227">
        <v>0</v>
      </c>
      <c r="U3227" t="s">
        <v>16</v>
      </c>
      <c r="V3227" t="s">
        <v>16</v>
      </c>
    </row>
    <row r="3228" spans="1:22" x14ac:dyDescent="0.25">
      <c r="A3228" t="s">
        <v>1564</v>
      </c>
      <c r="B3228" t="s">
        <v>232</v>
      </c>
      <c r="C3228" t="s">
        <v>1565</v>
      </c>
      <c r="D3228" t="s">
        <v>3449</v>
      </c>
      <c r="E3228" t="s">
        <v>3450</v>
      </c>
      <c r="F3228">
        <v>1996</v>
      </c>
      <c r="G3228">
        <v>1996</v>
      </c>
      <c r="H3228" t="s">
        <v>17</v>
      </c>
      <c r="I3228" t="s">
        <v>16</v>
      </c>
      <c r="J3228">
        <v>0</v>
      </c>
      <c r="K3228" t="s">
        <v>17</v>
      </c>
      <c r="L3228">
        <v>0</v>
      </c>
      <c r="M3228">
        <v>0</v>
      </c>
      <c r="N3228">
        <v>28</v>
      </c>
      <c r="O3228">
        <v>15</v>
      </c>
      <c r="P3228">
        <v>5</v>
      </c>
      <c r="Q3228">
        <v>12</v>
      </c>
      <c r="R3228">
        <v>4</v>
      </c>
      <c r="S3228">
        <v>25</v>
      </c>
      <c r="T3228">
        <v>95</v>
      </c>
      <c r="U3228" t="s">
        <v>16</v>
      </c>
      <c r="V3228" t="s">
        <v>16</v>
      </c>
    </row>
    <row r="3229" spans="1:22" x14ac:dyDescent="0.25">
      <c r="A3229" t="s">
        <v>1564</v>
      </c>
      <c r="B3229" t="s">
        <v>232</v>
      </c>
      <c r="C3229" t="s">
        <v>1565</v>
      </c>
      <c r="D3229" t="s">
        <v>3449</v>
      </c>
      <c r="E3229" t="s">
        <v>3450</v>
      </c>
      <c r="F3229">
        <v>1996</v>
      </c>
      <c r="G3229">
        <v>1996</v>
      </c>
      <c r="H3229" t="s">
        <v>17</v>
      </c>
      <c r="I3229" t="s">
        <v>16</v>
      </c>
      <c r="J3229">
        <v>0</v>
      </c>
      <c r="K3229" t="s">
        <v>17</v>
      </c>
      <c r="L3229">
        <v>0</v>
      </c>
      <c r="M3229">
        <v>0</v>
      </c>
      <c r="N3229">
        <v>28</v>
      </c>
      <c r="O3229">
        <v>20</v>
      </c>
      <c r="P3229">
        <v>10</v>
      </c>
      <c r="Q3229">
        <v>12</v>
      </c>
      <c r="R3229">
        <v>4</v>
      </c>
      <c r="S3229">
        <v>25</v>
      </c>
      <c r="T3229">
        <v>100</v>
      </c>
      <c r="U3229" t="s">
        <v>16</v>
      </c>
      <c r="V3229" t="s">
        <v>16</v>
      </c>
    </row>
    <row r="3230" spans="1:22" x14ac:dyDescent="0.25">
      <c r="A3230" t="s">
        <v>1564</v>
      </c>
      <c r="B3230" t="s">
        <v>232</v>
      </c>
      <c r="C3230" t="s">
        <v>1565</v>
      </c>
      <c r="D3230" t="s">
        <v>3449</v>
      </c>
      <c r="E3230" t="s">
        <v>3450</v>
      </c>
      <c r="F3230">
        <v>1996</v>
      </c>
      <c r="G3230">
        <v>1996</v>
      </c>
      <c r="H3230" t="s">
        <v>17</v>
      </c>
      <c r="I3230" t="s">
        <v>16</v>
      </c>
      <c r="J3230">
        <v>0</v>
      </c>
      <c r="K3230" t="s">
        <v>17</v>
      </c>
      <c r="L3230">
        <v>0</v>
      </c>
      <c r="M3230">
        <v>0</v>
      </c>
      <c r="N3230">
        <v>28</v>
      </c>
      <c r="O3230">
        <v>25</v>
      </c>
      <c r="P3230">
        <v>15</v>
      </c>
      <c r="Q3230">
        <v>12</v>
      </c>
      <c r="R3230">
        <v>4</v>
      </c>
      <c r="S3230">
        <v>25</v>
      </c>
      <c r="T3230">
        <v>95</v>
      </c>
      <c r="U3230" t="s">
        <v>16</v>
      </c>
      <c r="V3230" t="s">
        <v>16</v>
      </c>
    </row>
    <row r="3231" spans="1:22" x14ac:dyDescent="0.25">
      <c r="A3231" t="s">
        <v>1564</v>
      </c>
      <c r="B3231" t="s">
        <v>232</v>
      </c>
      <c r="C3231" t="s">
        <v>1565</v>
      </c>
      <c r="D3231" t="s">
        <v>3449</v>
      </c>
      <c r="E3231" t="s">
        <v>3450</v>
      </c>
      <c r="F3231">
        <v>1996</v>
      </c>
      <c r="G3231">
        <v>1996</v>
      </c>
      <c r="H3231" t="s">
        <v>17</v>
      </c>
      <c r="I3231" t="s">
        <v>16</v>
      </c>
      <c r="J3231">
        <v>0</v>
      </c>
      <c r="K3231" t="s">
        <v>17</v>
      </c>
      <c r="L3231">
        <v>0</v>
      </c>
      <c r="M3231">
        <v>0</v>
      </c>
      <c r="N3231">
        <v>28</v>
      </c>
      <c r="O3231">
        <v>30</v>
      </c>
      <c r="P3231">
        <v>20</v>
      </c>
      <c r="Q3231">
        <v>12</v>
      </c>
      <c r="R3231">
        <v>4</v>
      </c>
      <c r="S3231">
        <v>25</v>
      </c>
      <c r="T3231">
        <v>75</v>
      </c>
      <c r="U3231" t="s">
        <v>16</v>
      </c>
      <c r="V3231" t="s">
        <v>16</v>
      </c>
    </row>
    <row r="3232" spans="1:22" x14ac:dyDescent="0.25">
      <c r="A3232" t="s">
        <v>1566</v>
      </c>
      <c r="B3232" t="s">
        <v>1477</v>
      </c>
      <c r="C3232" t="s">
        <v>1567</v>
      </c>
      <c r="D3232" t="s">
        <v>3451</v>
      </c>
      <c r="E3232" t="s">
        <v>3452</v>
      </c>
      <c r="F3232">
        <v>1985</v>
      </c>
      <c r="G3232">
        <v>1985</v>
      </c>
      <c r="H3232" t="s">
        <v>15</v>
      </c>
      <c r="I3232" t="s">
        <v>16</v>
      </c>
      <c r="J3232">
        <v>0</v>
      </c>
      <c r="K3232" t="s">
        <v>17</v>
      </c>
      <c r="L3232">
        <v>0</v>
      </c>
      <c r="M3232">
        <v>0</v>
      </c>
      <c r="N3232">
        <v>14</v>
      </c>
      <c r="O3232">
        <v>5</v>
      </c>
      <c r="P3232">
        <v>5</v>
      </c>
      <c r="Q3232">
        <v>24</v>
      </c>
      <c r="R3232">
        <v>3</v>
      </c>
      <c r="S3232">
        <v>50</v>
      </c>
      <c r="T3232">
        <v>0</v>
      </c>
      <c r="U3232" t="s">
        <v>16</v>
      </c>
      <c r="V3232" t="s">
        <v>16</v>
      </c>
    </row>
    <row r="3233" spans="1:22" x14ac:dyDescent="0.25">
      <c r="A3233" t="s">
        <v>1566</v>
      </c>
      <c r="B3233" t="s">
        <v>1477</v>
      </c>
      <c r="C3233" t="s">
        <v>1567</v>
      </c>
      <c r="D3233" t="s">
        <v>3451</v>
      </c>
      <c r="E3233" t="s">
        <v>3452</v>
      </c>
      <c r="F3233">
        <v>1985</v>
      </c>
      <c r="G3233">
        <v>1985</v>
      </c>
      <c r="H3233" t="s">
        <v>15</v>
      </c>
      <c r="I3233" t="s">
        <v>16</v>
      </c>
      <c r="J3233">
        <v>0</v>
      </c>
      <c r="K3233" t="s">
        <v>17</v>
      </c>
      <c r="L3233">
        <v>0</v>
      </c>
      <c r="M3233">
        <v>0</v>
      </c>
      <c r="N3233">
        <v>14</v>
      </c>
      <c r="O3233">
        <v>10</v>
      </c>
      <c r="P3233">
        <v>10</v>
      </c>
      <c r="Q3233">
        <v>24</v>
      </c>
      <c r="R3233">
        <v>3</v>
      </c>
      <c r="S3233">
        <v>50</v>
      </c>
      <c r="T3233">
        <v>0</v>
      </c>
      <c r="U3233" t="s">
        <v>16</v>
      </c>
      <c r="V3233" t="s">
        <v>16</v>
      </c>
    </row>
    <row r="3234" spans="1:22" x14ac:dyDescent="0.25">
      <c r="A3234" t="s">
        <v>1566</v>
      </c>
      <c r="B3234" t="s">
        <v>1477</v>
      </c>
      <c r="C3234" t="s">
        <v>1567</v>
      </c>
      <c r="D3234" t="s">
        <v>3451</v>
      </c>
      <c r="E3234" t="s">
        <v>3452</v>
      </c>
      <c r="F3234">
        <v>1985</v>
      </c>
      <c r="G3234">
        <v>1985</v>
      </c>
      <c r="H3234" t="s">
        <v>15</v>
      </c>
      <c r="I3234" t="s">
        <v>16</v>
      </c>
      <c r="J3234">
        <v>0</v>
      </c>
      <c r="K3234" t="s">
        <v>17</v>
      </c>
      <c r="L3234">
        <v>0</v>
      </c>
      <c r="M3234">
        <v>0</v>
      </c>
      <c r="N3234">
        <v>14</v>
      </c>
      <c r="O3234">
        <v>20</v>
      </c>
      <c r="P3234">
        <v>20</v>
      </c>
      <c r="Q3234">
        <v>24</v>
      </c>
      <c r="R3234">
        <v>3</v>
      </c>
      <c r="S3234">
        <v>50</v>
      </c>
      <c r="T3234">
        <v>4</v>
      </c>
      <c r="U3234" t="s">
        <v>16</v>
      </c>
      <c r="V3234" t="s">
        <v>16</v>
      </c>
    </row>
    <row r="3235" spans="1:22" x14ac:dyDescent="0.25">
      <c r="A3235" t="s">
        <v>1566</v>
      </c>
      <c r="B3235" t="s">
        <v>1477</v>
      </c>
      <c r="C3235" t="s">
        <v>1567</v>
      </c>
      <c r="D3235" t="s">
        <v>3451</v>
      </c>
      <c r="E3235" t="s">
        <v>3452</v>
      </c>
      <c r="F3235">
        <v>1985</v>
      </c>
      <c r="G3235">
        <v>1985</v>
      </c>
      <c r="H3235" t="s">
        <v>15</v>
      </c>
      <c r="I3235" t="s">
        <v>16</v>
      </c>
      <c r="J3235">
        <v>0</v>
      </c>
      <c r="K3235" t="s">
        <v>17</v>
      </c>
      <c r="L3235">
        <v>0</v>
      </c>
      <c r="M3235">
        <v>0</v>
      </c>
      <c r="N3235">
        <v>14</v>
      </c>
      <c r="O3235">
        <v>25</v>
      </c>
      <c r="P3235">
        <v>25</v>
      </c>
      <c r="Q3235">
        <v>24</v>
      </c>
      <c r="R3235">
        <v>3</v>
      </c>
      <c r="S3235">
        <v>50</v>
      </c>
      <c r="T3235">
        <v>6</v>
      </c>
      <c r="U3235" t="s">
        <v>16</v>
      </c>
      <c r="V3235" t="s">
        <v>16</v>
      </c>
    </row>
    <row r="3236" spans="1:22" x14ac:dyDescent="0.25">
      <c r="A3236" t="s">
        <v>1566</v>
      </c>
      <c r="B3236" t="s">
        <v>1477</v>
      </c>
      <c r="C3236" t="s">
        <v>1567</v>
      </c>
      <c r="D3236" t="s">
        <v>3451</v>
      </c>
      <c r="E3236" t="s">
        <v>3452</v>
      </c>
      <c r="F3236">
        <v>1985</v>
      </c>
      <c r="G3236">
        <v>1985</v>
      </c>
      <c r="H3236" t="s">
        <v>15</v>
      </c>
      <c r="I3236" t="s">
        <v>16</v>
      </c>
      <c r="J3236">
        <v>0</v>
      </c>
      <c r="K3236" t="s">
        <v>17</v>
      </c>
      <c r="L3236">
        <v>0</v>
      </c>
      <c r="M3236">
        <v>0</v>
      </c>
      <c r="N3236">
        <v>14</v>
      </c>
      <c r="O3236">
        <v>35</v>
      </c>
      <c r="P3236">
        <v>35</v>
      </c>
      <c r="Q3236">
        <v>24</v>
      </c>
      <c r="R3236">
        <v>3</v>
      </c>
      <c r="S3236">
        <v>50</v>
      </c>
      <c r="T3236">
        <v>35</v>
      </c>
      <c r="U3236" t="s">
        <v>16</v>
      </c>
      <c r="V3236" t="s">
        <v>16</v>
      </c>
    </row>
    <row r="3237" spans="1:22" x14ac:dyDescent="0.25">
      <c r="A3237" t="s">
        <v>1566</v>
      </c>
      <c r="B3237" t="s">
        <v>1477</v>
      </c>
      <c r="C3237" t="s">
        <v>1567</v>
      </c>
      <c r="D3237" t="s">
        <v>3451</v>
      </c>
      <c r="E3237" t="s">
        <v>3452</v>
      </c>
      <c r="F3237">
        <v>1985</v>
      </c>
      <c r="G3237">
        <v>1985</v>
      </c>
      <c r="H3237" t="s">
        <v>15</v>
      </c>
      <c r="I3237" t="s">
        <v>16</v>
      </c>
      <c r="J3237">
        <v>0</v>
      </c>
      <c r="K3237" t="s">
        <v>17</v>
      </c>
      <c r="L3237">
        <v>0</v>
      </c>
      <c r="M3237">
        <v>0</v>
      </c>
      <c r="N3237">
        <v>14</v>
      </c>
      <c r="O3237">
        <v>5</v>
      </c>
      <c r="P3237">
        <v>5</v>
      </c>
      <c r="Q3237">
        <v>0</v>
      </c>
      <c r="R3237">
        <v>3</v>
      </c>
      <c r="S3237">
        <v>50</v>
      </c>
      <c r="T3237">
        <v>0</v>
      </c>
      <c r="U3237" t="s">
        <v>16</v>
      </c>
      <c r="V3237" t="s">
        <v>16</v>
      </c>
    </row>
    <row r="3238" spans="1:22" x14ac:dyDescent="0.25">
      <c r="A3238" t="s">
        <v>1566</v>
      </c>
      <c r="B3238" t="s">
        <v>1477</v>
      </c>
      <c r="C3238" t="s">
        <v>1567</v>
      </c>
      <c r="D3238" t="s">
        <v>3451</v>
      </c>
      <c r="E3238" t="s">
        <v>3452</v>
      </c>
      <c r="F3238">
        <v>1985</v>
      </c>
      <c r="G3238">
        <v>1985</v>
      </c>
      <c r="H3238" t="s">
        <v>15</v>
      </c>
      <c r="I3238" t="s">
        <v>16</v>
      </c>
      <c r="J3238">
        <v>0</v>
      </c>
      <c r="K3238" t="s">
        <v>17</v>
      </c>
      <c r="L3238">
        <v>0</v>
      </c>
      <c r="M3238">
        <v>0</v>
      </c>
      <c r="N3238">
        <v>14</v>
      </c>
      <c r="O3238">
        <v>10</v>
      </c>
      <c r="P3238">
        <v>10</v>
      </c>
      <c r="Q3238">
        <v>0</v>
      </c>
      <c r="R3238">
        <v>3</v>
      </c>
      <c r="S3238">
        <v>50</v>
      </c>
      <c r="T3238">
        <v>0</v>
      </c>
      <c r="U3238" t="s">
        <v>16</v>
      </c>
      <c r="V3238" t="s">
        <v>16</v>
      </c>
    </row>
    <row r="3239" spans="1:22" x14ac:dyDescent="0.25">
      <c r="A3239" t="s">
        <v>1566</v>
      </c>
      <c r="B3239" t="s">
        <v>1477</v>
      </c>
      <c r="C3239" t="s">
        <v>1567</v>
      </c>
      <c r="D3239" t="s">
        <v>3451</v>
      </c>
      <c r="E3239" t="s">
        <v>3452</v>
      </c>
      <c r="F3239">
        <v>1985</v>
      </c>
      <c r="G3239">
        <v>1985</v>
      </c>
      <c r="H3239" t="s">
        <v>15</v>
      </c>
      <c r="I3239" t="s">
        <v>16</v>
      </c>
      <c r="J3239">
        <v>0</v>
      </c>
      <c r="K3239" t="s">
        <v>17</v>
      </c>
      <c r="L3239">
        <v>0</v>
      </c>
      <c r="M3239">
        <v>0</v>
      </c>
      <c r="N3239">
        <v>14</v>
      </c>
      <c r="O3239">
        <v>20</v>
      </c>
      <c r="P3239">
        <v>20</v>
      </c>
      <c r="Q3239">
        <v>0</v>
      </c>
      <c r="R3239">
        <v>3</v>
      </c>
      <c r="S3239">
        <v>50</v>
      </c>
      <c r="T3239">
        <v>0</v>
      </c>
      <c r="U3239" t="s">
        <v>16</v>
      </c>
      <c r="V3239" t="s">
        <v>16</v>
      </c>
    </row>
    <row r="3240" spans="1:22" x14ac:dyDescent="0.25">
      <c r="A3240" t="s">
        <v>1566</v>
      </c>
      <c r="B3240" t="s">
        <v>1477</v>
      </c>
      <c r="C3240" t="s">
        <v>1567</v>
      </c>
      <c r="D3240" t="s">
        <v>3451</v>
      </c>
      <c r="E3240" t="s">
        <v>3452</v>
      </c>
      <c r="F3240">
        <v>1985</v>
      </c>
      <c r="G3240">
        <v>1985</v>
      </c>
      <c r="H3240" t="s">
        <v>15</v>
      </c>
      <c r="I3240" t="s">
        <v>16</v>
      </c>
      <c r="J3240">
        <v>0</v>
      </c>
      <c r="K3240" t="s">
        <v>17</v>
      </c>
      <c r="L3240">
        <v>0</v>
      </c>
      <c r="M3240">
        <v>0</v>
      </c>
      <c r="N3240">
        <v>14</v>
      </c>
      <c r="O3240">
        <v>25</v>
      </c>
      <c r="P3240">
        <v>25</v>
      </c>
      <c r="Q3240">
        <v>0</v>
      </c>
      <c r="R3240">
        <v>3</v>
      </c>
      <c r="S3240">
        <v>50</v>
      </c>
      <c r="T3240">
        <v>1</v>
      </c>
      <c r="U3240" t="s">
        <v>16</v>
      </c>
      <c r="V3240" t="s">
        <v>16</v>
      </c>
    </row>
    <row r="3241" spans="1:22" x14ac:dyDescent="0.25">
      <c r="A3241" t="s">
        <v>1566</v>
      </c>
      <c r="B3241" t="s">
        <v>1477</v>
      </c>
      <c r="C3241" t="s">
        <v>1567</v>
      </c>
      <c r="D3241" t="s">
        <v>3451</v>
      </c>
      <c r="E3241" t="s">
        <v>3452</v>
      </c>
      <c r="F3241">
        <v>1985</v>
      </c>
      <c r="G3241">
        <v>1985</v>
      </c>
      <c r="H3241" t="s">
        <v>15</v>
      </c>
      <c r="I3241" t="s">
        <v>16</v>
      </c>
      <c r="J3241">
        <v>0</v>
      </c>
      <c r="K3241" t="s">
        <v>17</v>
      </c>
      <c r="L3241">
        <v>0</v>
      </c>
      <c r="M3241">
        <v>0</v>
      </c>
      <c r="N3241">
        <v>14</v>
      </c>
      <c r="O3241">
        <v>35</v>
      </c>
      <c r="P3241">
        <v>35</v>
      </c>
      <c r="Q3241">
        <v>0</v>
      </c>
      <c r="R3241">
        <v>3</v>
      </c>
      <c r="S3241">
        <v>50</v>
      </c>
      <c r="T3241">
        <v>1</v>
      </c>
      <c r="U3241" t="s">
        <v>16</v>
      </c>
      <c r="V3241" t="s">
        <v>16</v>
      </c>
    </row>
    <row r="3242" spans="1:22" x14ac:dyDescent="0.25">
      <c r="A3242" t="s">
        <v>1566</v>
      </c>
      <c r="B3242" t="s">
        <v>1477</v>
      </c>
      <c r="C3242" t="s">
        <v>1567</v>
      </c>
      <c r="D3242" t="s">
        <v>3451</v>
      </c>
      <c r="E3242" t="s">
        <v>3452</v>
      </c>
      <c r="F3242">
        <v>1985</v>
      </c>
      <c r="G3242">
        <v>1985</v>
      </c>
      <c r="H3242" t="s">
        <v>15</v>
      </c>
      <c r="I3242" t="s">
        <v>1568</v>
      </c>
      <c r="J3242">
        <f>7*30</f>
        <v>210</v>
      </c>
      <c r="K3242" t="s">
        <v>17</v>
      </c>
      <c r="L3242">
        <v>0</v>
      </c>
      <c r="M3242">
        <v>0</v>
      </c>
      <c r="N3242">
        <v>14</v>
      </c>
      <c r="O3242">
        <v>5</v>
      </c>
      <c r="P3242">
        <v>5</v>
      </c>
      <c r="Q3242">
        <v>24</v>
      </c>
      <c r="R3242">
        <v>3</v>
      </c>
      <c r="S3242">
        <v>50</v>
      </c>
      <c r="T3242">
        <v>5</v>
      </c>
      <c r="U3242" t="s">
        <v>16</v>
      </c>
      <c r="V3242" t="s">
        <v>16</v>
      </c>
    </row>
    <row r="3243" spans="1:22" x14ac:dyDescent="0.25">
      <c r="A3243" t="s">
        <v>1566</v>
      </c>
      <c r="B3243" t="s">
        <v>1477</v>
      </c>
      <c r="C3243" t="s">
        <v>1567</v>
      </c>
      <c r="D3243" t="s">
        <v>3451</v>
      </c>
      <c r="E3243" t="s">
        <v>3452</v>
      </c>
      <c r="F3243">
        <v>1985</v>
      </c>
      <c r="G3243">
        <v>1985</v>
      </c>
      <c r="H3243" t="s">
        <v>15</v>
      </c>
      <c r="I3243" t="s">
        <v>1568</v>
      </c>
      <c r="J3243">
        <f t="shared" ref="J3243:J3251" si="30">7*30</f>
        <v>210</v>
      </c>
      <c r="K3243" t="s">
        <v>17</v>
      </c>
      <c r="L3243">
        <v>0</v>
      </c>
      <c r="M3243">
        <v>0</v>
      </c>
      <c r="N3243">
        <v>14</v>
      </c>
      <c r="O3243">
        <v>10</v>
      </c>
      <c r="P3243">
        <v>10</v>
      </c>
      <c r="Q3243">
        <v>24</v>
      </c>
      <c r="R3243">
        <v>3</v>
      </c>
      <c r="S3243">
        <v>50</v>
      </c>
      <c r="T3243">
        <v>70</v>
      </c>
      <c r="U3243" t="s">
        <v>16</v>
      </c>
      <c r="V3243" t="s">
        <v>16</v>
      </c>
    </row>
    <row r="3244" spans="1:22" x14ac:dyDescent="0.25">
      <c r="A3244" t="s">
        <v>1566</v>
      </c>
      <c r="B3244" t="s">
        <v>1477</v>
      </c>
      <c r="C3244" t="s">
        <v>1567</v>
      </c>
      <c r="D3244" t="s">
        <v>3451</v>
      </c>
      <c r="E3244" t="s">
        <v>3452</v>
      </c>
      <c r="F3244">
        <v>1985</v>
      </c>
      <c r="G3244">
        <v>1985</v>
      </c>
      <c r="H3244" t="s">
        <v>15</v>
      </c>
      <c r="I3244" t="s">
        <v>1568</v>
      </c>
      <c r="J3244">
        <f t="shared" si="30"/>
        <v>210</v>
      </c>
      <c r="K3244" t="s">
        <v>17</v>
      </c>
      <c r="L3244">
        <v>0</v>
      </c>
      <c r="M3244">
        <v>0</v>
      </c>
      <c r="N3244">
        <v>14</v>
      </c>
      <c r="O3244">
        <v>20</v>
      </c>
      <c r="P3244">
        <v>20</v>
      </c>
      <c r="Q3244">
        <v>24</v>
      </c>
      <c r="R3244">
        <v>3</v>
      </c>
      <c r="S3244">
        <v>50</v>
      </c>
      <c r="T3244">
        <v>82</v>
      </c>
      <c r="U3244" t="s">
        <v>16</v>
      </c>
      <c r="V3244" t="s">
        <v>16</v>
      </c>
    </row>
    <row r="3245" spans="1:22" x14ac:dyDescent="0.25">
      <c r="A3245" t="s">
        <v>1566</v>
      </c>
      <c r="B3245" t="s">
        <v>1477</v>
      </c>
      <c r="C3245" t="s">
        <v>1567</v>
      </c>
      <c r="D3245" t="s">
        <v>3451</v>
      </c>
      <c r="E3245" t="s">
        <v>3452</v>
      </c>
      <c r="F3245">
        <v>1985</v>
      </c>
      <c r="G3245">
        <v>1985</v>
      </c>
      <c r="H3245" t="s">
        <v>15</v>
      </c>
      <c r="I3245" t="s">
        <v>1568</v>
      </c>
      <c r="J3245">
        <f t="shared" si="30"/>
        <v>210</v>
      </c>
      <c r="K3245" t="s">
        <v>17</v>
      </c>
      <c r="L3245">
        <v>0</v>
      </c>
      <c r="M3245">
        <v>0</v>
      </c>
      <c r="N3245">
        <v>14</v>
      </c>
      <c r="O3245">
        <v>25</v>
      </c>
      <c r="P3245">
        <v>25</v>
      </c>
      <c r="Q3245">
        <v>24</v>
      </c>
      <c r="R3245">
        <v>3</v>
      </c>
      <c r="S3245">
        <v>50</v>
      </c>
      <c r="T3245">
        <v>89</v>
      </c>
      <c r="U3245" t="s">
        <v>16</v>
      </c>
      <c r="V3245" t="s">
        <v>16</v>
      </c>
    </row>
    <row r="3246" spans="1:22" x14ac:dyDescent="0.25">
      <c r="A3246" t="s">
        <v>1566</v>
      </c>
      <c r="B3246" t="s">
        <v>1477</v>
      </c>
      <c r="C3246" t="s">
        <v>1567</v>
      </c>
      <c r="D3246" t="s">
        <v>3451</v>
      </c>
      <c r="E3246" t="s">
        <v>3452</v>
      </c>
      <c r="F3246">
        <v>1985</v>
      </c>
      <c r="G3246">
        <v>1985</v>
      </c>
      <c r="H3246" t="s">
        <v>15</v>
      </c>
      <c r="I3246" t="s">
        <v>1568</v>
      </c>
      <c r="J3246">
        <f t="shared" si="30"/>
        <v>210</v>
      </c>
      <c r="K3246" t="s">
        <v>17</v>
      </c>
      <c r="L3246">
        <v>0</v>
      </c>
      <c r="M3246">
        <v>0</v>
      </c>
      <c r="N3246">
        <v>14</v>
      </c>
      <c r="O3246">
        <v>35</v>
      </c>
      <c r="P3246">
        <v>35</v>
      </c>
      <c r="Q3246">
        <v>24</v>
      </c>
      <c r="R3246">
        <v>3</v>
      </c>
      <c r="S3246">
        <v>50</v>
      </c>
      <c r="T3246">
        <v>77</v>
      </c>
      <c r="U3246" t="s">
        <v>16</v>
      </c>
      <c r="V3246" t="s">
        <v>16</v>
      </c>
    </row>
    <row r="3247" spans="1:22" x14ac:dyDescent="0.25">
      <c r="A3247" t="s">
        <v>1566</v>
      </c>
      <c r="B3247" t="s">
        <v>1477</v>
      </c>
      <c r="C3247" t="s">
        <v>1567</v>
      </c>
      <c r="D3247" t="s">
        <v>3451</v>
      </c>
      <c r="E3247" t="s">
        <v>3452</v>
      </c>
      <c r="F3247">
        <v>1985</v>
      </c>
      <c r="G3247">
        <v>1985</v>
      </c>
      <c r="H3247" t="s">
        <v>15</v>
      </c>
      <c r="I3247" t="s">
        <v>1568</v>
      </c>
      <c r="J3247">
        <f t="shared" si="30"/>
        <v>210</v>
      </c>
      <c r="K3247" t="s">
        <v>17</v>
      </c>
      <c r="L3247">
        <v>0</v>
      </c>
      <c r="M3247">
        <v>0</v>
      </c>
      <c r="N3247">
        <v>14</v>
      </c>
      <c r="O3247">
        <v>5</v>
      </c>
      <c r="P3247">
        <v>5</v>
      </c>
      <c r="Q3247">
        <v>0</v>
      </c>
      <c r="R3247">
        <v>3</v>
      </c>
      <c r="S3247">
        <v>50</v>
      </c>
      <c r="T3247">
        <v>18</v>
      </c>
      <c r="U3247" t="s">
        <v>16</v>
      </c>
      <c r="V3247" t="s">
        <v>16</v>
      </c>
    </row>
    <row r="3248" spans="1:22" x14ac:dyDescent="0.25">
      <c r="A3248" t="s">
        <v>1566</v>
      </c>
      <c r="B3248" t="s">
        <v>1477</v>
      </c>
      <c r="C3248" t="s">
        <v>1567</v>
      </c>
      <c r="D3248" t="s">
        <v>3451</v>
      </c>
      <c r="E3248" t="s">
        <v>3452</v>
      </c>
      <c r="F3248">
        <v>1985</v>
      </c>
      <c r="G3248">
        <v>1985</v>
      </c>
      <c r="H3248" t="s">
        <v>15</v>
      </c>
      <c r="I3248" t="s">
        <v>1568</v>
      </c>
      <c r="J3248">
        <f t="shared" si="30"/>
        <v>210</v>
      </c>
      <c r="K3248" t="s">
        <v>17</v>
      </c>
      <c r="L3248">
        <v>0</v>
      </c>
      <c r="M3248">
        <v>0</v>
      </c>
      <c r="N3248">
        <v>14</v>
      </c>
      <c r="O3248">
        <v>10</v>
      </c>
      <c r="P3248">
        <v>10</v>
      </c>
      <c r="Q3248">
        <v>0</v>
      </c>
      <c r="R3248">
        <v>3</v>
      </c>
      <c r="S3248">
        <v>50</v>
      </c>
      <c r="T3248">
        <v>53</v>
      </c>
      <c r="U3248" t="s">
        <v>16</v>
      </c>
      <c r="V3248" t="s">
        <v>16</v>
      </c>
    </row>
    <row r="3249" spans="1:22" x14ac:dyDescent="0.25">
      <c r="A3249" t="s">
        <v>1566</v>
      </c>
      <c r="B3249" t="s">
        <v>1477</v>
      </c>
      <c r="C3249" t="s">
        <v>1567</v>
      </c>
      <c r="D3249" t="s">
        <v>3451</v>
      </c>
      <c r="E3249" t="s">
        <v>3452</v>
      </c>
      <c r="F3249">
        <v>1985</v>
      </c>
      <c r="G3249">
        <v>1985</v>
      </c>
      <c r="H3249" t="s">
        <v>15</v>
      </c>
      <c r="I3249" t="s">
        <v>1568</v>
      </c>
      <c r="J3249">
        <f t="shared" si="30"/>
        <v>210</v>
      </c>
      <c r="K3249" t="s">
        <v>17</v>
      </c>
      <c r="L3249">
        <v>0</v>
      </c>
      <c r="M3249">
        <v>0</v>
      </c>
      <c r="N3249">
        <v>14</v>
      </c>
      <c r="O3249">
        <v>20</v>
      </c>
      <c r="P3249">
        <v>20</v>
      </c>
      <c r="Q3249">
        <v>0</v>
      </c>
      <c r="R3249">
        <v>3</v>
      </c>
      <c r="S3249">
        <v>50</v>
      </c>
      <c r="T3249">
        <v>67</v>
      </c>
      <c r="U3249" t="s">
        <v>16</v>
      </c>
      <c r="V3249" t="s">
        <v>16</v>
      </c>
    </row>
    <row r="3250" spans="1:22" x14ac:dyDescent="0.25">
      <c r="A3250" t="s">
        <v>1566</v>
      </c>
      <c r="B3250" t="s">
        <v>1477</v>
      </c>
      <c r="C3250" t="s">
        <v>1567</v>
      </c>
      <c r="D3250" t="s">
        <v>3451</v>
      </c>
      <c r="E3250" t="s">
        <v>3452</v>
      </c>
      <c r="F3250">
        <v>1985</v>
      </c>
      <c r="G3250">
        <v>1985</v>
      </c>
      <c r="H3250" t="s">
        <v>15</v>
      </c>
      <c r="I3250" t="s">
        <v>1568</v>
      </c>
      <c r="J3250">
        <f t="shared" si="30"/>
        <v>210</v>
      </c>
      <c r="K3250" t="s">
        <v>17</v>
      </c>
      <c r="L3250">
        <v>0</v>
      </c>
      <c r="M3250">
        <v>0</v>
      </c>
      <c r="N3250">
        <v>14</v>
      </c>
      <c r="O3250">
        <v>25</v>
      </c>
      <c r="P3250">
        <v>25</v>
      </c>
      <c r="Q3250">
        <v>0</v>
      </c>
      <c r="R3250">
        <v>3</v>
      </c>
      <c r="S3250">
        <v>50</v>
      </c>
      <c r="T3250">
        <v>82</v>
      </c>
      <c r="U3250" t="s">
        <v>16</v>
      </c>
      <c r="V3250" t="s">
        <v>16</v>
      </c>
    </row>
    <row r="3251" spans="1:22" x14ac:dyDescent="0.25">
      <c r="A3251" t="s">
        <v>1566</v>
      </c>
      <c r="B3251" t="s">
        <v>1477</v>
      </c>
      <c r="C3251" t="s">
        <v>1567</v>
      </c>
      <c r="D3251" t="s">
        <v>3451</v>
      </c>
      <c r="E3251" t="s">
        <v>3452</v>
      </c>
      <c r="F3251">
        <v>1985</v>
      </c>
      <c r="G3251">
        <v>1985</v>
      </c>
      <c r="H3251" t="s">
        <v>15</v>
      </c>
      <c r="I3251" t="s">
        <v>1568</v>
      </c>
      <c r="J3251">
        <f t="shared" si="30"/>
        <v>210</v>
      </c>
      <c r="K3251" t="s">
        <v>17</v>
      </c>
      <c r="L3251">
        <v>0</v>
      </c>
      <c r="M3251">
        <v>0</v>
      </c>
      <c r="N3251">
        <v>14</v>
      </c>
      <c r="O3251">
        <v>35</v>
      </c>
      <c r="P3251">
        <v>35</v>
      </c>
      <c r="Q3251">
        <v>0</v>
      </c>
      <c r="R3251">
        <v>3</v>
      </c>
      <c r="S3251">
        <v>50</v>
      </c>
      <c r="T3251">
        <v>25</v>
      </c>
      <c r="U3251" t="s">
        <v>16</v>
      </c>
      <c r="V3251" t="s">
        <v>16</v>
      </c>
    </row>
    <row r="3252" spans="1:22" x14ac:dyDescent="0.25">
      <c r="A3252" t="s">
        <v>1566</v>
      </c>
      <c r="B3252" t="s">
        <v>1477</v>
      </c>
      <c r="C3252" t="s">
        <v>1569</v>
      </c>
      <c r="D3252" t="s">
        <v>3453</v>
      </c>
      <c r="E3252" t="s">
        <v>3454</v>
      </c>
      <c r="F3252">
        <v>1985</v>
      </c>
      <c r="G3252">
        <v>1985</v>
      </c>
      <c r="H3252" t="s">
        <v>15</v>
      </c>
      <c r="I3252" t="s">
        <v>16</v>
      </c>
      <c r="J3252">
        <v>0</v>
      </c>
      <c r="K3252" t="s">
        <v>17</v>
      </c>
      <c r="L3252">
        <v>0</v>
      </c>
      <c r="M3252">
        <v>0</v>
      </c>
      <c r="N3252">
        <v>14</v>
      </c>
      <c r="O3252">
        <v>5</v>
      </c>
      <c r="P3252">
        <v>5</v>
      </c>
      <c r="Q3252">
        <v>24</v>
      </c>
      <c r="R3252">
        <v>3</v>
      </c>
      <c r="S3252">
        <v>50</v>
      </c>
      <c r="T3252">
        <v>0</v>
      </c>
      <c r="U3252" t="s">
        <v>16</v>
      </c>
      <c r="V3252" t="s">
        <v>16</v>
      </c>
    </row>
    <row r="3253" spans="1:22" x14ac:dyDescent="0.25">
      <c r="A3253" t="s">
        <v>1566</v>
      </c>
      <c r="B3253" t="s">
        <v>1477</v>
      </c>
      <c r="C3253" t="s">
        <v>1569</v>
      </c>
      <c r="D3253" t="s">
        <v>3453</v>
      </c>
      <c r="E3253" t="s">
        <v>3454</v>
      </c>
      <c r="F3253">
        <v>1985</v>
      </c>
      <c r="G3253">
        <v>1985</v>
      </c>
      <c r="H3253" t="s">
        <v>15</v>
      </c>
      <c r="I3253" t="s">
        <v>16</v>
      </c>
      <c r="J3253">
        <v>0</v>
      </c>
      <c r="K3253" t="s">
        <v>17</v>
      </c>
      <c r="L3253">
        <v>0</v>
      </c>
      <c r="M3253">
        <v>0</v>
      </c>
      <c r="N3253">
        <v>14</v>
      </c>
      <c r="O3253">
        <v>10</v>
      </c>
      <c r="P3253">
        <v>10</v>
      </c>
      <c r="Q3253">
        <v>24</v>
      </c>
      <c r="R3253">
        <v>3</v>
      </c>
      <c r="S3253">
        <v>50</v>
      </c>
      <c r="T3253">
        <v>0</v>
      </c>
      <c r="U3253" t="s">
        <v>16</v>
      </c>
      <c r="V3253" t="s">
        <v>16</v>
      </c>
    </row>
    <row r="3254" spans="1:22" x14ac:dyDescent="0.25">
      <c r="A3254" t="s">
        <v>1566</v>
      </c>
      <c r="B3254" t="s">
        <v>1477</v>
      </c>
      <c r="C3254" t="s">
        <v>1569</v>
      </c>
      <c r="D3254" t="s">
        <v>3453</v>
      </c>
      <c r="E3254" t="s">
        <v>3454</v>
      </c>
      <c r="F3254">
        <v>1985</v>
      </c>
      <c r="G3254">
        <v>1985</v>
      </c>
      <c r="H3254" t="s">
        <v>15</v>
      </c>
      <c r="I3254" t="s">
        <v>16</v>
      </c>
      <c r="J3254">
        <v>0</v>
      </c>
      <c r="K3254" t="s">
        <v>17</v>
      </c>
      <c r="L3254">
        <v>0</v>
      </c>
      <c r="M3254">
        <v>0</v>
      </c>
      <c r="N3254">
        <v>14</v>
      </c>
      <c r="O3254">
        <v>20</v>
      </c>
      <c r="P3254">
        <v>20</v>
      </c>
      <c r="Q3254">
        <v>24</v>
      </c>
      <c r="R3254">
        <v>3</v>
      </c>
      <c r="S3254">
        <v>50</v>
      </c>
      <c r="T3254">
        <v>0</v>
      </c>
      <c r="U3254" t="s">
        <v>16</v>
      </c>
      <c r="V3254" t="s">
        <v>16</v>
      </c>
    </row>
    <row r="3255" spans="1:22" x14ac:dyDescent="0.25">
      <c r="A3255" t="s">
        <v>1566</v>
      </c>
      <c r="B3255" t="s">
        <v>1477</v>
      </c>
      <c r="C3255" t="s">
        <v>1569</v>
      </c>
      <c r="D3255" t="s">
        <v>3453</v>
      </c>
      <c r="E3255" t="s">
        <v>3454</v>
      </c>
      <c r="F3255">
        <v>1985</v>
      </c>
      <c r="G3255">
        <v>1985</v>
      </c>
      <c r="H3255" t="s">
        <v>15</v>
      </c>
      <c r="I3255" t="s">
        <v>16</v>
      </c>
      <c r="J3255">
        <v>0</v>
      </c>
      <c r="K3255" t="s">
        <v>17</v>
      </c>
      <c r="L3255">
        <v>0</v>
      </c>
      <c r="M3255">
        <v>0</v>
      </c>
      <c r="N3255">
        <v>14</v>
      </c>
      <c r="O3255">
        <v>25</v>
      </c>
      <c r="P3255">
        <v>25</v>
      </c>
      <c r="Q3255">
        <v>24</v>
      </c>
      <c r="R3255">
        <v>3</v>
      </c>
      <c r="S3255">
        <v>50</v>
      </c>
      <c r="T3255">
        <v>5</v>
      </c>
      <c r="U3255" t="s">
        <v>16</v>
      </c>
      <c r="V3255" t="s">
        <v>16</v>
      </c>
    </row>
    <row r="3256" spans="1:22" x14ac:dyDescent="0.25">
      <c r="A3256" t="s">
        <v>1566</v>
      </c>
      <c r="B3256" t="s">
        <v>1477</v>
      </c>
      <c r="C3256" t="s">
        <v>1569</v>
      </c>
      <c r="D3256" t="s">
        <v>3453</v>
      </c>
      <c r="E3256" t="s">
        <v>3454</v>
      </c>
      <c r="F3256">
        <v>1985</v>
      </c>
      <c r="G3256">
        <v>1985</v>
      </c>
      <c r="H3256" t="s">
        <v>15</v>
      </c>
      <c r="I3256" t="s">
        <v>16</v>
      </c>
      <c r="J3256">
        <v>0</v>
      </c>
      <c r="K3256" t="s">
        <v>17</v>
      </c>
      <c r="L3256">
        <v>0</v>
      </c>
      <c r="M3256">
        <v>0</v>
      </c>
      <c r="N3256">
        <v>14</v>
      </c>
      <c r="O3256">
        <v>35</v>
      </c>
      <c r="P3256">
        <v>35</v>
      </c>
      <c r="Q3256">
        <v>24</v>
      </c>
      <c r="R3256">
        <v>3</v>
      </c>
      <c r="S3256">
        <v>50</v>
      </c>
      <c r="T3256">
        <v>69</v>
      </c>
      <c r="U3256" t="s">
        <v>16</v>
      </c>
      <c r="V3256" t="s">
        <v>16</v>
      </c>
    </row>
    <row r="3257" spans="1:22" x14ac:dyDescent="0.25">
      <c r="A3257" t="s">
        <v>1566</v>
      </c>
      <c r="B3257" t="s">
        <v>1477</v>
      </c>
      <c r="C3257" t="s">
        <v>1569</v>
      </c>
      <c r="D3257" t="s">
        <v>3453</v>
      </c>
      <c r="E3257" t="s">
        <v>3454</v>
      </c>
      <c r="F3257">
        <v>1985</v>
      </c>
      <c r="G3257">
        <v>1985</v>
      </c>
      <c r="H3257" t="s">
        <v>15</v>
      </c>
      <c r="I3257" t="s">
        <v>16</v>
      </c>
      <c r="J3257">
        <v>0</v>
      </c>
      <c r="K3257" t="s">
        <v>17</v>
      </c>
      <c r="L3257">
        <v>0</v>
      </c>
      <c r="M3257">
        <v>0</v>
      </c>
      <c r="N3257">
        <v>14</v>
      </c>
      <c r="O3257">
        <v>5</v>
      </c>
      <c r="P3257">
        <v>5</v>
      </c>
      <c r="Q3257">
        <v>0</v>
      </c>
      <c r="R3257">
        <v>3</v>
      </c>
      <c r="S3257">
        <v>50</v>
      </c>
      <c r="T3257">
        <v>0</v>
      </c>
      <c r="U3257" t="s">
        <v>16</v>
      </c>
      <c r="V3257" t="s">
        <v>16</v>
      </c>
    </row>
    <row r="3258" spans="1:22" x14ac:dyDescent="0.25">
      <c r="A3258" t="s">
        <v>1566</v>
      </c>
      <c r="B3258" t="s">
        <v>1477</v>
      </c>
      <c r="C3258" t="s">
        <v>1569</v>
      </c>
      <c r="D3258" t="s">
        <v>3453</v>
      </c>
      <c r="E3258" t="s">
        <v>3454</v>
      </c>
      <c r="F3258">
        <v>1985</v>
      </c>
      <c r="G3258">
        <v>1985</v>
      </c>
      <c r="H3258" t="s">
        <v>15</v>
      </c>
      <c r="I3258" t="s">
        <v>16</v>
      </c>
      <c r="J3258">
        <v>0</v>
      </c>
      <c r="K3258" t="s">
        <v>17</v>
      </c>
      <c r="L3258">
        <v>0</v>
      </c>
      <c r="M3258">
        <v>0</v>
      </c>
      <c r="N3258">
        <v>14</v>
      </c>
      <c r="O3258">
        <v>10</v>
      </c>
      <c r="P3258">
        <v>10</v>
      </c>
      <c r="Q3258">
        <v>0</v>
      </c>
      <c r="R3258">
        <v>3</v>
      </c>
      <c r="S3258">
        <v>50</v>
      </c>
      <c r="T3258">
        <v>0</v>
      </c>
      <c r="U3258" t="s">
        <v>16</v>
      </c>
      <c r="V3258" t="s">
        <v>16</v>
      </c>
    </row>
    <row r="3259" spans="1:22" x14ac:dyDescent="0.25">
      <c r="A3259" t="s">
        <v>1566</v>
      </c>
      <c r="B3259" t="s">
        <v>1477</v>
      </c>
      <c r="C3259" t="s">
        <v>1569</v>
      </c>
      <c r="D3259" t="s">
        <v>3453</v>
      </c>
      <c r="E3259" t="s">
        <v>3454</v>
      </c>
      <c r="F3259">
        <v>1985</v>
      </c>
      <c r="G3259">
        <v>1985</v>
      </c>
      <c r="H3259" t="s">
        <v>15</v>
      </c>
      <c r="I3259" t="s">
        <v>16</v>
      </c>
      <c r="J3259">
        <v>0</v>
      </c>
      <c r="K3259" t="s">
        <v>17</v>
      </c>
      <c r="L3259">
        <v>0</v>
      </c>
      <c r="M3259">
        <v>0</v>
      </c>
      <c r="N3259">
        <v>14</v>
      </c>
      <c r="O3259">
        <v>20</v>
      </c>
      <c r="P3259">
        <v>20</v>
      </c>
      <c r="Q3259">
        <v>0</v>
      </c>
      <c r="R3259">
        <v>3</v>
      </c>
      <c r="S3259">
        <v>50</v>
      </c>
      <c r="T3259">
        <v>0</v>
      </c>
      <c r="U3259" t="s">
        <v>16</v>
      </c>
      <c r="V3259" t="s">
        <v>16</v>
      </c>
    </row>
    <row r="3260" spans="1:22" x14ac:dyDescent="0.25">
      <c r="A3260" t="s">
        <v>1566</v>
      </c>
      <c r="B3260" t="s">
        <v>1477</v>
      </c>
      <c r="C3260" t="s">
        <v>1569</v>
      </c>
      <c r="D3260" t="s">
        <v>3453</v>
      </c>
      <c r="E3260" t="s">
        <v>3454</v>
      </c>
      <c r="F3260">
        <v>1985</v>
      </c>
      <c r="G3260">
        <v>1985</v>
      </c>
      <c r="H3260" t="s">
        <v>15</v>
      </c>
      <c r="I3260" t="s">
        <v>16</v>
      </c>
      <c r="J3260">
        <v>0</v>
      </c>
      <c r="K3260" t="s">
        <v>17</v>
      </c>
      <c r="L3260">
        <v>0</v>
      </c>
      <c r="M3260">
        <v>0</v>
      </c>
      <c r="N3260">
        <v>14</v>
      </c>
      <c r="O3260">
        <v>25</v>
      </c>
      <c r="P3260">
        <v>25</v>
      </c>
      <c r="Q3260">
        <v>0</v>
      </c>
      <c r="R3260">
        <v>3</v>
      </c>
      <c r="S3260">
        <v>50</v>
      </c>
      <c r="T3260">
        <v>0</v>
      </c>
      <c r="U3260" t="s">
        <v>16</v>
      </c>
      <c r="V3260" t="s">
        <v>16</v>
      </c>
    </row>
    <row r="3261" spans="1:22" x14ac:dyDescent="0.25">
      <c r="A3261" t="s">
        <v>1566</v>
      </c>
      <c r="B3261" t="s">
        <v>1477</v>
      </c>
      <c r="C3261" t="s">
        <v>1569</v>
      </c>
      <c r="D3261" t="s">
        <v>3453</v>
      </c>
      <c r="E3261" t="s">
        <v>3454</v>
      </c>
      <c r="F3261">
        <v>1985</v>
      </c>
      <c r="G3261">
        <v>1985</v>
      </c>
      <c r="H3261" t="s">
        <v>15</v>
      </c>
      <c r="I3261" t="s">
        <v>16</v>
      </c>
      <c r="J3261">
        <v>0</v>
      </c>
      <c r="K3261" t="s">
        <v>17</v>
      </c>
      <c r="L3261">
        <v>0</v>
      </c>
      <c r="M3261">
        <v>0</v>
      </c>
      <c r="N3261">
        <v>14</v>
      </c>
      <c r="O3261">
        <v>35</v>
      </c>
      <c r="P3261">
        <v>35</v>
      </c>
      <c r="Q3261">
        <v>0</v>
      </c>
      <c r="R3261">
        <v>3</v>
      </c>
      <c r="S3261">
        <v>50</v>
      </c>
      <c r="T3261">
        <v>0</v>
      </c>
      <c r="U3261" t="s">
        <v>16</v>
      </c>
      <c r="V3261" t="s">
        <v>16</v>
      </c>
    </row>
    <row r="3262" spans="1:22" x14ac:dyDescent="0.25">
      <c r="A3262" t="s">
        <v>1566</v>
      </c>
      <c r="B3262" t="s">
        <v>1477</v>
      </c>
      <c r="C3262" t="s">
        <v>1569</v>
      </c>
      <c r="D3262" t="s">
        <v>3453</v>
      </c>
      <c r="E3262" t="s">
        <v>3454</v>
      </c>
      <c r="F3262">
        <v>1985</v>
      </c>
      <c r="G3262">
        <v>1985</v>
      </c>
      <c r="H3262" t="s">
        <v>15</v>
      </c>
      <c r="I3262" t="s">
        <v>1568</v>
      </c>
      <c r="J3262">
        <f>7*30</f>
        <v>210</v>
      </c>
      <c r="K3262" t="s">
        <v>17</v>
      </c>
      <c r="L3262">
        <v>0</v>
      </c>
      <c r="M3262">
        <v>0</v>
      </c>
      <c r="N3262">
        <v>14</v>
      </c>
      <c r="O3262">
        <v>5</v>
      </c>
      <c r="P3262">
        <v>5</v>
      </c>
      <c r="Q3262">
        <v>24</v>
      </c>
      <c r="R3262">
        <v>3</v>
      </c>
      <c r="S3262">
        <v>50</v>
      </c>
      <c r="T3262">
        <v>0</v>
      </c>
      <c r="U3262" t="s">
        <v>16</v>
      </c>
      <c r="V3262" t="s">
        <v>16</v>
      </c>
    </row>
    <row r="3263" spans="1:22" x14ac:dyDescent="0.25">
      <c r="A3263" t="s">
        <v>1566</v>
      </c>
      <c r="B3263" t="s">
        <v>1477</v>
      </c>
      <c r="C3263" t="s">
        <v>1569</v>
      </c>
      <c r="D3263" t="s">
        <v>3453</v>
      </c>
      <c r="E3263" t="s">
        <v>3454</v>
      </c>
      <c r="F3263">
        <v>1985</v>
      </c>
      <c r="G3263">
        <v>1985</v>
      </c>
      <c r="H3263" t="s">
        <v>15</v>
      </c>
      <c r="I3263" t="s">
        <v>1568</v>
      </c>
      <c r="J3263">
        <f t="shared" ref="J3263:J3271" si="31">7*30</f>
        <v>210</v>
      </c>
      <c r="K3263" t="s">
        <v>17</v>
      </c>
      <c r="L3263">
        <v>0</v>
      </c>
      <c r="M3263">
        <v>0</v>
      </c>
      <c r="N3263">
        <v>14</v>
      </c>
      <c r="O3263">
        <v>10</v>
      </c>
      <c r="P3263">
        <v>10</v>
      </c>
      <c r="Q3263">
        <v>24</v>
      </c>
      <c r="R3263">
        <v>3</v>
      </c>
      <c r="S3263">
        <v>50</v>
      </c>
      <c r="T3263">
        <v>44</v>
      </c>
      <c r="U3263" t="s">
        <v>16</v>
      </c>
      <c r="V3263" t="s">
        <v>16</v>
      </c>
    </row>
    <row r="3264" spans="1:22" x14ac:dyDescent="0.25">
      <c r="A3264" t="s">
        <v>1566</v>
      </c>
      <c r="B3264" t="s">
        <v>1477</v>
      </c>
      <c r="C3264" t="s">
        <v>1569</v>
      </c>
      <c r="D3264" t="s">
        <v>3453</v>
      </c>
      <c r="E3264" t="s">
        <v>3454</v>
      </c>
      <c r="F3264">
        <v>1985</v>
      </c>
      <c r="G3264">
        <v>1985</v>
      </c>
      <c r="H3264" t="s">
        <v>15</v>
      </c>
      <c r="I3264" t="s">
        <v>1568</v>
      </c>
      <c r="J3264">
        <f t="shared" si="31"/>
        <v>210</v>
      </c>
      <c r="K3264" t="s">
        <v>17</v>
      </c>
      <c r="L3264">
        <v>0</v>
      </c>
      <c r="M3264">
        <v>0</v>
      </c>
      <c r="N3264">
        <v>14</v>
      </c>
      <c r="O3264">
        <v>20</v>
      </c>
      <c r="P3264">
        <v>20</v>
      </c>
      <c r="Q3264">
        <v>24</v>
      </c>
      <c r="R3264">
        <v>3</v>
      </c>
      <c r="S3264">
        <v>50</v>
      </c>
      <c r="T3264">
        <v>92</v>
      </c>
      <c r="U3264" t="s">
        <v>16</v>
      </c>
      <c r="V3264" t="s">
        <v>16</v>
      </c>
    </row>
    <row r="3265" spans="1:22" x14ac:dyDescent="0.25">
      <c r="A3265" t="s">
        <v>1566</v>
      </c>
      <c r="B3265" t="s">
        <v>1477</v>
      </c>
      <c r="C3265" t="s">
        <v>1569</v>
      </c>
      <c r="D3265" t="s">
        <v>3453</v>
      </c>
      <c r="E3265" t="s">
        <v>3454</v>
      </c>
      <c r="F3265">
        <v>1985</v>
      </c>
      <c r="G3265">
        <v>1985</v>
      </c>
      <c r="H3265" t="s">
        <v>15</v>
      </c>
      <c r="I3265" t="s">
        <v>1568</v>
      </c>
      <c r="J3265">
        <f t="shared" si="31"/>
        <v>210</v>
      </c>
      <c r="K3265" t="s">
        <v>17</v>
      </c>
      <c r="L3265">
        <v>0</v>
      </c>
      <c r="M3265">
        <v>0</v>
      </c>
      <c r="N3265">
        <v>14</v>
      </c>
      <c r="O3265">
        <v>25</v>
      </c>
      <c r="P3265">
        <v>25</v>
      </c>
      <c r="Q3265">
        <v>24</v>
      </c>
      <c r="R3265">
        <v>3</v>
      </c>
      <c r="S3265">
        <v>50</v>
      </c>
      <c r="T3265">
        <v>90</v>
      </c>
      <c r="U3265" t="s">
        <v>16</v>
      </c>
      <c r="V3265" t="s">
        <v>16</v>
      </c>
    </row>
    <row r="3266" spans="1:22" x14ac:dyDescent="0.25">
      <c r="A3266" t="s">
        <v>1566</v>
      </c>
      <c r="B3266" t="s">
        <v>1477</v>
      </c>
      <c r="C3266" t="s">
        <v>1569</v>
      </c>
      <c r="D3266" t="s">
        <v>3453</v>
      </c>
      <c r="E3266" t="s">
        <v>3454</v>
      </c>
      <c r="F3266">
        <v>1985</v>
      </c>
      <c r="G3266">
        <v>1985</v>
      </c>
      <c r="H3266" t="s">
        <v>15</v>
      </c>
      <c r="I3266" t="s">
        <v>1568</v>
      </c>
      <c r="J3266">
        <f t="shared" si="31"/>
        <v>210</v>
      </c>
      <c r="K3266" t="s">
        <v>17</v>
      </c>
      <c r="L3266">
        <v>0</v>
      </c>
      <c r="M3266">
        <v>0</v>
      </c>
      <c r="N3266">
        <v>14</v>
      </c>
      <c r="O3266">
        <v>35</v>
      </c>
      <c r="P3266">
        <v>35</v>
      </c>
      <c r="Q3266">
        <v>24</v>
      </c>
      <c r="R3266">
        <v>3</v>
      </c>
      <c r="S3266">
        <v>50</v>
      </c>
      <c r="T3266">
        <v>45</v>
      </c>
      <c r="U3266" t="s">
        <v>16</v>
      </c>
      <c r="V3266" t="s">
        <v>16</v>
      </c>
    </row>
    <row r="3267" spans="1:22" x14ac:dyDescent="0.25">
      <c r="A3267" t="s">
        <v>1566</v>
      </c>
      <c r="B3267" t="s">
        <v>1477</v>
      </c>
      <c r="C3267" t="s">
        <v>1569</v>
      </c>
      <c r="D3267" t="s">
        <v>3453</v>
      </c>
      <c r="E3267" t="s">
        <v>3454</v>
      </c>
      <c r="F3267">
        <v>1985</v>
      </c>
      <c r="G3267">
        <v>1985</v>
      </c>
      <c r="H3267" t="s">
        <v>15</v>
      </c>
      <c r="I3267" t="s">
        <v>1568</v>
      </c>
      <c r="J3267">
        <f t="shared" si="31"/>
        <v>210</v>
      </c>
      <c r="K3267" t="s">
        <v>17</v>
      </c>
      <c r="L3267">
        <v>0</v>
      </c>
      <c r="M3267">
        <v>0</v>
      </c>
      <c r="N3267">
        <v>14</v>
      </c>
      <c r="O3267">
        <v>5</v>
      </c>
      <c r="P3267">
        <v>5</v>
      </c>
      <c r="Q3267">
        <v>0</v>
      </c>
      <c r="R3267">
        <v>3</v>
      </c>
      <c r="S3267">
        <v>50</v>
      </c>
      <c r="T3267">
        <v>1</v>
      </c>
      <c r="U3267" t="s">
        <v>16</v>
      </c>
      <c r="V3267" t="s">
        <v>16</v>
      </c>
    </row>
    <row r="3268" spans="1:22" x14ac:dyDescent="0.25">
      <c r="A3268" t="s">
        <v>1566</v>
      </c>
      <c r="B3268" t="s">
        <v>1477</v>
      </c>
      <c r="C3268" t="s">
        <v>1569</v>
      </c>
      <c r="D3268" t="s">
        <v>3453</v>
      </c>
      <c r="E3268" t="s">
        <v>3454</v>
      </c>
      <c r="F3268">
        <v>1985</v>
      </c>
      <c r="G3268">
        <v>1985</v>
      </c>
      <c r="H3268" t="s">
        <v>15</v>
      </c>
      <c r="I3268" t="s">
        <v>1568</v>
      </c>
      <c r="J3268">
        <f t="shared" si="31"/>
        <v>210</v>
      </c>
      <c r="K3268" t="s">
        <v>17</v>
      </c>
      <c r="L3268">
        <v>0</v>
      </c>
      <c r="M3268">
        <v>0</v>
      </c>
      <c r="N3268">
        <v>14</v>
      </c>
      <c r="O3268">
        <v>10</v>
      </c>
      <c r="P3268">
        <v>10</v>
      </c>
      <c r="Q3268">
        <v>0</v>
      </c>
      <c r="R3268">
        <v>3</v>
      </c>
      <c r="S3268">
        <v>50</v>
      </c>
      <c r="T3268">
        <v>11</v>
      </c>
      <c r="U3268" t="s">
        <v>16</v>
      </c>
      <c r="V3268" t="s">
        <v>16</v>
      </c>
    </row>
    <row r="3269" spans="1:22" x14ac:dyDescent="0.25">
      <c r="A3269" t="s">
        <v>1566</v>
      </c>
      <c r="B3269" t="s">
        <v>1477</v>
      </c>
      <c r="C3269" t="s">
        <v>1569</v>
      </c>
      <c r="D3269" t="s">
        <v>3453</v>
      </c>
      <c r="E3269" t="s">
        <v>3454</v>
      </c>
      <c r="F3269">
        <v>1985</v>
      </c>
      <c r="G3269">
        <v>1985</v>
      </c>
      <c r="H3269" t="s">
        <v>15</v>
      </c>
      <c r="I3269" t="s">
        <v>1568</v>
      </c>
      <c r="J3269">
        <f t="shared" si="31"/>
        <v>210</v>
      </c>
      <c r="K3269" t="s">
        <v>17</v>
      </c>
      <c r="L3269">
        <v>0</v>
      </c>
      <c r="M3269">
        <v>0</v>
      </c>
      <c r="N3269">
        <v>14</v>
      </c>
      <c r="O3269">
        <v>20</v>
      </c>
      <c r="P3269">
        <v>20</v>
      </c>
      <c r="Q3269">
        <v>0</v>
      </c>
      <c r="R3269">
        <v>3</v>
      </c>
      <c r="S3269">
        <v>50</v>
      </c>
      <c r="T3269">
        <v>38</v>
      </c>
      <c r="U3269" t="s">
        <v>16</v>
      </c>
      <c r="V3269" t="s">
        <v>16</v>
      </c>
    </row>
    <row r="3270" spans="1:22" x14ac:dyDescent="0.25">
      <c r="A3270" t="s">
        <v>1566</v>
      </c>
      <c r="B3270" t="s">
        <v>1477</v>
      </c>
      <c r="C3270" t="s">
        <v>1569</v>
      </c>
      <c r="D3270" t="s">
        <v>3453</v>
      </c>
      <c r="E3270" t="s">
        <v>3454</v>
      </c>
      <c r="F3270">
        <v>1985</v>
      </c>
      <c r="G3270">
        <v>1985</v>
      </c>
      <c r="H3270" t="s">
        <v>15</v>
      </c>
      <c r="I3270" t="s">
        <v>1568</v>
      </c>
      <c r="J3270">
        <f t="shared" si="31"/>
        <v>210</v>
      </c>
      <c r="K3270" t="s">
        <v>17</v>
      </c>
      <c r="L3270">
        <v>0</v>
      </c>
      <c r="M3270">
        <v>0</v>
      </c>
      <c r="N3270">
        <v>14</v>
      </c>
      <c r="O3270">
        <v>25</v>
      </c>
      <c r="P3270">
        <v>25</v>
      </c>
      <c r="Q3270">
        <v>0</v>
      </c>
      <c r="R3270">
        <v>3</v>
      </c>
      <c r="S3270">
        <v>50</v>
      </c>
      <c r="T3270">
        <v>55</v>
      </c>
      <c r="U3270" t="s">
        <v>16</v>
      </c>
      <c r="V3270" t="s">
        <v>16</v>
      </c>
    </row>
    <row r="3271" spans="1:22" x14ac:dyDescent="0.25">
      <c r="A3271" t="s">
        <v>1566</v>
      </c>
      <c r="B3271" t="s">
        <v>1477</v>
      </c>
      <c r="C3271" t="s">
        <v>1569</v>
      </c>
      <c r="D3271" t="s">
        <v>3453</v>
      </c>
      <c r="E3271" t="s">
        <v>3454</v>
      </c>
      <c r="F3271">
        <v>1985</v>
      </c>
      <c r="G3271">
        <v>1985</v>
      </c>
      <c r="H3271" t="s">
        <v>15</v>
      </c>
      <c r="I3271" t="s">
        <v>1568</v>
      </c>
      <c r="J3271">
        <f t="shared" si="31"/>
        <v>210</v>
      </c>
      <c r="K3271" t="s">
        <v>17</v>
      </c>
      <c r="L3271">
        <v>0</v>
      </c>
      <c r="M3271">
        <v>0</v>
      </c>
      <c r="N3271">
        <v>14</v>
      </c>
      <c r="O3271">
        <v>35</v>
      </c>
      <c r="P3271">
        <v>35</v>
      </c>
      <c r="Q3271">
        <v>0</v>
      </c>
      <c r="R3271">
        <v>3</v>
      </c>
      <c r="S3271">
        <v>50</v>
      </c>
      <c r="T3271">
        <v>38</v>
      </c>
      <c r="U3271" t="s">
        <v>16</v>
      </c>
      <c r="V3271" t="s">
        <v>16</v>
      </c>
    </row>
    <row r="3272" spans="1:22" x14ac:dyDescent="0.25">
      <c r="A3272" t="s">
        <v>1570</v>
      </c>
      <c r="B3272" t="s">
        <v>61</v>
      </c>
      <c r="C3272" t="s">
        <v>1571</v>
      </c>
      <c r="D3272" t="s">
        <v>3455</v>
      </c>
      <c r="E3272" t="s">
        <v>3456</v>
      </c>
      <c r="F3272">
        <v>1993</v>
      </c>
      <c r="G3272">
        <v>1993</v>
      </c>
      <c r="H3272" t="s">
        <v>15</v>
      </c>
      <c r="I3272" t="s">
        <v>16</v>
      </c>
      <c r="J3272">
        <v>0</v>
      </c>
      <c r="K3272" t="s">
        <v>17</v>
      </c>
      <c r="L3272">
        <v>0</v>
      </c>
      <c r="M3272">
        <v>0</v>
      </c>
      <c r="N3272" t="s">
        <v>16</v>
      </c>
      <c r="O3272">
        <v>22</v>
      </c>
      <c r="P3272">
        <v>22</v>
      </c>
      <c r="Q3272">
        <v>24</v>
      </c>
      <c r="R3272">
        <v>4</v>
      </c>
      <c r="S3272">
        <v>100</v>
      </c>
      <c r="T3272">
        <v>100</v>
      </c>
      <c r="U3272" t="s">
        <v>16</v>
      </c>
      <c r="V3272" t="s">
        <v>16</v>
      </c>
    </row>
    <row r="3273" spans="1:22" x14ac:dyDescent="0.25">
      <c r="A3273" t="s">
        <v>1572</v>
      </c>
      <c r="B3273" t="s">
        <v>826</v>
      </c>
      <c r="C3273" t="s">
        <v>1574</v>
      </c>
      <c r="D3273" t="s">
        <v>3457</v>
      </c>
      <c r="E3273" t="s">
        <v>3458</v>
      </c>
      <c r="F3273">
        <v>1995</v>
      </c>
      <c r="G3273">
        <v>1995</v>
      </c>
      <c r="H3273" t="s">
        <v>15</v>
      </c>
      <c r="I3273" t="s">
        <v>16</v>
      </c>
      <c r="J3273">
        <v>0</v>
      </c>
      <c r="K3273" t="s">
        <v>17</v>
      </c>
      <c r="L3273">
        <v>0</v>
      </c>
      <c r="M3273">
        <v>0</v>
      </c>
      <c r="N3273">
        <f>36*7</f>
        <v>252</v>
      </c>
      <c r="O3273">
        <v>5</v>
      </c>
      <c r="P3273">
        <v>5</v>
      </c>
      <c r="Q3273" t="s">
        <v>16</v>
      </c>
      <c r="R3273">
        <v>3</v>
      </c>
      <c r="S3273">
        <v>33</v>
      </c>
      <c r="T3273">
        <v>86</v>
      </c>
      <c r="U3273" t="s">
        <v>16</v>
      </c>
      <c r="V3273" t="s">
        <v>16</v>
      </c>
    </row>
    <row r="3274" spans="1:22" x14ac:dyDescent="0.25">
      <c r="A3274" t="s">
        <v>1572</v>
      </c>
      <c r="B3274" t="s">
        <v>1163</v>
      </c>
      <c r="C3274" t="s">
        <v>1574</v>
      </c>
      <c r="D3274" t="s">
        <v>3457</v>
      </c>
      <c r="E3274" t="s">
        <v>3458</v>
      </c>
      <c r="F3274">
        <v>1995</v>
      </c>
      <c r="G3274">
        <v>1995</v>
      </c>
      <c r="H3274" t="s">
        <v>15</v>
      </c>
      <c r="I3274" t="s">
        <v>16</v>
      </c>
      <c r="J3274">
        <v>0</v>
      </c>
      <c r="K3274" t="s">
        <v>17</v>
      </c>
      <c r="L3274">
        <v>0</v>
      </c>
      <c r="M3274">
        <v>0</v>
      </c>
      <c r="N3274">
        <f>36*7</f>
        <v>252</v>
      </c>
      <c r="O3274">
        <v>5</v>
      </c>
      <c r="P3274">
        <v>5</v>
      </c>
      <c r="Q3274" t="s">
        <v>16</v>
      </c>
      <c r="R3274">
        <v>3</v>
      </c>
      <c r="S3274">
        <v>33</v>
      </c>
      <c r="T3274">
        <v>0</v>
      </c>
      <c r="U3274" t="s">
        <v>16</v>
      </c>
      <c r="V3274" t="s">
        <v>16</v>
      </c>
    </row>
    <row r="3275" spans="1:22" x14ac:dyDescent="0.25">
      <c r="A3275" t="s">
        <v>1572</v>
      </c>
      <c r="B3275" t="s">
        <v>1163</v>
      </c>
      <c r="C3275" t="s">
        <v>1574</v>
      </c>
      <c r="D3275" t="s">
        <v>3457</v>
      </c>
      <c r="E3275" t="s">
        <v>3458</v>
      </c>
      <c r="F3275">
        <v>1995</v>
      </c>
      <c r="G3275">
        <v>1995</v>
      </c>
      <c r="H3275" t="s">
        <v>15</v>
      </c>
      <c r="I3275">
        <v>5</v>
      </c>
      <c r="J3275">
        <v>252</v>
      </c>
      <c r="K3275" t="s">
        <v>17</v>
      </c>
      <c r="L3275">
        <v>0</v>
      </c>
      <c r="M3275">
        <v>0</v>
      </c>
      <c r="N3275">
        <v>30</v>
      </c>
      <c r="O3275">
        <v>25</v>
      </c>
      <c r="P3275">
        <v>15</v>
      </c>
      <c r="Q3275" t="s">
        <v>16</v>
      </c>
      <c r="R3275">
        <v>3</v>
      </c>
      <c r="S3275">
        <v>33</v>
      </c>
      <c r="T3275">
        <v>50</v>
      </c>
      <c r="U3275" t="s">
        <v>16</v>
      </c>
      <c r="V3275" t="s">
        <v>16</v>
      </c>
    </row>
    <row r="3276" spans="1:22" x14ac:dyDescent="0.25">
      <c r="A3276" t="s">
        <v>1572</v>
      </c>
      <c r="B3276" t="s">
        <v>1573</v>
      </c>
      <c r="C3276" t="s">
        <v>1574</v>
      </c>
      <c r="D3276" t="s">
        <v>3457</v>
      </c>
      <c r="E3276" t="s">
        <v>3458</v>
      </c>
      <c r="F3276">
        <v>1995</v>
      </c>
      <c r="G3276">
        <v>1995</v>
      </c>
      <c r="H3276" t="s">
        <v>15</v>
      </c>
      <c r="I3276" t="s">
        <v>16</v>
      </c>
      <c r="J3276">
        <v>0</v>
      </c>
      <c r="K3276" t="s">
        <v>17</v>
      </c>
      <c r="L3276">
        <v>0</v>
      </c>
      <c r="M3276">
        <v>0</v>
      </c>
      <c r="N3276">
        <f>36*7</f>
        <v>252</v>
      </c>
      <c r="O3276">
        <v>5</v>
      </c>
      <c r="P3276">
        <v>5</v>
      </c>
      <c r="Q3276" t="s">
        <v>16</v>
      </c>
      <c r="R3276">
        <v>3</v>
      </c>
      <c r="S3276">
        <v>33</v>
      </c>
      <c r="T3276">
        <v>42</v>
      </c>
      <c r="U3276" t="s">
        <v>16</v>
      </c>
      <c r="V3276" t="s">
        <v>16</v>
      </c>
    </row>
    <row r="3277" spans="1:22" x14ac:dyDescent="0.25">
      <c r="A3277" t="s">
        <v>1572</v>
      </c>
      <c r="B3277" t="s">
        <v>1573</v>
      </c>
      <c r="C3277" t="s">
        <v>1574</v>
      </c>
      <c r="D3277" t="s">
        <v>3457</v>
      </c>
      <c r="E3277" t="s">
        <v>3458</v>
      </c>
      <c r="F3277">
        <v>1995</v>
      </c>
      <c r="G3277">
        <v>1995</v>
      </c>
      <c r="H3277" t="s">
        <v>15</v>
      </c>
      <c r="I3277">
        <v>5</v>
      </c>
      <c r="J3277">
        <v>252</v>
      </c>
      <c r="K3277" t="s">
        <v>17</v>
      </c>
      <c r="L3277">
        <v>0</v>
      </c>
      <c r="M3277">
        <v>0</v>
      </c>
      <c r="N3277">
        <v>30</v>
      </c>
      <c r="O3277">
        <v>25</v>
      </c>
      <c r="P3277">
        <v>15</v>
      </c>
      <c r="Q3277" t="s">
        <v>16</v>
      </c>
      <c r="R3277">
        <v>3</v>
      </c>
      <c r="S3277">
        <v>33</v>
      </c>
      <c r="T3277">
        <v>43</v>
      </c>
      <c r="U3277" t="s">
        <v>16</v>
      </c>
      <c r="V3277" t="s">
        <v>16</v>
      </c>
    </row>
    <row r="3278" spans="1:22" x14ac:dyDescent="0.25">
      <c r="A3278" t="s">
        <v>1575</v>
      </c>
      <c r="B3278" t="s">
        <v>1576</v>
      </c>
      <c r="C3278" t="s">
        <v>1578</v>
      </c>
      <c r="D3278" t="s">
        <v>3459</v>
      </c>
      <c r="E3278" t="s">
        <v>3460</v>
      </c>
      <c r="F3278">
        <v>1995</v>
      </c>
      <c r="G3278">
        <v>1995</v>
      </c>
      <c r="H3278" t="s">
        <v>15</v>
      </c>
      <c r="I3278" t="s">
        <v>16</v>
      </c>
      <c r="J3278">
        <v>0</v>
      </c>
      <c r="K3278" t="s">
        <v>17</v>
      </c>
      <c r="L3278">
        <v>0</v>
      </c>
      <c r="M3278">
        <v>0</v>
      </c>
      <c r="N3278">
        <v>7</v>
      </c>
      <c r="O3278">
        <v>20</v>
      </c>
      <c r="P3278">
        <v>20</v>
      </c>
      <c r="Q3278">
        <v>17</v>
      </c>
      <c r="R3278">
        <v>5</v>
      </c>
      <c r="S3278">
        <v>50</v>
      </c>
      <c r="T3278">
        <v>100</v>
      </c>
      <c r="U3278" t="s">
        <v>16</v>
      </c>
      <c r="V3278" t="s">
        <v>16</v>
      </c>
    </row>
    <row r="3279" spans="1:22" x14ac:dyDescent="0.25">
      <c r="A3279" t="s">
        <v>1575</v>
      </c>
      <c r="B3279" t="s">
        <v>373</v>
      </c>
      <c r="C3279" t="s">
        <v>1577</v>
      </c>
      <c r="D3279" t="s">
        <v>3461</v>
      </c>
      <c r="E3279" t="s">
        <v>3462</v>
      </c>
      <c r="F3279">
        <v>1995</v>
      </c>
      <c r="G3279">
        <v>1995</v>
      </c>
      <c r="H3279" t="s">
        <v>15</v>
      </c>
      <c r="I3279" t="s">
        <v>16</v>
      </c>
      <c r="J3279">
        <v>0</v>
      </c>
      <c r="K3279" t="s">
        <v>17</v>
      </c>
      <c r="L3279">
        <v>0</v>
      </c>
      <c r="M3279">
        <v>0</v>
      </c>
      <c r="N3279">
        <v>21</v>
      </c>
      <c r="O3279">
        <v>20</v>
      </c>
      <c r="P3279">
        <v>20</v>
      </c>
      <c r="Q3279">
        <v>17</v>
      </c>
      <c r="R3279">
        <v>5</v>
      </c>
      <c r="S3279">
        <v>50</v>
      </c>
      <c r="T3279">
        <v>100</v>
      </c>
      <c r="U3279" t="s">
        <v>16</v>
      </c>
      <c r="V3279" t="s">
        <v>16</v>
      </c>
    </row>
    <row r="3280" spans="1:22" x14ac:dyDescent="0.25">
      <c r="A3280" t="s">
        <v>1575</v>
      </c>
      <c r="B3280" t="s">
        <v>199</v>
      </c>
      <c r="C3280" t="s">
        <v>1580</v>
      </c>
      <c r="D3280" t="s">
        <v>3463</v>
      </c>
      <c r="E3280" t="s">
        <v>3464</v>
      </c>
      <c r="F3280">
        <v>1995</v>
      </c>
      <c r="G3280">
        <v>1995</v>
      </c>
      <c r="H3280" t="s">
        <v>15</v>
      </c>
      <c r="I3280" t="s">
        <v>16</v>
      </c>
      <c r="J3280">
        <v>0</v>
      </c>
      <c r="K3280" t="s">
        <v>17</v>
      </c>
      <c r="L3280">
        <v>0</v>
      </c>
      <c r="M3280">
        <v>0</v>
      </c>
      <c r="N3280">
        <v>21</v>
      </c>
      <c r="O3280">
        <v>20</v>
      </c>
      <c r="P3280">
        <v>20</v>
      </c>
      <c r="Q3280">
        <v>17</v>
      </c>
      <c r="R3280">
        <v>6</v>
      </c>
      <c r="S3280">
        <v>50</v>
      </c>
      <c r="T3280">
        <v>100</v>
      </c>
      <c r="U3280" t="s">
        <v>16</v>
      </c>
      <c r="V3280" t="s">
        <v>16</v>
      </c>
    </row>
    <row r="3281" spans="1:22" x14ac:dyDescent="0.25">
      <c r="A3281" t="s">
        <v>1575</v>
      </c>
      <c r="B3281" t="s">
        <v>58</v>
      </c>
      <c r="C3281" t="s">
        <v>1579</v>
      </c>
      <c r="D3281" t="s">
        <v>3465</v>
      </c>
      <c r="E3281" t="s">
        <v>3466</v>
      </c>
      <c r="F3281">
        <v>1995</v>
      </c>
      <c r="G3281">
        <v>1995</v>
      </c>
      <c r="H3281" t="s">
        <v>15</v>
      </c>
      <c r="I3281" t="s">
        <v>16</v>
      </c>
      <c r="J3281">
        <v>0</v>
      </c>
      <c r="K3281" t="s">
        <v>17</v>
      </c>
      <c r="L3281">
        <v>0</v>
      </c>
      <c r="M3281">
        <v>0</v>
      </c>
      <c r="N3281">
        <v>21</v>
      </c>
      <c r="O3281">
        <v>20</v>
      </c>
      <c r="P3281">
        <v>20</v>
      </c>
      <c r="Q3281">
        <v>17</v>
      </c>
      <c r="R3281">
        <v>6</v>
      </c>
      <c r="S3281">
        <v>50</v>
      </c>
      <c r="T3281">
        <v>100</v>
      </c>
      <c r="U3281" t="s">
        <v>16</v>
      </c>
      <c r="V3281" t="s">
        <v>16</v>
      </c>
    </row>
    <row r="3282" spans="1:22" x14ac:dyDescent="0.25">
      <c r="A3282" t="s">
        <v>1581</v>
      </c>
      <c r="B3282" t="s">
        <v>49</v>
      </c>
      <c r="C3282" t="s">
        <v>1582</v>
      </c>
      <c r="D3282" t="s">
        <v>3467</v>
      </c>
      <c r="E3282" t="s">
        <v>3468</v>
      </c>
      <c r="F3282">
        <v>1995</v>
      </c>
      <c r="G3282">
        <v>1995</v>
      </c>
      <c r="H3282" t="s">
        <v>15</v>
      </c>
      <c r="I3282" t="s">
        <v>16</v>
      </c>
      <c r="J3282">
        <v>0</v>
      </c>
      <c r="K3282" t="s">
        <v>17</v>
      </c>
      <c r="L3282">
        <v>0</v>
      </c>
      <c r="M3282">
        <v>0</v>
      </c>
      <c r="N3282">
        <v>30</v>
      </c>
      <c r="O3282">
        <v>29</v>
      </c>
      <c r="P3282">
        <v>6</v>
      </c>
      <c r="Q3282">
        <v>18</v>
      </c>
      <c r="R3282">
        <v>1</v>
      </c>
      <c r="S3282">
        <v>50</v>
      </c>
      <c r="T3282">
        <v>80</v>
      </c>
      <c r="U3282" t="s">
        <v>16</v>
      </c>
      <c r="V3282" t="s">
        <v>16</v>
      </c>
    </row>
    <row r="3283" spans="1:22" x14ac:dyDescent="0.25">
      <c r="A3283" t="s">
        <v>1581</v>
      </c>
      <c r="B3283" t="s">
        <v>49</v>
      </c>
      <c r="C3283" t="s">
        <v>1583</v>
      </c>
      <c r="D3283" t="s">
        <v>3469</v>
      </c>
      <c r="E3283" t="s">
        <v>3470</v>
      </c>
      <c r="F3283">
        <v>1995</v>
      </c>
      <c r="G3283">
        <v>1995</v>
      </c>
      <c r="H3283" t="s">
        <v>15</v>
      </c>
      <c r="I3283" t="s">
        <v>16</v>
      </c>
      <c r="J3283">
        <v>0</v>
      </c>
      <c r="K3283" t="s">
        <v>17</v>
      </c>
      <c r="L3283">
        <v>0</v>
      </c>
      <c r="M3283">
        <v>0</v>
      </c>
      <c r="N3283">
        <v>30</v>
      </c>
      <c r="O3283">
        <v>29</v>
      </c>
      <c r="P3283">
        <v>6</v>
      </c>
      <c r="Q3283">
        <v>18</v>
      </c>
      <c r="R3283">
        <v>1</v>
      </c>
      <c r="S3283">
        <v>50</v>
      </c>
      <c r="T3283">
        <v>80</v>
      </c>
      <c r="U3283" t="s">
        <v>16</v>
      </c>
      <c r="V3283" t="s">
        <v>16</v>
      </c>
    </row>
    <row r="3284" spans="1:22" x14ac:dyDescent="0.25">
      <c r="A3284" t="s">
        <v>1581</v>
      </c>
      <c r="B3284" t="s">
        <v>49</v>
      </c>
      <c r="C3284" t="s">
        <v>1584</v>
      </c>
      <c r="D3284" t="s">
        <v>3471</v>
      </c>
      <c r="E3284" t="s">
        <v>3472</v>
      </c>
      <c r="F3284">
        <v>1995</v>
      </c>
      <c r="G3284">
        <v>1995</v>
      </c>
      <c r="H3284" t="s">
        <v>15</v>
      </c>
      <c r="I3284" t="s">
        <v>16</v>
      </c>
      <c r="J3284">
        <v>0</v>
      </c>
      <c r="K3284" t="s">
        <v>17</v>
      </c>
      <c r="L3284">
        <v>0</v>
      </c>
      <c r="M3284">
        <v>0</v>
      </c>
      <c r="N3284">
        <v>30</v>
      </c>
      <c r="O3284">
        <v>29</v>
      </c>
      <c r="P3284">
        <v>6</v>
      </c>
      <c r="Q3284">
        <v>18</v>
      </c>
      <c r="R3284">
        <v>1</v>
      </c>
      <c r="S3284">
        <v>50</v>
      </c>
      <c r="T3284">
        <v>74</v>
      </c>
      <c r="U3284" t="s">
        <v>16</v>
      </c>
      <c r="V3284" t="s">
        <v>16</v>
      </c>
    </row>
    <row r="3285" spans="1:22" x14ac:dyDescent="0.25">
      <c r="A3285" t="s">
        <v>1581</v>
      </c>
      <c r="B3285" t="s">
        <v>49</v>
      </c>
      <c r="C3285" t="s">
        <v>1585</v>
      </c>
      <c r="D3285" t="s">
        <v>3473</v>
      </c>
      <c r="E3285" t="s">
        <v>3474</v>
      </c>
      <c r="F3285">
        <v>1995</v>
      </c>
      <c r="G3285">
        <v>1995</v>
      </c>
      <c r="H3285" t="s">
        <v>15</v>
      </c>
      <c r="I3285" t="s">
        <v>16</v>
      </c>
      <c r="J3285">
        <v>0</v>
      </c>
      <c r="K3285" t="s">
        <v>17</v>
      </c>
      <c r="L3285">
        <v>0</v>
      </c>
      <c r="M3285">
        <v>0</v>
      </c>
      <c r="N3285">
        <v>30</v>
      </c>
      <c r="O3285">
        <v>29</v>
      </c>
      <c r="P3285">
        <v>6</v>
      </c>
      <c r="Q3285">
        <v>18</v>
      </c>
      <c r="R3285">
        <v>1</v>
      </c>
      <c r="S3285">
        <v>50</v>
      </c>
      <c r="T3285">
        <v>79</v>
      </c>
      <c r="U3285" t="s">
        <v>16</v>
      </c>
      <c r="V3285" t="s">
        <v>16</v>
      </c>
    </row>
    <row r="3286" spans="1:22" x14ac:dyDescent="0.25">
      <c r="A3286" t="s">
        <v>1581</v>
      </c>
      <c r="B3286" t="s">
        <v>49</v>
      </c>
      <c r="C3286" t="s">
        <v>1582</v>
      </c>
      <c r="D3286" t="s">
        <v>3467</v>
      </c>
      <c r="E3286" t="s">
        <v>3468</v>
      </c>
      <c r="F3286">
        <v>1995</v>
      </c>
      <c r="G3286">
        <v>1995</v>
      </c>
      <c r="H3286" t="s">
        <v>15</v>
      </c>
      <c r="I3286" t="s">
        <v>16</v>
      </c>
      <c r="J3286">
        <v>0</v>
      </c>
      <c r="K3286" t="s">
        <v>17</v>
      </c>
      <c r="L3286">
        <v>0</v>
      </c>
      <c r="M3286">
        <v>0</v>
      </c>
      <c r="N3286">
        <v>30</v>
      </c>
      <c r="O3286">
        <v>23</v>
      </c>
      <c r="P3286">
        <v>4</v>
      </c>
      <c r="Q3286">
        <v>17</v>
      </c>
      <c r="R3286">
        <v>1</v>
      </c>
      <c r="S3286">
        <v>50</v>
      </c>
      <c r="T3286">
        <v>85</v>
      </c>
      <c r="U3286" t="s">
        <v>16</v>
      </c>
      <c r="V3286" t="s">
        <v>16</v>
      </c>
    </row>
    <row r="3287" spans="1:22" x14ac:dyDescent="0.25">
      <c r="A3287" t="s">
        <v>1581</v>
      </c>
      <c r="B3287" t="s">
        <v>49</v>
      </c>
      <c r="C3287" t="s">
        <v>1583</v>
      </c>
      <c r="D3287" t="s">
        <v>3469</v>
      </c>
      <c r="E3287" t="s">
        <v>3470</v>
      </c>
      <c r="F3287">
        <v>1995</v>
      </c>
      <c r="G3287">
        <v>1995</v>
      </c>
      <c r="H3287" t="s">
        <v>15</v>
      </c>
      <c r="I3287" t="s">
        <v>16</v>
      </c>
      <c r="J3287">
        <v>0</v>
      </c>
      <c r="K3287" t="s">
        <v>17</v>
      </c>
      <c r="L3287">
        <v>0</v>
      </c>
      <c r="M3287">
        <v>0</v>
      </c>
      <c r="N3287">
        <v>30</v>
      </c>
      <c r="O3287">
        <v>23</v>
      </c>
      <c r="P3287">
        <v>4</v>
      </c>
      <c r="Q3287">
        <v>17</v>
      </c>
      <c r="R3287">
        <v>1</v>
      </c>
      <c r="S3287">
        <v>50</v>
      </c>
      <c r="T3287">
        <v>90</v>
      </c>
      <c r="U3287" t="s">
        <v>16</v>
      </c>
      <c r="V3287" t="s">
        <v>16</v>
      </c>
    </row>
    <row r="3288" spans="1:22" x14ac:dyDescent="0.25">
      <c r="A3288" t="s">
        <v>1581</v>
      </c>
      <c r="B3288" t="s">
        <v>49</v>
      </c>
      <c r="C3288" t="s">
        <v>1584</v>
      </c>
      <c r="D3288" t="s">
        <v>3471</v>
      </c>
      <c r="E3288" t="s">
        <v>3472</v>
      </c>
      <c r="F3288">
        <v>1995</v>
      </c>
      <c r="G3288">
        <v>1995</v>
      </c>
      <c r="H3288" t="s">
        <v>15</v>
      </c>
      <c r="I3288" t="s">
        <v>16</v>
      </c>
      <c r="J3288">
        <v>0</v>
      </c>
      <c r="K3288" t="s">
        <v>17</v>
      </c>
      <c r="L3288">
        <v>0</v>
      </c>
      <c r="M3288">
        <v>0</v>
      </c>
      <c r="N3288">
        <v>30</v>
      </c>
      <c r="O3288">
        <v>23</v>
      </c>
      <c r="P3288">
        <v>4</v>
      </c>
      <c r="Q3288">
        <v>17</v>
      </c>
      <c r="R3288">
        <v>1</v>
      </c>
      <c r="S3288">
        <v>50</v>
      </c>
      <c r="T3288">
        <v>90</v>
      </c>
      <c r="U3288" t="s">
        <v>16</v>
      </c>
      <c r="V3288" t="s">
        <v>16</v>
      </c>
    </row>
    <row r="3289" spans="1:22" x14ac:dyDescent="0.25">
      <c r="A3289" t="s">
        <v>1581</v>
      </c>
      <c r="B3289" t="s">
        <v>49</v>
      </c>
      <c r="C3289" t="s">
        <v>1585</v>
      </c>
      <c r="D3289" t="s">
        <v>3473</v>
      </c>
      <c r="E3289" t="s">
        <v>3474</v>
      </c>
      <c r="F3289">
        <v>1995</v>
      </c>
      <c r="G3289">
        <v>1995</v>
      </c>
      <c r="H3289" t="s">
        <v>15</v>
      </c>
      <c r="I3289" t="s">
        <v>16</v>
      </c>
      <c r="J3289">
        <v>0</v>
      </c>
      <c r="K3289" t="s">
        <v>17</v>
      </c>
      <c r="L3289">
        <v>0</v>
      </c>
      <c r="M3289">
        <v>0</v>
      </c>
      <c r="N3289">
        <v>30</v>
      </c>
      <c r="O3289">
        <v>23</v>
      </c>
      <c r="P3289">
        <v>4</v>
      </c>
      <c r="Q3289">
        <v>17</v>
      </c>
      <c r="R3289">
        <v>1</v>
      </c>
      <c r="S3289">
        <v>50</v>
      </c>
      <c r="T3289">
        <v>89</v>
      </c>
      <c r="U3289" t="s">
        <v>16</v>
      </c>
      <c r="V3289" t="s">
        <v>16</v>
      </c>
    </row>
    <row r="3290" spans="1:22" x14ac:dyDescent="0.25">
      <c r="A3290" t="s">
        <v>1581</v>
      </c>
      <c r="B3290" t="s">
        <v>49</v>
      </c>
      <c r="C3290" t="s">
        <v>1582</v>
      </c>
      <c r="D3290" t="s">
        <v>3467</v>
      </c>
      <c r="E3290" t="s">
        <v>3468</v>
      </c>
      <c r="F3290">
        <v>1995</v>
      </c>
      <c r="G3290">
        <v>1995</v>
      </c>
      <c r="H3290" t="s">
        <v>15</v>
      </c>
      <c r="I3290" t="s">
        <v>16</v>
      </c>
      <c r="J3290">
        <v>0</v>
      </c>
      <c r="K3290" t="s">
        <v>17</v>
      </c>
      <c r="L3290">
        <v>0</v>
      </c>
      <c r="M3290">
        <v>0</v>
      </c>
      <c r="N3290">
        <v>30</v>
      </c>
      <c r="O3290">
        <v>18</v>
      </c>
      <c r="P3290">
        <v>1</v>
      </c>
      <c r="Q3290">
        <v>16</v>
      </c>
      <c r="R3290">
        <v>1</v>
      </c>
      <c r="S3290">
        <v>50</v>
      </c>
      <c r="T3290">
        <v>85</v>
      </c>
      <c r="U3290" t="s">
        <v>16</v>
      </c>
      <c r="V3290" t="s">
        <v>16</v>
      </c>
    </row>
    <row r="3291" spans="1:22" x14ac:dyDescent="0.25">
      <c r="A3291" t="s">
        <v>1581</v>
      </c>
      <c r="B3291" t="s">
        <v>49</v>
      </c>
      <c r="C3291" t="s">
        <v>1583</v>
      </c>
      <c r="D3291" t="s">
        <v>3469</v>
      </c>
      <c r="E3291" t="s">
        <v>3470</v>
      </c>
      <c r="F3291">
        <v>1995</v>
      </c>
      <c r="G3291">
        <v>1995</v>
      </c>
      <c r="H3291" t="s">
        <v>15</v>
      </c>
      <c r="I3291" t="s">
        <v>16</v>
      </c>
      <c r="J3291">
        <v>0</v>
      </c>
      <c r="K3291" t="s">
        <v>17</v>
      </c>
      <c r="L3291">
        <v>0</v>
      </c>
      <c r="M3291">
        <v>0</v>
      </c>
      <c r="N3291">
        <v>30</v>
      </c>
      <c r="O3291">
        <v>18</v>
      </c>
      <c r="P3291">
        <v>1</v>
      </c>
      <c r="Q3291">
        <v>16</v>
      </c>
      <c r="R3291">
        <v>1</v>
      </c>
      <c r="S3291">
        <v>50</v>
      </c>
      <c r="T3291">
        <v>90</v>
      </c>
      <c r="U3291" t="s">
        <v>16</v>
      </c>
      <c r="V3291" t="s">
        <v>16</v>
      </c>
    </row>
    <row r="3292" spans="1:22" x14ac:dyDescent="0.25">
      <c r="A3292" t="s">
        <v>1581</v>
      </c>
      <c r="B3292" t="s">
        <v>49</v>
      </c>
      <c r="C3292" t="s">
        <v>1584</v>
      </c>
      <c r="D3292" t="s">
        <v>3471</v>
      </c>
      <c r="E3292" t="s">
        <v>3472</v>
      </c>
      <c r="F3292">
        <v>1995</v>
      </c>
      <c r="G3292">
        <v>1995</v>
      </c>
      <c r="H3292" t="s">
        <v>15</v>
      </c>
      <c r="I3292" t="s">
        <v>16</v>
      </c>
      <c r="J3292">
        <v>0</v>
      </c>
      <c r="K3292" t="s">
        <v>17</v>
      </c>
      <c r="L3292">
        <v>0</v>
      </c>
      <c r="M3292">
        <v>0</v>
      </c>
      <c r="N3292">
        <v>30</v>
      </c>
      <c r="O3292">
        <v>18</v>
      </c>
      <c r="P3292">
        <v>1</v>
      </c>
      <c r="Q3292">
        <v>16</v>
      </c>
      <c r="R3292">
        <v>1</v>
      </c>
      <c r="S3292">
        <v>50</v>
      </c>
      <c r="T3292">
        <v>89</v>
      </c>
      <c r="U3292" t="s">
        <v>16</v>
      </c>
      <c r="V3292" t="s">
        <v>16</v>
      </c>
    </row>
    <row r="3293" spans="1:22" x14ac:dyDescent="0.25">
      <c r="A3293" t="s">
        <v>1581</v>
      </c>
      <c r="B3293" t="s">
        <v>49</v>
      </c>
      <c r="C3293" t="s">
        <v>1585</v>
      </c>
      <c r="D3293" t="s">
        <v>3473</v>
      </c>
      <c r="E3293" t="s">
        <v>3474</v>
      </c>
      <c r="F3293">
        <v>1995</v>
      </c>
      <c r="G3293">
        <v>1995</v>
      </c>
      <c r="H3293" t="s">
        <v>15</v>
      </c>
      <c r="I3293" t="s">
        <v>16</v>
      </c>
      <c r="J3293">
        <v>0</v>
      </c>
      <c r="K3293" t="s">
        <v>17</v>
      </c>
      <c r="L3293">
        <v>0</v>
      </c>
      <c r="M3293">
        <v>0</v>
      </c>
      <c r="N3293">
        <v>30</v>
      </c>
      <c r="O3293">
        <v>18</v>
      </c>
      <c r="P3293">
        <v>1</v>
      </c>
      <c r="Q3293">
        <v>16</v>
      </c>
      <c r="R3293">
        <v>1</v>
      </c>
      <c r="S3293">
        <v>50</v>
      </c>
      <c r="T3293">
        <v>95</v>
      </c>
      <c r="U3293" t="s">
        <v>16</v>
      </c>
      <c r="V3293" t="s">
        <v>16</v>
      </c>
    </row>
    <row r="3294" spans="1:22" x14ac:dyDescent="0.25">
      <c r="A3294" t="s">
        <v>1581</v>
      </c>
      <c r="B3294" t="s">
        <v>232</v>
      </c>
      <c r="C3294" t="s">
        <v>1582</v>
      </c>
      <c r="D3294" t="s">
        <v>3467</v>
      </c>
      <c r="E3294" t="s">
        <v>3468</v>
      </c>
      <c r="F3294">
        <v>1995</v>
      </c>
      <c r="G3294">
        <v>1995</v>
      </c>
      <c r="H3294" t="s">
        <v>15</v>
      </c>
      <c r="I3294" t="s">
        <v>16</v>
      </c>
      <c r="J3294">
        <v>0</v>
      </c>
      <c r="K3294" t="s">
        <v>17</v>
      </c>
      <c r="L3294">
        <v>0</v>
      </c>
      <c r="M3294">
        <v>0</v>
      </c>
      <c r="N3294">
        <v>30</v>
      </c>
      <c r="O3294">
        <v>29</v>
      </c>
      <c r="P3294">
        <v>6</v>
      </c>
      <c r="Q3294">
        <v>18</v>
      </c>
      <c r="R3294">
        <v>1</v>
      </c>
      <c r="S3294">
        <v>50</v>
      </c>
      <c r="T3294">
        <v>45</v>
      </c>
      <c r="U3294" t="s">
        <v>16</v>
      </c>
      <c r="V3294" t="s">
        <v>16</v>
      </c>
    </row>
    <row r="3295" spans="1:22" x14ac:dyDescent="0.25">
      <c r="A3295" t="s">
        <v>1581</v>
      </c>
      <c r="B3295" t="s">
        <v>232</v>
      </c>
      <c r="C3295" t="s">
        <v>1583</v>
      </c>
      <c r="D3295" t="s">
        <v>3469</v>
      </c>
      <c r="E3295" t="s">
        <v>3470</v>
      </c>
      <c r="F3295">
        <v>1995</v>
      </c>
      <c r="G3295">
        <v>1995</v>
      </c>
      <c r="H3295" t="s">
        <v>15</v>
      </c>
      <c r="I3295" t="s">
        <v>16</v>
      </c>
      <c r="J3295">
        <v>0</v>
      </c>
      <c r="K3295" t="s">
        <v>17</v>
      </c>
      <c r="L3295">
        <v>0</v>
      </c>
      <c r="M3295">
        <v>0</v>
      </c>
      <c r="N3295">
        <v>30</v>
      </c>
      <c r="O3295">
        <v>29</v>
      </c>
      <c r="P3295">
        <v>6</v>
      </c>
      <c r="Q3295">
        <v>18</v>
      </c>
      <c r="R3295">
        <v>1</v>
      </c>
      <c r="S3295">
        <v>50</v>
      </c>
      <c r="T3295">
        <v>55</v>
      </c>
      <c r="U3295" t="s">
        <v>16</v>
      </c>
      <c r="V3295" t="s">
        <v>16</v>
      </c>
    </row>
    <row r="3296" spans="1:22" x14ac:dyDescent="0.25">
      <c r="A3296" t="s">
        <v>1581</v>
      </c>
      <c r="B3296" t="s">
        <v>232</v>
      </c>
      <c r="C3296" t="s">
        <v>1584</v>
      </c>
      <c r="D3296" t="s">
        <v>3471</v>
      </c>
      <c r="E3296" t="s">
        <v>3472</v>
      </c>
      <c r="F3296">
        <v>1995</v>
      </c>
      <c r="G3296">
        <v>1995</v>
      </c>
      <c r="H3296" t="s">
        <v>15</v>
      </c>
      <c r="I3296" t="s">
        <v>16</v>
      </c>
      <c r="J3296">
        <v>0</v>
      </c>
      <c r="K3296" t="s">
        <v>17</v>
      </c>
      <c r="L3296">
        <v>0</v>
      </c>
      <c r="M3296">
        <v>0</v>
      </c>
      <c r="N3296">
        <v>30</v>
      </c>
      <c r="O3296">
        <v>29</v>
      </c>
      <c r="P3296">
        <v>6</v>
      </c>
      <c r="Q3296">
        <v>18</v>
      </c>
      <c r="R3296">
        <v>1</v>
      </c>
      <c r="S3296">
        <v>50</v>
      </c>
      <c r="T3296">
        <v>84</v>
      </c>
      <c r="U3296" t="s">
        <v>16</v>
      </c>
      <c r="V3296" t="s">
        <v>16</v>
      </c>
    </row>
    <row r="3297" spans="1:22" x14ac:dyDescent="0.25">
      <c r="A3297" t="s">
        <v>1581</v>
      </c>
      <c r="B3297" t="s">
        <v>232</v>
      </c>
      <c r="C3297" t="s">
        <v>1585</v>
      </c>
      <c r="D3297" t="s">
        <v>3473</v>
      </c>
      <c r="E3297" t="s">
        <v>3474</v>
      </c>
      <c r="F3297">
        <v>1995</v>
      </c>
      <c r="G3297">
        <v>1995</v>
      </c>
      <c r="H3297" t="s">
        <v>15</v>
      </c>
      <c r="I3297" t="s">
        <v>16</v>
      </c>
      <c r="J3297">
        <v>0</v>
      </c>
      <c r="K3297" t="s">
        <v>17</v>
      </c>
      <c r="L3297">
        <v>0</v>
      </c>
      <c r="M3297">
        <v>0</v>
      </c>
      <c r="N3297">
        <v>30</v>
      </c>
      <c r="O3297">
        <v>29</v>
      </c>
      <c r="P3297">
        <v>6</v>
      </c>
      <c r="Q3297">
        <v>18</v>
      </c>
      <c r="R3297">
        <v>1</v>
      </c>
      <c r="S3297">
        <v>50</v>
      </c>
      <c r="T3297">
        <v>90</v>
      </c>
      <c r="U3297" t="s">
        <v>16</v>
      </c>
      <c r="V3297" t="s">
        <v>16</v>
      </c>
    </row>
    <row r="3298" spans="1:22" x14ac:dyDescent="0.25">
      <c r="A3298" t="s">
        <v>1581</v>
      </c>
      <c r="B3298" t="s">
        <v>232</v>
      </c>
      <c r="C3298" t="s">
        <v>1582</v>
      </c>
      <c r="D3298" t="s">
        <v>3467</v>
      </c>
      <c r="E3298" t="s">
        <v>3468</v>
      </c>
      <c r="F3298">
        <v>1995</v>
      </c>
      <c r="G3298">
        <v>1995</v>
      </c>
      <c r="H3298" t="s">
        <v>15</v>
      </c>
      <c r="I3298" t="s">
        <v>16</v>
      </c>
      <c r="J3298">
        <v>0</v>
      </c>
      <c r="K3298" t="s">
        <v>17</v>
      </c>
      <c r="L3298">
        <v>0</v>
      </c>
      <c r="M3298">
        <v>0</v>
      </c>
      <c r="N3298">
        <v>30</v>
      </c>
      <c r="O3298">
        <v>23</v>
      </c>
      <c r="P3298">
        <v>4</v>
      </c>
      <c r="Q3298">
        <v>17</v>
      </c>
      <c r="R3298">
        <v>1</v>
      </c>
      <c r="S3298">
        <v>50</v>
      </c>
      <c r="T3298">
        <v>42</v>
      </c>
      <c r="U3298" t="s">
        <v>16</v>
      </c>
      <c r="V3298" t="s">
        <v>16</v>
      </c>
    </row>
    <row r="3299" spans="1:22" x14ac:dyDescent="0.25">
      <c r="A3299" t="s">
        <v>1581</v>
      </c>
      <c r="B3299" t="s">
        <v>232</v>
      </c>
      <c r="C3299" t="s">
        <v>1583</v>
      </c>
      <c r="D3299" t="s">
        <v>3469</v>
      </c>
      <c r="E3299" t="s">
        <v>3470</v>
      </c>
      <c r="F3299">
        <v>1995</v>
      </c>
      <c r="G3299">
        <v>1995</v>
      </c>
      <c r="H3299" t="s">
        <v>15</v>
      </c>
      <c r="I3299" t="s">
        <v>16</v>
      </c>
      <c r="J3299">
        <v>0</v>
      </c>
      <c r="K3299" t="s">
        <v>17</v>
      </c>
      <c r="L3299">
        <v>0</v>
      </c>
      <c r="M3299">
        <v>0</v>
      </c>
      <c r="N3299">
        <v>30</v>
      </c>
      <c r="O3299">
        <v>23</v>
      </c>
      <c r="P3299">
        <v>4</v>
      </c>
      <c r="Q3299">
        <v>17</v>
      </c>
      <c r="R3299">
        <v>1</v>
      </c>
      <c r="S3299">
        <v>50</v>
      </c>
      <c r="T3299">
        <v>60</v>
      </c>
      <c r="U3299" t="s">
        <v>16</v>
      </c>
      <c r="V3299" t="s">
        <v>16</v>
      </c>
    </row>
    <row r="3300" spans="1:22" x14ac:dyDescent="0.25">
      <c r="A3300" t="s">
        <v>1581</v>
      </c>
      <c r="B3300" t="s">
        <v>232</v>
      </c>
      <c r="C3300" t="s">
        <v>1584</v>
      </c>
      <c r="D3300" t="s">
        <v>3471</v>
      </c>
      <c r="E3300" t="s">
        <v>3472</v>
      </c>
      <c r="F3300">
        <v>1995</v>
      </c>
      <c r="G3300">
        <v>1995</v>
      </c>
      <c r="H3300" t="s">
        <v>15</v>
      </c>
      <c r="I3300" t="s">
        <v>16</v>
      </c>
      <c r="J3300">
        <v>0</v>
      </c>
      <c r="K3300" t="s">
        <v>17</v>
      </c>
      <c r="L3300">
        <v>0</v>
      </c>
      <c r="M3300">
        <v>0</v>
      </c>
      <c r="N3300">
        <v>30</v>
      </c>
      <c r="O3300">
        <v>23</v>
      </c>
      <c r="P3300">
        <v>4</v>
      </c>
      <c r="Q3300">
        <v>17</v>
      </c>
      <c r="R3300">
        <v>1</v>
      </c>
      <c r="S3300">
        <v>50</v>
      </c>
      <c r="T3300">
        <v>86</v>
      </c>
      <c r="U3300" t="s">
        <v>16</v>
      </c>
      <c r="V3300" t="s">
        <v>16</v>
      </c>
    </row>
    <row r="3301" spans="1:22" x14ac:dyDescent="0.25">
      <c r="A3301" t="s">
        <v>1581</v>
      </c>
      <c r="B3301" t="s">
        <v>232</v>
      </c>
      <c r="C3301" t="s">
        <v>1585</v>
      </c>
      <c r="D3301" t="s">
        <v>3473</v>
      </c>
      <c r="E3301" t="s">
        <v>3474</v>
      </c>
      <c r="F3301">
        <v>1995</v>
      </c>
      <c r="G3301">
        <v>1995</v>
      </c>
      <c r="H3301" t="s">
        <v>15</v>
      </c>
      <c r="I3301" t="s">
        <v>16</v>
      </c>
      <c r="J3301">
        <v>0</v>
      </c>
      <c r="K3301" t="s">
        <v>17</v>
      </c>
      <c r="L3301">
        <v>0</v>
      </c>
      <c r="M3301">
        <v>0</v>
      </c>
      <c r="N3301">
        <v>30</v>
      </c>
      <c r="O3301">
        <v>23</v>
      </c>
      <c r="P3301">
        <v>4</v>
      </c>
      <c r="Q3301">
        <v>17</v>
      </c>
      <c r="R3301">
        <v>1</v>
      </c>
      <c r="S3301">
        <v>50</v>
      </c>
      <c r="T3301">
        <v>96</v>
      </c>
      <c r="U3301" t="s">
        <v>16</v>
      </c>
      <c r="V3301" t="s">
        <v>16</v>
      </c>
    </row>
    <row r="3302" spans="1:22" x14ac:dyDescent="0.25">
      <c r="A3302" t="s">
        <v>1581</v>
      </c>
      <c r="B3302" t="s">
        <v>232</v>
      </c>
      <c r="C3302" t="s">
        <v>1582</v>
      </c>
      <c r="D3302" t="s">
        <v>3467</v>
      </c>
      <c r="E3302" t="s">
        <v>3468</v>
      </c>
      <c r="F3302">
        <v>1995</v>
      </c>
      <c r="G3302">
        <v>1995</v>
      </c>
      <c r="H3302" t="s">
        <v>15</v>
      </c>
      <c r="I3302" t="s">
        <v>16</v>
      </c>
      <c r="J3302">
        <v>0</v>
      </c>
      <c r="K3302" t="s">
        <v>17</v>
      </c>
      <c r="L3302">
        <v>0</v>
      </c>
      <c r="M3302">
        <v>0</v>
      </c>
      <c r="N3302">
        <v>30</v>
      </c>
      <c r="O3302">
        <v>18</v>
      </c>
      <c r="P3302">
        <v>1</v>
      </c>
      <c r="Q3302">
        <v>16</v>
      </c>
      <c r="R3302">
        <v>1</v>
      </c>
      <c r="S3302">
        <v>50</v>
      </c>
      <c r="T3302">
        <v>48</v>
      </c>
      <c r="U3302" t="s">
        <v>16</v>
      </c>
      <c r="V3302" t="s">
        <v>16</v>
      </c>
    </row>
    <row r="3303" spans="1:22" x14ac:dyDescent="0.25">
      <c r="A3303" t="s">
        <v>1581</v>
      </c>
      <c r="B3303" t="s">
        <v>232</v>
      </c>
      <c r="C3303" t="s">
        <v>1583</v>
      </c>
      <c r="D3303" t="s">
        <v>3469</v>
      </c>
      <c r="E3303" t="s">
        <v>3470</v>
      </c>
      <c r="F3303">
        <v>1995</v>
      </c>
      <c r="G3303">
        <v>1995</v>
      </c>
      <c r="H3303" t="s">
        <v>15</v>
      </c>
      <c r="I3303" t="s">
        <v>16</v>
      </c>
      <c r="J3303">
        <v>0</v>
      </c>
      <c r="K3303" t="s">
        <v>17</v>
      </c>
      <c r="L3303">
        <v>0</v>
      </c>
      <c r="M3303">
        <v>0</v>
      </c>
      <c r="N3303">
        <v>30</v>
      </c>
      <c r="O3303">
        <v>18</v>
      </c>
      <c r="P3303">
        <v>1</v>
      </c>
      <c r="Q3303">
        <v>16</v>
      </c>
      <c r="R3303">
        <v>1</v>
      </c>
      <c r="S3303">
        <v>50</v>
      </c>
      <c r="T3303">
        <v>58</v>
      </c>
      <c r="U3303" t="s">
        <v>16</v>
      </c>
      <c r="V3303" t="s">
        <v>16</v>
      </c>
    </row>
    <row r="3304" spans="1:22" x14ac:dyDescent="0.25">
      <c r="A3304" t="s">
        <v>1581</v>
      </c>
      <c r="B3304" t="s">
        <v>232</v>
      </c>
      <c r="C3304" t="s">
        <v>1584</v>
      </c>
      <c r="D3304" t="s">
        <v>3471</v>
      </c>
      <c r="E3304" t="s">
        <v>3472</v>
      </c>
      <c r="F3304">
        <v>1995</v>
      </c>
      <c r="G3304">
        <v>1995</v>
      </c>
      <c r="H3304" t="s">
        <v>15</v>
      </c>
      <c r="I3304" t="s">
        <v>16</v>
      </c>
      <c r="J3304">
        <v>0</v>
      </c>
      <c r="K3304" t="s">
        <v>17</v>
      </c>
      <c r="L3304">
        <v>0</v>
      </c>
      <c r="M3304">
        <v>0</v>
      </c>
      <c r="N3304">
        <v>30</v>
      </c>
      <c r="O3304">
        <v>18</v>
      </c>
      <c r="P3304">
        <v>1</v>
      </c>
      <c r="Q3304">
        <v>16</v>
      </c>
      <c r="R3304">
        <v>1</v>
      </c>
      <c r="S3304">
        <v>50</v>
      </c>
      <c r="T3304">
        <v>77</v>
      </c>
      <c r="U3304" t="s">
        <v>16</v>
      </c>
      <c r="V3304" t="s">
        <v>16</v>
      </c>
    </row>
    <row r="3305" spans="1:22" x14ac:dyDescent="0.25">
      <c r="A3305" t="s">
        <v>1581</v>
      </c>
      <c r="B3305" t="s">
        <v>232</v>
      </c>
      <c r="C3305" t="s">
        <v>1585</v>
      </c>
      <c r="D3305" t="s">
        <v>3473</v>
      </c>
      <c r="E3305" t="s">
        <v>3474</v>
      </c>
      <c r="F3305">
        <v>1995</v>
      </c>
      <c r="G3305">
        <v>1995</v>
      </c>
      <c r="H3305" t="s">
        <v>15</v>
      </c>
      <c r="I3305" t="s">
        <v>16</v>
      </c>
      <c r="J3305">
        <v>0</v>
      </c>
      <c r="K3305" t="s">
        <v>17</v>
      </c>
      <c r="L3305">
        <v>0</v>
      </c>
      <c r="M3305">
        <v>0</v>
      </c>
      <c r="N3305">
        <v>30</v>
      </c>
      <c r="O3305">
        <v>18</v>
      </c>
      <c r="P3305">
        <v>1</v>
      </c>
      <c r="Q3305">
        <v>16</v>
      </c>
      <c r="R3305">
        <v>1</v>
      </c>
      <c r="S3305">
        <v>50</v>
      </c>
      <c r="T3305">
        <v>95</v>
      </c>
      <c r="U3305" t="s">
        <v>16</v>
      </c>
      <c r="V3305" t="s">
        <v>16</v>
      </c>
    </row>
    <row r="3306" spans="1:22" x14ac:dyDescent="0.25">
      <c r="A3306" t="s">
        <v>1586</v>
      </c>
      <c r="B3306" t="s">
        <v>1587</v>
      </c>
      <c r="C3306" t="s">
        <v>1588</v>
      </c>
      <c r="D3306" t="s">
        <v>3475</v>
      </c>
      <c r="E3306" t="s">
        <v>3476</v>
      </c>
      <c r="F3306">
        <v>1995</v>
      </c>
      <c r="G3306">
        <v>1995</v>
      </c>
      <c r="H3306" t="s">
        <v>15</v>
      </c>
      <c r="I3306" t="s">
        <v>16</v>
      </c>
      <c r="J3306">
        <v>0</v>
      </c>
      <c r="K3306" t="s">
        <v>17</v>
      </c>
      <c r="L3306">
        <v>0</v>
      </c>
      <c r="M3306">
        <v>0</v>
      </c>
      <c r="N3306">
        <v>130</v>
      </c>
      <c r="O3306">
        <v>24</v>
      </c>
      <c r="P3306">
        <v>18</v>
      </c>
      <c r="Q3306">
        <v>11</v>
      </c>
      <c r="R3306">
        <v>4</v>
      </c>
      <c r="S3306">
        <v>50</v>
      </c>
      <c r="T3306">
        <v>87</v>
      </c>
      <c r="U3306" t="s">
        <v>16</v>
      </c>
      <c r="V3306" t="s">
        <v>16</v>
      </c>
    </row>
    <row r="3307" spans="1:22" x14ac:dyDescent="0.25">
      <c r="A3307" t="s">
        <v>1589</v>
      </c>
      <c r="B3307" t="s">
        <v>1497</v>
      </c>
      <c r="C3307" t="s">
        <v>385</v>
      </c>
      <c r="D3307" t="s">
        <v>3477</v>
      </c>
      <c r="E3307" t="s">
        <v>3478</v>
      </c>
      <c r="F3307">
        <v>1990</v>
      </c>
      <c r="G3307">
        <v>1993</v>
      </c>
      <c r="H3307" t="s">
        <v>15</v>
      </c>
      <c r="I3307" t="s">
        <v>16</v>
      </c>
      <c r="J3307">
        <v>0</v>
      </c>
      <c r="K3307" t="s">
        <v>17</v>
      </c>
      <c r="L3307">
        <v>0</v>
      </c>
      <c r="M3307">
        <v>0</v>
      </c>
      <c r="N3307">
        <v>28</v>
      </c>
      <c r="O3307">
        <v>20</v>
      </c>
      <c r="P3307">
        <v>20</v>
      </c>
      <c r="Q3307">
        <v>24</v>
      </c>
      <c r="R3307">
        <v>2</v>
      </c>
      <c r="S3307">
        <v>100</v>
      </c>
      <c r="T3307">
        <v>90</v>
      </c>
      <c r="U3307" t="s">
        <v>16</v>
      </c>
      <c r="V3307" t="s">
        <v>16</v>
      </c>
    </row>
    <row r="3308" spans="1:22" x14ac:dyDescent="0.25">
      <c r="A3308" t="s">
        <v>1589</v>
      </c>
      <c r="B3308" t="s">
        <v>1497</v>
      </c>
      <c r="C3308" t="s">
        <v>385</v>
      </c>
      <c r="D3308" t="s">
        <v>3477</v>
      </c>
      <c r="E3308" t="s">
        <v>3478</v>
      </c>
      <c r="F3308">
        <v>1990</v>
      </c>
      <c r="G3308">
        <v>1993</v>
      </c>
      <c r="H3308" t="s">
        <v>15</v>
      </c>
      <c r="I3308" t="s">
        <v>16</v>
      </c>
      <c r="J3308">
        <v>0</v>
      </c>
      <c r="K3308" t="s">
        <v>17</v>
      </c>
      <c r="L3308">
        <v>0</v>
      </c>
      <c r="M3308">
        <v>0</v>
      </c>
      <c r="N3308">
        <v>28</v>
      </c>
      <c r="O3308">
        <v>20</v>
      </c>
      <c r="P3308">
        <v>20</v>
      </c>
      <c r="Q3308">
        <v>0</v>
      </c>
      <c r="R3308">
        <v>2</v>
      </c>
      <c r="S3308">
        <v>100</v>
      </c>
      <c r="T3308">
        <v>90</v>
      </c>
      <c r="U3308" t="s">
        <v>16</v>
      </c>
      <c r="V3308" t="s">
        <v>16</v>
      </c>
    </row>
    <row r="3309" spans="1:22" x14ac:dyDescent="0.25">
      <c r="A3309" t="s">
        <v>1589</v>
      </c>
      <c r="B3309" t="s">
        <v>1497</v>
      </c>
      <c r="C3309" t="s">
        <v>385</v>
      </c>
      <c r="D3309" t="s">
        <v>3477</v>
      </c>
      <c r="E3309" t="s">
        <v>3478</v>
      </c>
      <c r="F3309">
        <v>1990</v>
      </c>
      <c r="G3309">
        <v>1993</v>
      </c>
      <c r="H3309" t="s">
        <v>15</v>
      </c>
      <c r="I3309">
        <v>2</v>
      </c>
      <c r="J3309">
        <v>28</v>
      </c>
      <c r="K3309" t="s">
        <v>17</v>
      </c>
      <c r="L3309">
        <v>0</v>
      </c>
      <c r="M3309">
        <v>0</v>
      </c>
      <c r="N3309">
        <v>28</v>
      </c>
      <c r="O3309">
        <v>20</v>
      </c>
      <c r="P3309">
        <v>20</v>
      </c>
      <c r="Q3309">
        <v>24</v>
      </c>
      <c r="R3309">
        <v>2</v>
      </c>
      <c r="S3309">
        <v>100</v>
      </c>
      <c r="T3309">
        <v>90</v>
      </c>
      <c r="U3309" t="s">
        <v>16</v>
      </c>
      <c r="V3309" t="s">
        <v>16</v>
      </c>
    </row>
    <row r="3310" spans="1:22" x14ac:dyDescent="0.25">
      <c r="A3310" t="s">
        <v>1589</v>
      </c>
      <c r="B3310" t="s">
        <v>1497</v>
      </c>
      <c r="C3310" t="s">
        <v>385</v>
      </c>
      <c r="D3310" t="s">
        <v>3477</v>
      </c>
      <c r="E3310" t="s">
        <v>3478</v>
      </c>
      <c r="F3310">
        <v>1990</v>
      </c>
      <c r="G3310">
        <v>1993</v>
      </c>
      <c r="H3310" t="s">
        <v>15</v>
      </c>
      <c r="I3310">
        <v>2</v>
      </c>
      <c r="J3310">
        <v>28</v>
      </c>
      <c r="K3310" t="s">
        <v>17</v>
      </c>
      <c r="L3310">
        <v>0</v>
      </c>
      <c r="M3310">
        <v>0</v>
      </c>
      <c r="N3310">
        <v>28</v>
      </c>
      <c r="O3310">
        <v>20</v>
      </c>
      <c r="P3310">
        <v>20</v>
      </c>
      <c r="Q3310">
        <v>0</v>
      </c>
      <c r="R3310">
        <v>2</v>
      </c>
      <c r="S3310">
        <v>100</v>
      </c>
      <c r="T3310">
        <v>90</v>
      </c>
      <c r="U3310" t="s">
        <v>16</v>
      </c>
      <c r="V3310" t="s">
        <v>16</v>
      </c>
    </row>
    <row r="3311" spans="1:22" x14ac:dyDescent="0.25">
      <c r="A3311" t="s">
        <v>1590</v>
      </c>
      <c r="B3311" t="s">
        <v>244</v>
      </c>
      <c r="C3311" t="s">
        <v>1591</v>
      </c>
      <c r="D3311" t="s">
        <v>3479</v>
      </c>
      <c r="E3311" t="s">
        <v>3480</v>
      </c>
      <c r="F3311">
        <v>1995</v>
      </c>
      <c r="G3311">
        <v>1995</v>
      </c>
      <c r="H3311" t="s">
        <v>15</v>
      </c>
      <c r="I3311" t="s">
        <v>16</v>
      </c>
      <c r="J3311">
        <v>0</v>
      </c>
      <c r="K3311" t="s">
        <v>17</v>
      </c>
      <c r="L3311">
        <v>0</v>
      </c>
      <c r="M3311">
        <v>0</v>
      </c>
      <c r="N3311">
        <v>21</v>
      </c>
      <c r="O3311">
        <v>25</v>
      </c>
      <c r="P3311">
        <v>25</v>
      </c>
      <c r="Q3311">
        <v>0</v>
      </c>
      <c r="R3311">
        <v>3</v>
      </c>
      <c r="S3311">
        <v>100</v>
      </c>
      <c r="T3311">
        <v>70</v>
      </c>
      <c r="U3311" t="s">
        <v>16</v>
      </c>
      <c r="V3311" t="s">
        <v>16</v>
      </c>
    </row>
    <row r="3312" spans="1:22" x14ac:dyDescent="0.25">
      <c r="A3312" t="s">
        <v>1590</v>
      </c>
      <c r="B3312" t="s">
        <v>244</v>
      </c>
      <c r="C3312" t="s">
        <v>1547</v>
      </c>
      <c r="D3312" t="s">
        <v>3481</v>
      </c>
      <c r="E3312" t="s">
        <v>3482</v>
      </c>
      <c r="F3312">
        <v>1995</v>
      </c>
      <c r="G3312">
        <v>1995</v>
      </c>
      <c r="H3312" t="s">
        <v>15</v>
      </c>
      <c r="I3312" t="s">
        <v>16</v>
      </c>
      <c r="J3312">
        <v>0</v>
      </c>
      <c r="K3312" t="s">
        <v>17</v>
      </c>
      <c r="L3312">
        <v>0</v>
      </c>
      <c r="M3312">
        <v>0</v>
      </c>
      <c r="N3312">
        <v>21</v>
      </c>
      <c r="O3312">
        <v>25</v>
      </c>
      <c r="P3312">
        <v>25</v>
      </c>
      <c r="Q3312">
        <v>0</v>
      </c>
      <c r="R3312">
        <v>3</v>
      </c>
      <c r="S3312">
        <v>100</v>
      </c>
      <c r="T3312">
        <v>46</v>
      </c>
      <c r="U3312" t="s">
        <v>16</v>
      </c>
      <c r="V3312" t="s">
        <v>16</v>
      </c>
    </row>
    <row r="3313" spans="1:22" x14ac:dyDescent="0.25">
      <c r="A3313" t="s">
        <v>1592</v>
      </c>
      <c r="B3313" t="s">
        <v>1116</v>
      </c>
      <c r="C3313" t="s">
        <v>1598</v>
      </c>
      <c r="D3313" t="s">
        <v>3483</v>
      </c>
      <c r="E3313" t="s">
        <v>3484</v>
      </c>
      <c r="F3313">
        <v>1995</v>
      </c>
      <c r="G3313">
        <v>1995</v>
      </c>
      <c r="H3313" t="s">
        <v>15</v>
      </c>
      <c r="I3313" t="s">
        <v>16</v>
      </c>
      <c r="J3313">
        <v>0</v>
      </c>
      <c r="K3313" t="s">
        <v>17</v>
      </c>
      <c r="L3313">
        <v>0</v>
      </c>
      <c r="M3313">
        <v>0</v>
      </c>
      <c r="N3313">
        <v>28</v>
      </c>
      <c r="O3313">
        <v>30</v>
      </c>
      <c r="P3313">
        <v>20</v>
      </c>
      <c r="Q3313">
        <v>8</v>
      </c>
      <c r="R3313">
        <v>6</v>
      </c>
      <c r="S3313">
        <v>50</v>
      </c>
      <c r="T3313">
        <v>82.2</v>
      </c>
      <c r="U3313" t="s">
        <v>16</v>
      </c>
      <c r="V3313" t="s">
        <v>16</v>
      </c>
    </row>
    <row r="3314" spans="1:22" x14ac:dyDescent="0.25">
      <c r="A3314" t="s">
        <v>1592</v>
      </c>
      <c r="B3314" t="s">
        <v>1116</v>
      </c>
      <c r="C3314" t="s">
        <v>1597</v>
      </c>
      <c r="D3314" t="s">
        <v>3485</v>
      </c>
      <c r="E3314" t="s">
        <v>3486</v>
      </c>
      <c r="F3314">
        <v>1995</v>
      </c>
      <c r="G3314">
        <v>1995</v>
      </c>
      <c r="H3314" t="s">
        <v>15</v>
      </c>
      <c r="I3314" t="s">
        <v>16</v>
      </c>
      <c r="J3314">
        <v>0</v>
      </c>
      <c r="K3314" t="s">
        <v>17</v>
      </c>
      <c r="L3314">
        <v>0</v>
      </c>
      <c r="M3314">
        <v>0</v>
      </c>
      <c r="N3314">
        <v>28</v>
      </c>
      <c r="O3314">
        <v>30</v>
      </c>
      <c r="P3314">
        <v>20</v>
      </c>
      <c r="Q3314">
        <v>8</v>
      </c>
      <c r="R3314">
        <v>6</v>
      </c>
      <c r="S3314">
        <v>50</v>
      </c>
      <c r="T3314">
        <v>76.2</v>
      </c>
      <c r="U3314" t="s">
        <v>16</v>
      </c>
      <c r="V3314" t="s">
        <v>16</v>
      </c>
    </row>
    <row r="3315" spans="1:22" x14ac:dyDescent="0.25">
      <c r="A3315" t="s">
        <v>1592</v>
      </c>
      <c r="B3315" t="s">
        <v>1116</v>
      </c>
      <c r="C3315" t="s">
        <v>1596</v>
      </c>
      <c r="D3315" t="s">
        <v>3487</v>
      </c>
      <c r="E3315" t="s">
        <v>3488</v>
      </c>
      <c r="F3315">
        <v>1995</v>
      </c>
      <c r="G3315">
        <v>1995</v>
      </c>
      <c r="H3315" t="s">
        <v>15</v>
      </c>
      <c r="I3315" t="s">
        <v>16</v>
      </c>
      <c r="J3315">
        <v>0</v>
      </c>
      <c r="K3315" t="s">
        <v>17</v>
      </c>
      <c r="L3315">
        <v>0</v>
      </c>
      <c r="M3315">
        <v>0</v>
      </c>
      <c r="N3315">
        <v>28</v>
      </c>
      <c r="O3315">
        <v>30</v>
      </c>
      <c r="P3315">
        <v>20</v>
      </c>
      <c r="Q3315">
        <v>8</v>
      </c>
      <c r="R3315">
        <v>6</v>
      </c>
      <c r="S3315">
        <v>50</v>
      </c>
      <c r="T3315">
        <v>76.2</v>
      </c>
      <c r="U3315" t="s">
        <v>16</v>
      </c>
      <c r="V3315" t="s">
        <v>16</v>
      </c>
    </row>
    <row r="3316" spans="1:22" x14ac:dyDescent="0.25">
      <c r="A3316" t="s">
        <v>1592</v>
      </c>
      <c r="B3316" t="s">
        <v>1116</v>
      </c>
      <c r="C3316" t="s">
        <v>1595</v>
      </c>
      <c r="D3316" t="s">
        <v>3489</v>
      </c>
      <c r="E3316" t="s">
        <v>3490</v>
      </c>
      <c r="F3316">
        <v>1995</v>
      </c>
      <c r="G3316">
        <v>1995</v>
      </c>
      <c r="H3316" t="s">
        <v>15</v>
      </c>
      <c r="I3316" t="s">
        <v>16</v>
      </c>
      <c r="J3316">
        <v>0</v>
      </c>
      <c r="K3316" t="s">
        <v>17</v>
      </c>
      <c r="L3316">
        <v>0</v>
      </c>
      <c r="M3316">
        <v>0</v>
      </c>
      <c r="N3316">
        <v>28</v>
      </c>
      <c r="O3316">
        <v>30</v>
      </c>
      <c r="P3316">
        <v>20</v>
      </c>
      <c r="Q3316">
        <v>8</v>
      </c>
      <c r="R3316">
        <v>6</v>
      </c>
      <c r="S3316">
        <v>50</v>
      </c>
      <c r="T3316">
        <v>79.7</v>
      </c>
      <c r="U3316" t="s">
        <v>16</v>
      </c>
      <c r="V3316" t="s">
        <v>16</v>
      </c>
    </row>
    <row r="3317" spans="1:22" x14ac:dyDescent="0.25">
      <c r="A3317" t="s">
        <v>1592</v>
      </c>
      <c r="B3317" t="s">
        <v>1116</v>
      </c>
      <c r="C3317" t="s">
        <v>1593</v>
      </c>
      <c r="D3317" t="s">
        <v>3491</v>
      </c>
      <c r="E3317" t="s">
        <v>3492</v>
      </c>
      <c r="F3317">
        <v>1995</v>
      </c>
      <c r="G3317">
        <v>1995</v>
      </c>
      <c r="H3317" t="s">
        <v>15</v>
      </c>
      <c r="I3317" t="s">
        <v>16</v>
      </c>
      <c r="J3317">
        <v>0</v>
      </c>
      <c r="K3317" t="s">
        <v>17</v>
      </c>
      <c r="L3317">
        <v>0</v>
      </c>
      <c r="M3317">
        <v>0</v>
      </c>
      <c r="N3317">
        <v>28</v>
      </c>
      <c r="O3317">
        <v>30</v>
      </c>
      <c r="P3317">
        <v>20</v>
      </c>
      <c r="Q3317">
        <v>8</v>
      </c>
      <c r="R3317">
        <v>6</v>
      </c>
      <c r="S3317">
        <v>50</v>
      </c>
      <c r="T3317">
        <v>86.6</v>
      </c>
      <c r="U3317" t="s">
        <v>16</v>
      </c>
      <c r="V3317" t="s">
        <v>16</v>
      </c>
    </row>
    <row r="3318" spans="1:22" x14ac:dyDescent="0.25">
      <c r="A3318" t="s">
        <v>1592</v>
      </c>
      <c r="B3318" t="s">
        <v>1116</v>
      </c>
      <c r="C3318" t="s">
        <v>1594</v>
      </c>
      <c r="D3318" t="s">
        <v>3493</v>
      </c>
      <c r="E3318" t="s">
        <v>3494</v>
      </c>
      <c r="F3318">
        <v>1995</v>
      </c>
      <c r="G3318">
        <v>1995</v>
      </c>
      <c r="H3318" t="s">
        <v>15</v>
      </c>
      <c r="I3318" t="s">
        <v>16</v>
      </c>
      <c r="J3318">
        <v>0</v>
      </c>
      <c r="K3318" t="s">
        <v>17</v>
      </c>
      <c r="L3318">
        <v>0</v>
      </c>
      <c r="M3318">
        <v>0</v>
      </c>
      <c r="N3318">
        <v>28</v>
      </c>
      <c r="O3318">
        <v>30</v>
      </c>
      <c r="P3318">
        <v>20</v>
      </c>
      <c r="Q3318">
        <v>8</v>
      </c>
      <c r="R3318">
        <v>6</v>
      </c>
      <c r="S3318">
        <v>50</v>
      </c>
      <c r="T3318">
        <v>76.8</v>
      </c>
      <c r="U3318" t="s">
        <v>16</v>
      </c>
      <c r="V3318" t="s">
        <v>16</v>
      </c>
    </row>
    <row r="3319" spans="1:22" x14ac:dyDescent="0.25">
      <c r="A3319" t="s">
        <v>1592</v>
      </c>
      <c r="B3319" t="s">
        <v>1116</v>
      </c>
      <c r="C3319" t="s">
        <v>1598</v>
      </c>
      <c r="D3319" t="s">
        <v>3483</v>
      </c>
      <c r="E3319" t="s">
        <v>3484</v>
      </c>
      <c r="F3319">
        <v>1995</v>
      </c>
      <c r="G3319">
        <v>1995</v>
      </c>
      <c r="H3319" t="s">
        <v>15</v>
      </c>
      <c r="I3319">
        <v>2</v>
      </c>
      <c r="J3319">
        <v>28</v>
      </c>
      <c r="K3319" t="s">
        <v>17</v>
      </c>
      <c r="L3319">
        <v>0</v>
      </c>
      <c r="M3319">
        <v>0</v>
      </c>
      <c r="N3319">
        <v>28</v>
      </c>
      <c r="O3319">
        <v>30</v>
      </c>
      <c r="P3319">
        <v>20</v>
      </c>
      <c r="Q3319">
        <v>8</v>
      </c>
      <c r="R3319">
        <v>6</v>
      </c>
      <c r="S3319">
        <v>50</v>
      </c>
      <c r="T3319">
        <v>92.5</v>
      </c>
      <c r="U3319" t="s">
        <v>16</v>
      </c>
      <c r="V3319" t="s">
        <v>16</v>
      </c>
    </row>
    <row r="3320" spans="1:22" x14ac:dyDescent="0.25">
      <c r="A3320" t="s">
        <v>1592</v>
      </c>
      <c r="B3320" t="s">
        <v>1116</v>
      </c>
      <c r="C3320" t="s">
        <v>1597</v>
      </c>
      <c r="D3320" t="s">
        <v>3485</v>
      </c>
      <c r="E3320" t="s">
        <v>3486</v>
      </c>
      <c r="F3320">
        <v>1995</v>
      </c>
      <c r="G3320">
        <v>1995</v>
      </c>
      <c r="H3320" t="s">
        <v>15</v>
      </c>
      <c r="I3320">
        <v>2</v>
      </c>
      <c r="J3320">
        <v>28</v>
      </c>
      <c r="K3320" t="s">
        <v>17</v>
      </c>
      <c r="L3320">
        <v>0</v>
      </c>
      <c r="M3320">
        <v>0</v>
      </c>
      <c r="N3320">
        <v>28</v>
      </c>
      <c r="O3320">
        <v>30</v>
      </c>
      <c r="P3320">
        <v>20</v>
      </c>
      <c r="Q3320">
        <v>8</v>
      </c>
      <c r="R3320">
        <v>6</v>
      </c>
      <c r="S3320">
        <v>50</v>
      </c>
      <c r="T3320">
        <v>91</v>
      </c>
      <c r="U3320" t="s">
        <v>16</v>
      </c>
      <c r="V3320" t="s">
        <v>16</v>
      </c>
    </row>
    <row r="3321" spans="1:22" x14ac:dyDescent="0.25">
      <c r="A3321" t="s">
        <v>1592</v>
      </c>
      <c r="B3321" t="s">
        <v>1116</v>
      </c>
      <c r="C3321" t="s">
        <v>1596</v>
      </c>
      <c r="D3321" t="s">
        <v>3487</v>
      </c>
      <c r="E3321" t="s">
        <v>3488</v>
      </c>
      <c r="F3321">
        <v>1995</v>
      </c>
      <c r="G3321">
        <v>1995</v>
      </c>
      <c r="H3321" t="s">
        <v>15</v>
      </c>
      <c r="I3321">
        <v>2</v>
      </c>
      <c r="J3321">
        <v>28</v>
      </c>
      <c r="K3321" t="s">
        <v>17</v>
      </c>
      <c r="L3321">
        <v>0</v>
      </c>
      <c r="M3321">
        <v>0</v>
      </c>
      <c r="N3321">
        <v>28</v>
      </c>
      <c r="O3321">
        <v>30</v>
      </c>
      <c r="P3321">
        <v>20</v>
      </c>
      <c r="Q3321">
        <v>8</v>
      </c>
      <c r="R3321">
        <v>6</v>
      </c>
      <c r="S3321">
        <v>50</v>
      </c>
      <c r="T3321">
        <v>89.2</v>
      </c>
      <c r="U3321" t="s">
        <v>16</v>
      </c>
      <c r="V3321" t="s">
        <v>16</v>
      </c>
    </row>
    <row r="3322" spans="1:22" x14ac:dyDescent="0.25">
      <c r="A3322" t="s">
        <v>1592</v>
      </c>
      <c r="B3322" t="s">
        <v>1116</v>
      </c>
      <c r="C3322" t="s">
        <v>1595</v>
      </c>
      <c r="D3322" t="s">
        <v>3489</v>
      </c>
      <c r="E3322" t="s">
        <v>3490</v>
      </c>
      <c r="F3322">
        <v>1995</v>
      </c>
      <c r="G3322">
        <v>1995</v>
      </c>
      <c r="H3322" t="s">
        <v>15</v>
      </c>
      <c r="I3322">
        <v>2</v>
      </c>
      <c r="J3322">
        <v>28</v>
      </c>
      <c r="K3322" t="s">
        <v>17</v>
      </c>
      <c r="L3322">
        <v>0</v>
      </c>
      <c r="M3322">
        <v>0</v>
      </c>
      <c r="N3322">
        <v>28</v>
      </c>
      <c r="O3322">
        <v>30</v>
      </c>
      <c r="P3322">
        <v>20</v>
      </c>
      <c r="Q3322">
        <v>8</v>
      </c>
      <c r="R3322">
        <v>6</v>
      </c>
      <c r="S3322">
        <v>50</v>
      </c>
      <c r="T3322">
        <v>94.7</v>
      </c>
      <c r="U3322" t="s">
        <v>16</v>
      </c>
      <c r="V3322" t="s">
        <v>16</v>
      </c>
    </row>
    <row r="3323" spans="1:22" x14ac:dyDescent="0.25">
      <c r="A3323" t="s">
        <v>1592</v>
      </c>
      <c r="B3323" t="s">
        <v>1116</v>
      </c>
      <c r="C3323" t="s">
        <v>1593</v>
      </c>
      <c r="D3323" t="s">
        <v>3491</v>
      </c>
      <c r="E3323" t="s">
        <v>3492</v>
      </c>
      <c r="F3323">
        <v>1995</v>
      </c>
      <c r="G3323">
        <v>1995</v>
      </c>
      <c r="H3323" t="s">
        <v>15</v>
      </c>
      <c r="I3323">
        <v>2</v>
      </c>
      <c r="J3323">
        <v>28</v>
      </c>
      <c r="K3323" t="s">
        <v>17</v>
      </c>
      <c r="L3323">
        <v>0</v>
      </c>
      <c r="M3323">
        <v>0</v>
      </c>
      <c r="N3323">
        <v>28</v>
      </c>
      <c r="O3323">
        <v>30</v>
      </c>
      <c r="P3323">
        <v>20</v>
      </c>
      <c r="Q3323">
        <v>8</v>
      </c>
      <c r="R3323">
        <v>6</v>
      </c>
      <c r="S3323">
        <v>50</v>
      </c>
      <c r="T3323">
        <v>97.8</v>
      </c>
      <c r="U3323" t="s">
        <v>16</v>
      </c>
      <c r="V3323" t="s">
        <v>16</v>
      </c>
    </row>
    <row r="3324" spans="1:22" x14ac:dyDescent="0.25">
      <c r="A3324" t="s">
        <v>1592</v>
      </c>
      <c r="B3324" t="s">
        <v>1116</v>
      </c>
      <c r="C3324" t="s">
        <v>1594</v>
      </c>
      <c r="D3324" t="s">
        <v>3493</v>
      </c>
      <c r="E3324" t="s">
        <v>3494</v>
      </c>
      <c r="F3324">
        <v>1995</v>
      </c>
      <c r="G3324">
        <v>1995</v>
      </c>
      <c r="H3324" t="s">
        <v>15</v>
      </c>
      <c r="I3324">
        <v>2</v>
      </c>
      <c r="J3324">
        <v>28</v>
      </c>
      <c r="K3324" t="s">
        <v>17</v>
      </c>
      <c r="L3324">
        <v>0</v>
      </c>
      <c r="M3324">
        <v>0</v>
      </c>
      <c r="N3324">
        <v>28</v>
      </c>
      <c r="O3324">
        <v>30</v>
      </c>
      <c r="P3324">
        <v>20</v>
      </c>
      <c r="Q3324">
        <v>8</v>
      </c>
      <c r="R3324">
        <v>6</v>
      </c>
      <c r="S3324">
        <v>50</v>
      </c>
      <c r="T3324">
        <v>68.900000000000006</v>
      </c>
      <c r="U3324" t="s">
        <v>16</v>
      </c>
      <c r="V3324" t="s">
        <v>16</v>
      </c>
    </row>
    <row r="3325" spans="1:22" x14ac:dyDescent="0.25">
      <c r="A3325" t="s">
        <v>1599</v>
      </c>
      <c r="B3325" t="s">
        <v>232</v>
      </c>
      <c r="C3325" t="s">
        <v>1555</v>
      </c>
      <c r="D3325" t="s">
        <v>3495</v>
      </c>
      <c r="E3325" t="s">
        <v>3496</v>
      </c>
      <c r="F3325">
        <v>1992</v>
      </c>
      <c r="G3325">
        <v>1992</v>
      </c>
      <c r="H3325" t="s">
        <v>15</v>
      </c>
      <c r="I3325" t="s">
        <v>16</v>
      </c>
      <c r="J3325">
        <v>0</v>
      </c>
      <c r="K3325" t="s">
        <v>17</v>
      </c>
      <c r="L3325">
        <v>0</v>
      </c>
      <c r="M3325">
        <v>0</v>
      </c>
      <c r="N3325">
        <v>28</v>
      </c>
      <c r="O3325">
        <v>15</v>
      </c>
      <c r="P3325">
        <v>5</v>
      </c>
      <c r="Q3325">
        <v>12</v>
      </c>
      <c r="R3325">
        <v>4</v>
      </c>
      <c r="S3325">
        <v>25</v>
      </c>
      <c r="T3325">
        <v>84</v>
      </c>
      <c r="U3325" t="s">
        <v>16</v>
      </c>
      <c r="V3325" t="s">
        <v>16</v>
      </c>
    </row>
    <row r="3326" spans="1:22" x14ac:dyDescent="0.25">
      <c r="A3326" t="s">
        <v>1599</v>
      </c>
      <c r="B3326" t="s">
        <v>232</v>
      </c>
      <c r="C3326" t="s">
        <v>1555</v>
      </c>
      <c r="D3326" t="s">
        <v>3495</v>
      </c>
      <c r="E3326" t="s">
        <v>3496</v>
      </c>
      <c r="F3326">
        <v>1992</v>
      </c>
      <c r="G3326">
        <v>1992</v>
      </c>
      <c r="H3326" t="s">
        <v>15</v>
      </c>
      <c r="I3326" t="s">
        <v>16</v>
      </c>
      <c r="J3326">
        <v>0</v>
      </c>
      <c r="K3326" t="s">
        <v>17</v>
      </c>
      <c r="L3326">
        <v>0</v>
      </c>
      <c r="M3326">
        <v>0</v>
      </c>
      <c r="N3326">
        <v>28</v>
      </c>
      <c r="O3326">
        <v>20</v>
      </c>
      <c r="P3326">
        <v>10</v>
      </c>
      <c r="Q3326">
        <v>12</v>
      </c>
      <c r="R3326">
        <v>4</v>
      </c>
      <c r="S3326">
        <v>25</v>
      </c>
      <c r="T3326">
        <v>78</v>
      </c>
      <c r="U3326" t="s">
        <v>16</v>
      </c>
      <c r="V3326" t="s">
        <v>16</v>
      </c>
    </row>
    <row r="3327" spans="1:22" x14ac:dyDescent="0.25">
      <c r="A3327" t="s">
        <v>1599</v>
      </c>
      <c r="B3327" t="s">
        <v>232</v>
      </c>
      <c r="C3327" t="s">
        <v>1555</v>
      </c>
      <c r="D3327" t="s">
        <v>3495</v>
      </c>
      <c r="E3327" t="s">
        <v>3496</v>
      </c>
      <c r="F3327">
        <v>1992</v>
      </c>
      <c r="G3327">
        <v>1992</v>
      </c>
      <c r="H3327" t="s">
        <v>15</v>
      </c>
      <c r="I3327" t="s">
        <v>16</v>
      </c>
      <c r="J3327">
        <v>0</v>
      </c>
      <c r="K3327" t="s">
        <v>17</v>
      </c>
      <c r="L3327">
        <v>0</v>
      </c>
      <c r="M3327">
        <v>0</v>
      </c>
      <c r="N3327">
        <v>28</v>
      </c>
      <c r="O3327">
        <v>25</v>
      </c>
      <c r="P3327">
        <v>15</v>
      </c>
      <c r="Q3327">
        <v>12</v>
      </c>
      <c r="R3327">
        <v>4</v>
      </c>
      <c r="S3327">
        <v>25</v>
      </c>
      <c r="T3327">
        <v>30</v>
      </c>
      <c r="U3327" t="s">
        <v>16</v>
      </c>
      <c r="V3327" t="s">
        <v>16</v>
      </c>
    </row>
    <row r="3328" spans="1:22" x14ac:dyDescent="0.25">
      <c r="A3328" t="s">
        <v>1599</v>
      </c>
      <c r="B3328" t="s">
        <v>232</v>
      </c>
      <c r="C3328" t="s">
        <v>1555</v>
      </c>
      <c r="D3328" t="s">
        <v>3495</v>
      </c>
      <c r="E3328" t="s">
        <v>3496</v>
      </c>
      <c r="F3328">
        <v>1992</v>
      </c>
      <c r="G3328">
        <v>1992</v>
      </c>
      <c r="H3328" t="s">
        <v>15</v>
      </c>
      <c r="I3328" t="s">
        <v>16</v>
      </c>
      <c r="J3328">
        <v>0</v>
      </c>
      <c r="K3328" t="s">
        <v>17</v>
      </c>
      <c r="L3328">
        <v>0</v>
      </c>
      <c r="M3328">
        <v>0</v>
      </c>
      <c r="N3328">
        <v>28</v>
      </c>
      <c r="O3328">
        <v>30</v>
      </c>
      <c r="P3328">
        <v>20</v>
      </c>
      <c r="Q3328">
        <v>12</v>
      </c>
      <c r="R3328">
        <v>4</v>
      </c>
      <c r="S3328">
        <v>25</v>
      </c>
      <c r="T3328">
        <v>1</v>
      </c>
      <c r="U3328" t="s">
        <v>16</v>
      </c>
      <c r="V3328" t="s">
        <v>16</v>
      </c>
    </row>
    <row r="3329" spans="1:22" x14ac:dyDescent="0.25">
      <c r="A3329" t="s">
        <v>1599</v>
      </c>
      <c r="B3329" t="s">
        <v>232</v>
      </c>
      <c r="C3329" t="s">
        <v>1600</v>
      </c>
      <c r="D3329" t="s">
        <v>3497</v>
      </c>
      <c r="E3329" t="s">
        <v>3498</v>
      </c>
      <c r="F3329">
        <v>1993</v>
      </c>
      <c r="G3329">
        <v>1993</v>
      </c>
      <c r="H3329" t="s">
        <v>15</v>
      </c>
      <c r="I3329" t="s">
        <v>16</v>
      </c>
      <c r="J3329">
        <v>0</v>
      </c>
      <c r="K3329" t="s">
        <v>17</v>
      </c>
      <c r="L3329">
        <v>0</v>
      </c>
      <c r="M3329">
        <v>0</v>
      </c>
      <c r="N3329">
        <v>28</v>
      </c>
      <c r="O3329">
        <v>15</v>
      </c>
      <c r="P3329">
        <v>5</v>
      </c>
      <c r="Q3329">
        <v>12</v>
      </c>
      <c r="R3329">
        <v>4</v>
      </c>
      <c r="S3329">
        <v>25</v>
      </c>
      <c r="T3329">
        <v>39</v>
      </c>
      <c r="U3329" t="s">
        <v>16</v>
      </c>
      <c r="V3329" t="s">
        <v>16</v>
      </c>
    </row>
    <row r="3330" spans="1:22" x14ac:dyDescent="0.25">
      <c r="A3330" t="s">
        <v>1599</v>
      </c>
      <c r="B3330" t="s">
        <v>232</v>
      </c>
      <c r="C3330" t="s">
        <v>1600</v>
      </c>
      <c r="D3330" t="s">
        <v>3497</v>
      </c>
      <c r="E3330" t="s">
        <v>3498</v>
      </c>
      <c r="F3330">
        <v>1993</v>
      </c>
      <c r="G3330">
        <v>1993</v>
      </c>
      <c r="H3330" t="s">
        <v>15</v>
      </c>
      <c r="I3330" t="s">
        <v>16</v>
      </c>
      <c r="J3330">
        <v>0</v>
      </c>
      <c r="K3330" t="s">
        <v>17</v>
      </c>
      <c r="L3330">
        <v>0</v>
      </c>
      <c r="M3330">
        <v>0</v>
      </c>
      <c r="N3330">
        <v>28</v>
      </c>
      <c r="O3330">
        <v>20</v>
      </c>
      <c r="P3330">
        <v>10</v>
      </c>
      <c r="Q3330">
        <v>12</v>
      </c>
      <c r="R3330">
        <v>4</v>
      </c>
      <c r="S3330">
        <v>25</v>
      </c>
      <c r="T3330">
        <v>55</v>
      </c>
      <c r="U3330" t="s">
        <v>16</v>
      </c>
      <c r="V3330" t="s">
        <v>16</v>
      </c>
    </row>
    <row r="3331" spans="1:22" x14ac:dyDescent="0.25">
      <c r="A3331" t="s">
        <v>1599</v>
      </c>
      <c r="B3331" t="s">
        <v>232</v>
      </c>
      <c r="C3331" t="s">
        <v>1600</v>
      </c>
      <c r="D3331" t="s">
        <v>3497</v>
      </c>
      <c r="E3331" t="s">
        <v>3498</v>
      </c>
      <c r="F3331">
        <v>1993</v>
      </c>
      <c r="G3331">
        <v>1993</v>
      </c>
      <c r="H3331" t="s">
        <v>15</v>
      </c>
      <c r="I3331" t="s">
        <v>16</v>
      </c>
      <c r="J3331">
        <v>0</v>
      </c>
      <c r="K3331" t="s">
        <v>17</v>
      </c>
      <c r="L3331">
        <v>0</v>
      </c>
      <c r="M3331">
        <v>0</v>
      </c>
      <c r="N3331">
        <v>28</v>
      </c>
      <c r="O3331">
        <v>25</v>
      </c>
      <c r="P3331">
        <v>15</v>
      </c>
      <c r="Q3331">
        <v>12</v>
      </c>
      <c r="R3331">
        <v>4</v>
      </c>
      <c r="S3331">
        <v>25</v>
      </c>
      <c r="T3331">
        <v>55</v>
      </c>
      <c r="U3331" t="s">
        <v>16</v>
      </c>
      <c r="V3331" t="s">
        <v>16</v>
      </c>
    </row>
    <row r="3332" spans="1:22" x14ac:dyDescent="0.25">
      <c r="A3332" t="s">
        <v>1599</v>
      </c>
      <c r="B3332" t="s">
        <v>232</v>
      </c>
      <c r="C3332" t="s">
        <v>1600</v>
      </c>
      <c r="D3332" t="s">
        <v>3497</v>
      </c>
      <c r="E3332" t="s">
        <v>3498</v>
      </c>
      <c r="F3332">
        <v>1993</v>
      </c>
      <c r="G3332">
        <v>1993</v>
      </c>
      <c r="H3332" t="s">
        <v>15</v>
      </c>
      <c r="I3332" t="s">
        <v>16</v>
      </c>
      <c r="J3332">
        <v>0</v>
      </c>
      <c r="K3332" t="s">
        <v>17</v>
      </c>
      <c r="L3332">
        <v>0</v>
      </c>
      <c r="M3332">
        <v>0</v>
      </c>
      <c r="N3332">
        <v>28</v>
      </c>
      <c r="O3332">
        <v>30</v>
      </c>
      <c r="P3332">
        <v>20</v>
      </c>
      <c r="Q3332">
        <v>12</v>
      </c>
      <c r="R3332">
        <v>4</v>
      </c>
      <c r="S3332">
        <v>25</v>
      </c>
      <c r="T3332">
        <v>12</v>
      </c>
      <c r="U3332" t="s">
        <v>16</v>
      </c>
      <c r="V3332" t="s">
        <v>16</v>
      </c>
    </row>
    <row r="3333" spans="1:22" x14ac:dyDescent="0.25">
      <c r="A3333" t="s">
        <v>1599</v>
      </c>
      <c r="B3333" t="s">
        <v>232</v>
      </c>
      <c r="C3333" t="s">
        <v>1601</v>
      </c>
      <c r="D3333" t="s">
        <v>3499</v>
      </c>
      <c r="E3333" t="s">
        <v>3500</v>
      </c>
      <c r="F3333">
        <v>1993</v>
      </c>
      <c r="G3333">
        <v>1993</v>
      </c>
      <c r="H3333" t="s">
        <v>15</v>
      </c>
      <c r="I3333" t="s">
        <v>16</v>
      </c>
      <c r="J3333">
        <v>0</v>
      </c>
      <c r="K3333" t="s">
        <v>17</v>
      </c>
      <c r="L3333">
        <v>0</v>
      </c>
      <c r="M3333">
        <v>0</v>
      </c>
      <c r="N3333">
        <v>28</v>
      </c>
      <c r="O3333">
        <v>15</v>
      </c>
      <c r="P3333">
        <v>5</v>
      </c>
      <c r="Q3333">
        <v>12</v>
      </c>
      <c r="R3333">
        <v>4</v>
      </c>
      <c r="S3333">
        <v>25</v>
      </c>
      <c r="T3333">
        <v>45</v>
      </c>
      <c r="U3333" t="s">
        <v>16</v>
      </c>
      <c r="V3333" t="s">
        <v>16</v>
      </c>
    </row>
    <row r="3334" spans="1:22" x14ac:dyDescent="0.25">
      <c r="A3334" t="s">
        <v>1599</v>
      </c>
      <c r="B3334" t="s">
        <v>232</v>
      </c>
      <c r="C3334" t="s">
        <v>1601</v>
      </c>
      <c r="D3334" t="s">
        <v>3499</v>
      </c>
      <c r="E3334" t="s">
        <v>3500</v>
      </c>
      <c r="F3334">
        <v>1993</v>
      </c>
      <c r="G3334">
        <v>1993</v>
      </c>
      <c r="H3334" t="s">
        <v>15</v>
      </c>
      <c r="I3334" t="s">
        <v>16</v>
      </c>
      <c r="J3334">
        <v>0</v>
      </c>
      <c r="K3334" t="s">
        <v>17</v>
      </c>
      <c r="L3334">
        <v>0</v>
      </c>
      <c r="M3334">
        <v>0</v>
      </c>
      <c r="N3334">
        <v>28</v>
      </c>
      <c r="O3334">
        <v>20</v>
      </c>
      <c r="P3334">
        <v>10</v>
      </c>
      <c r="Q3334">
        <v>12</v>
      </c>
      <c r="R3334">
        <v>4</v>
      </c>
      <c r="S3334">
        <v>25</v>
      </c>
      <c r="T3334">
        <v>84</v>
      </c>
      <c r="U3334" t="s">
        <v>16</v>
      </c>
      <c r="V3334" t="s">
        <v>16</v>
      </c>
    </row>
    <row r="3335" spans="1:22" x14ac:dyDescent="0.25">
      <c r="A3335" t="s">
        <v>1599</v>
      </c>
      <c r="B3335" t="s">
        <v>232</v>
      </c>
      <c r="C3335" t="s">
        <v>1601</v>
      </c>
      <c r="D3335" t="s">
        <v>3499</v>
      </c>
      <c r="E3335" t="s">
        <v>3500</v>
      </c>
      <c r="F3335">
        <v>1993</v>
      </c>
      <c r="G3335">
        <v>1993</v>
      </c>
      <c r="H3335" t="s">
        <v>15</v>
      </c>
      <c r="I3335" t="s">
        <v>16</v>
      </c>
      <c r="J3335">
        <v>0</v>
      </c>
      <c r="K3335" t="s">
        <v>17</v>
      </c>
      <c r="L3335">
        <v>0</v>
      </c>
      <c r="M3335">
        <v>0</v>
      </c>
      <c r="N3335">
        <v>28</v>
      </c>
      <c r="O3335">
        <v>25</v>
      </c>
      <c r="P3335">
        <v>15</v>
      </c>
      <c r="Q3335">
        <v>12</v>
      </c>
      <c r="R3335">
        <v>4</v>
      </c>
      <c r="S3335">
        <v>25</v>
      </c>
      <c r="T3335">
        <v>49</v>
      </c>
      <c r="U3335" t="s">
        <v>16</v>
      </c>
      <c r="V3335" t="s">
        <v>16</v>
      </c>
    </row>
    <row r="3336" spans="1:22" x14ac:dyDescent="0.25">
      <c r="A3336" t="s">
        <v>1599</v>
      </c>
      <c r="B3336" t="s">
        <v>232</v>
      </c>
      <c r="C3336" t="s">
        <v>1601</v>
      </c>
      <c r="D3336" t="s">
        <v>3499</v>
      </c>
      <c r="E3336" t="s">
        <v>3500</v>
      </c>
      <c r="F3336">
        <v>1993</v>
      </c>
      <c r="G3336">
        <v>1993</v>
      </c>
      <c r="H3336" t="s">
        <v>15</v>
      </c>
      <c r="I3336" t="s">
        <v>16</v>
      </c>
      <c r="J3336">
        <v>0</v>
      </c>
      <c r="K3336" t="s">
        <v>17</v>
      </c>
      <c r="L3336">
        <v>0</v>
      </c>
      <c r="M3336">
        <v>0</v>
      </c>
      <c r="N3336">
        <v>28</v>
      </c>
      <c r="O3336">
        <v>30</v>
      </c>
      <c r="P3336">
        <v>20</v>
      </c>
      <c r="Q3336">
        <v>12</v>
      </c>
      <c r="R3336">
        <v>4</v>
      </c>
      <c r="S3336">
        <v>25</v>
      </c>
      <c r="T3336">
        <v>14</v>
      </c>
      <c r="U3336" t="s">
        <v>16</v>
      </c>
      <c r="V3336" t="s">
        <v>16</v>
      </c>
    </row>
    <row r="3337" spans="1:22" x14ac:dyDescent="0.25">
      <c r="A3337" t="s">
        <v>1599</v>
      </c>
      <c r="B3337" t="s">
        <v>232</v>
      </c>
      <c r="C3337" t="s">
        <v>1602</v>
      </c>
      <c r="D3337" t="s">
        <v>3501</v>
      </c>
      <c r="E3337" t="s">
        <v>3502</v>
      </c>
      <c r="F3337">
        <v>1992</v>
      </c>
      <c r="G3337">
        <v>1992</v>
      </c>
      <c r="H3337" t="s">
        <v>15</v>
      </c>
      <c r="I3337" t="s">
        <v>16</v>
      </c>
      <c r="J3337">
        <v>0</v>
      </c>
      <c r="K3337" t="s">
        <v>17</v>
      </c>
      <c r="L3337">
        <v>0</v>
      </c>
      <c r="M3337">
        <v>0</v>
      </c>
      <c r="N3337">
        <v>28</v>
      </c>
      <c r="O3337">
        <v>15</v>
      </c>
      <c r="P3337">
        <v>5</v>
      </c>
      <c r="Q3337">
        <v>12</v>
      </c>
      <c r="R3337">
        <v>4</v>
      </c>
      <c r="S3337">
        <v>25</v>
      </c>
      <c r="T3337">
        <v>68</v>
      </c>
      <c r="U3337" t="s">
        <v>16</v>
      </c>
      <c r="V3337" t="s">
        <v>16</v>
      </c>
    </row>
    <row r="3338" spans="1:22" x14ac:dyDescent="0.25">
      <c r="A3338" t="s">
        <v>1599</v>
      </c>
      <c r="B3338" t="s">
        <v>232</v>
      </c>
      <c r="C3338" t="s">
        <v>1602</v>
      </c>
      <c r="D3338" t="s">
        <v>3501</v>
      </c>
      <c r="E3338" t="s">
        <v>3502</v>
      </c>
      <c r="F3338">
        <v>1992</v>
      </c>
      <c r="G3338">
        <v>1992</v>
      </c>
      <c r="H3338" t="s">
        <v>15</v>
      </c>
      <c r="I3338" t="s">
        <v>16</v>
      </c>
      <c r="J3338">
        <v>0</v>
      </c>
      <c r="K3338" t="s">
        <v>17</v>
      </c>
      <c r="L3338">
        <v>0</v>
      </c>
      <c r="M3338">
        <v>0</v>
      </c>
      <c r="N3338">
        <v>28</v>
      </c>
      <c r="O3338">
        <v>20</v>
      </c>
      <c r="P3338">
        <v>10</v>
      </c>
      <c r="Q3338">
        <v>12</v>
      </c>
      <c r="R3338">
        <v>4</v>
      </c>
      <c r="S3338">
        <v>25</v>
      </c>
      <c r="T3338">
        <v>72</v>
      </c>
      <c r="U3338" t="s">
        <v>16</v>
      </c>
      <c r="V3338" t="s">
        <v>16</v>
      </c>
    </row>
    <row r="3339" spans="1:22" x14ac:dyDescent="0.25">
      <c r="A3339" t="s">
        <v>1599</v>
      </c>
      <c r="B3339" t="s">
        <v>232</v>
      </c>
      <c r="C3339" t="s">
        <v>1602</v>
      </c>
      <c r="D3339" t="s">
        <v>3501</v>
      </c>
      <c r="E3339" t="s">
        <v>3502</v>
      </c>
      <c r="F3339">
        <v>1992</v>
      </c>
      <c r="G3339">
        <v>1992</v>
      </c>
      <c r="H3339" t="s">
        <v>15</v>
      </c>
      <c r="I3339" t="s">
        <v>16</v>
      </c>
      <c r="J3339">
        <v>0</v>
      </c>
      <c r="K3339" t="s">
        <v>17</v>
      </c>
      <c r="L3339">
        <v>0</v>
      </c>
      <c r="M3339">
        <v>0</v>
      </c>
      <c r="N3339">
        <v>28</v>
      </c>
      <c r="O3339">
        <v>25</v>
      </c>
      <c r="P3339">
        <v>15</v>
      </c>
      <c r="Q3339">
        <v>12</v>
      </c>
      <c r="R3339">
        <v>4</v>
      </c>
      <c r="S3339">
        <v>25</v>
      </c>
      <c r="T3339">
        <v>59</v>
      </c>
      <c r="U3339" t="s">
        <v>16</v>
      </c>
      <c r="V3339" t="s">
        <v>16</v>
      </c>
    </row>
    <row r="3340" spans="1:22" x14ac:dyDescent="0.25">
      <c r="A3340" t="s">
        <v>1599</v>
      </c>
      <c r="B3340" t="s">
        <v>232</v>
      </c>
      <c r="C3340" t="s">
        <v>1602</v>
      </c>
      <c r="D3340" t="s">
        <v>3501</v>
      </c>
      <c r="E3340" t="s">
        <v>3502</v>
      </c>
      <c r="F3340">
        <v>1992</v>
      </c>
      <c r="G3340">
        <v>1992</v>
      </c>
      <c r="H3340" t="s">
        <v>15</v>
      </c>
      <c r="I3340" t="s">
        <v>16</v>
      </c>
      <c r="J3340">
        <v>0</v>
      </c>
      <c r="K3340" t="s">
        <v>17</v>
      </c>
      <c r="L3340">
        <v>0</v>
      </c>
      <c r="M3340">
        <v>0</v>
      </c>
      <c r="N3340">
        <v>28</v>
      </c>
      <c r="O3340">
        <v>30</v>
      </c>
      <c r="P3340">
        <v>20</v>
      </c>
      <c r="Q3340">
        <v>12</v>
      </c>
      <c r="R3340">
        <v>4</v>
      </c>
      <c r="S3340">
        <v>25</v>
      </c>
      <c r="T3340">
        <v>28</v>
      </c>
      <c r="U3340" t="s">
        <v>16</v>
      </c>
      <c r="V3340" t="s">
        <v>16</v>
      </c>
    </row>
    <row r="3341" spans="1:22" x14ac:dyDescent="0.25">
      <c r="A3341" t="s">
        <v>1603</v>
      </c>
      <c r="B3341" t="s">
        <v>1604</v>
      </c>
      <c r="C3341" t="s">
        <v>1605</v>
      </c>
      <c r="D3341" t="s">
        <v>3503</v>
      </c>
      <c r="E3341" t="s">
        <v>3504</v>
      </c>
      <c r="F3341">
        <v>1991</v>
      </c>
      <c r="G3341">
        <v>1991</v>
      </c>
      <c r="H3341" t="s">
        <v>15</v>
      </c>
      <c r="I3341" t="s">
        <v>16</v>
      </c>
      <c r="J3341">
        <v>0</v>
      </c>
      <c r="K3341" t="s">
        <v>17</v>
      </c>
      <c r="L3341">
        <v>0</v>
      </c>
      <c r="M3341">
        <v>0</v>
      </c>
      <c r="N3341">
        <v>15</v>
      </c>
      <c r="O3341">
        <v>25</v>
      </c>
      <c r="P3341">
        <v>25</v>
      </c>
      <c r="Q3341">
        <v>24</v>
      </c>
      <c r="R3341">
        <v>3</v>
      </c>
      <c r="S3341">
        <v>50</v>
      </c>
      <c r="T3341">
        <v>64</v>
      </c>
      <c r="U3341" t="s">
        <v>16</v>
      </c>
      <c r="V3341" t="s">
        <v>16</v>
      </c>
    </row>
    <row r="3342" spans="1:22" x14ac:dyDescent="0.25">
      <c r="A3342" t="s">
        <v>1603</v>
      </c>
      <c r="B3342" t="s">
        <v>1604</v>
      </c>
      <c r="C3342" t="s">
        <v>1605</v>
      </c>
      <c r="D3342" t="s">
        <v>3503</v>
      </c>
      <c r="E3342" t="s">
        <v>3504</v>
      </c>
      <c r="F3342">
        <v>1991</v>
      </c>
      <c r="G3342">
        <v>1991</v>
      </c>
      <c r="H3342" t="s">
        <v>15</v>
      </c>
      <c r="I3342" t="s">
        <v>16</v>
      </c>
      <c r="J3342">
        <v>0</v>
      </c>
      <c r="K3342" t="s">
        <v>17</v>
      </c>
      <c r="L3342">
        <v>0</v>
      </c>
      <c r="M3342">
        <v>0</v>
      </c>
      <c r="N3342">
        <v>15</v>
      </c>
      <c r="O3342">
        <v>25</v>
      </c>
      <c r="P3342">
        <v>25</v>
      </c>
      <c r="Q3342">
        <v>0</v>
      </c>
      <c r="R3342">
        <v>3</v>
      </c>
      <c r="S3342">
        <v>50</v>
      </c>
      <c r="T3342">
        <v>1</v>
      </c>
      <c r="U3342" t="s">
        <v>16</v>
      </c>
      <c r="V3342" t="s">
        <v>16</v>
      </c>
    </row>
    <row r="3343" spans="1:22" x14ac:dyDescent="0.25">
      <c r="A3343" t="s">
        <v>1606</v>
      </c>
      <c r="B3343" t="s">
        <v>1195</v>
      </c>
      <c r="C3343" t="s">
        <v>1607</v>
      </c>
      <c r="D3343" t="s">
        <v>3505</v>
      </c>
      <c r="E3343" t="s">
        <v>3506</v>
      </c>
      <c r="F3343">
        <v>1994</v>
      </c>
      <c r="G3343">
        <v>1994</v>
      </c>
      <c r="H3343" t="s">
        <v>17</v>
      </c>
      <c r="I3343" t="s">
        <v>16</v>
      </c>
      <c r="J3343">
        <v>0</v>
      </c>
      <c r="K3343" t="s">
        <v>17</v>
      </c>
      <c r="L3343">
        <v>0</v>
      </c>
      <c r="M3343">
        <v>0</v>
      </c>
      <c r="N3343">
        <v>3</v>
      </c>
      <c r="O3343">
        <v>5</v>
      </c>
      <c r="P3343">
        <v>5</v>
      </c>
      <c r="Q3343">
        <v>16</v>
      </c>
      <c r="R3343">
        <v>5</v>
      </c>
      <c r="S3343">
        <v>40</v>
      </c>
      <c r="T3343">
        <v>98</v>
      </c>
      <c r="U3343" t="s">
        <v>16</v>
      </c>
      <c r="V3343" t="s">
        <v>16</v>
      </c>
    </row>
    <row r="3344" spans="1:22" x14ac:dyDescent="0.25">
      <c r="A3344" t="s">
        <v>1606</v>
      </c>
      <c r="B3344" t="s">
        <v>1195</v>
      </c>
      <c r="C3344" t="s">
        <v>1607</v>
      </c>
      <c r="D3344" t="s">
        <v>3505</v>
      </c>
      <c r="E3344" t="s">
        <v>3506</v>
      </c>
      <c r="F3344">
        <v>1994</v>
      </c>
      <c r="G3344">
        <v>1994</v>
      </c>
      <c r="H3344" t="s">
        <v>17</v>
      </c>
      <c r="I3344" t="s">
        <v>16</v>
      </c>
      <c r="J3344">
        <v>0</v>
      </c>
      <c r="K3344" t="s">
        <v>17</v>
      </c>
      <c r="L3344">
        <v>0</v>
      </c>
      <c r="M3344">
        <v>0</v>
      </c>
      <c r="N3344">
        <v>3</v>
      </c>
      <c r="O3344">
        <v>10</v>
      </c>
      <c r="P3344">
        <v>10</v>
      </c>
      <c r="Q3344">
        <v>16</v>
      </c>
      <c r="R3344">
        <v>5</v>
      </c>
      <c r="S3344">
        <v>40</v>
      </c>
      <c r="T3344">
        <v>90</v>
      </c>
      <c r="U3344" t="s">
        <v>16</v>
      </c>
      <c r="V3344" t="s">
        <v>16</v>
      </c>
    </row>
    <row r="3345" spans="1:22" x14ac:dyDescent="0.25">
      <c r="A3345" t="s">
        <v>1606</v>
      </c>
      <c r="B3345" t="s">
        <v>1195</v>
      </c>
      <c r="C3345" t="s">
        <v>1607</v>
      </c>
      <c r="D3345" t="s">
        <v>3505</v>
      </c>
      <c r="E3345" t="s">
        <v>3506</v>
      </c>
      <c r="F3345">
        <v>1994</v>
      </c>
      <c r="G3345">
        <v>1994</v>
      </c>
      <c r="H3345" t="s">
        <v>17</v>
      </c>
      <c r="I3345" t="s">
        <v>16</v>
      </c>
      <c r="J3345">
        <v>0</v>
      </c>
      <c r="K3345" t="s">
        <v>17</v>
      </c>
      <c r="L3345">
        <v>0</v>
      </c>
      <c r="M3345">
        <v>0</v>
      </c>
      <c r="N3345">
        <v>3</v>
      </c>
      <c r="O3345">
        <v>15</v>
      </c>
      <c r="P3345">
        <v>15</v>
      </c>
      <c r="Q3345">
        <v>16</v>
      </c>
      <c r="R3345">
        <v>5</v>
      </c>
      <c r="S3345">
        <v>40</v>
      </c>
      <c r="T3345">
        <v>95</v>
      </c>
      <c r="U3345" t="s">
        <v>16</v>
      </c>
      <c r="V3345" t="s">
        <v>16</v>
      </c>
    </row>
    <row r="3346" spans="1:22" x14ac:dyDescent="0.25">
      <c r="A3346" t="s">
        <v>1606</v>
      </c>
      <c r="B3346" t="s">
        <v>1195</v>
      </c>
      <c r="C3346" t="s">
        <v>1607</v>
      </c>
      <c r="D3346" t="s">
        <v>3505</v>
      </c>
      <c r="E3346" t="s">
        <v>3506</v>
      </c>
      <c r="F3346">
        <v>1994</v>
      </c>
      <c r="G3346">
        <v>1994</v>
      </c>
      <c r="H3346" t="s">
        <v>17</v>
      </c>
      <c r="I3346" t="s">
        <v>16</v>
      </c>
      <c r="J3346">
        <v>0</v>
      </c>
      <c r="K3346" t="s">
        <v>17</v>
      </c>
      <c r="L3346">
        <v>0</v>
      </c>
      <c r="M3346">
        <v>0</v>
      </c>
      <c r="N3346">
        <v>3</v>
      </c>
      <c r="O3346">
        <v>20</v>
      </c>
      <c r="P3346">
        <v>20</v>
      </c>
      <c r="Q3346">
        <v>16</v>
      </c>
      <c r="R3346">
        <v>5</v>
      </c>
      <c r="S3346">
        <v>40</v>
      </c>
      <c r="T3346">
        <v>97</v>
      </c>
      <c r="U3346" t="s">
        <v>16</v>
      </c>
      <c r="V3346" t="s">
        <v>16</v>
      </c>
    </row>
    <row r="3347" spans="1:22" x14ac:dyDescent="0.25">
      <c r="A3347" t="s">
        <v>1606</v>
      </c>
      <c r="B3347" t="s">
        <v>1195</v>
      </c>
      <c r="C3347" t="s">
        <v>1607</v>
      </c>
      <c r="D3347" t="s">
        <v>3505</v>
      </c>
      <c r="E3347" t="s">
        <v>3506</v>
      </c>
      <c r="F3347">
        <v>1994</v>
      </c>
      <c r="G3347">
        <v>1994</v>
      </c>
      <c r="H3347" t="s">
        <v>17</v>
      </c>
      <c r="I3347" t="s">
        <v>16</v>
      </c>
      <c r="J3347">
        <v>0</v>
      </c>
      <c r="K3347" t="s">
        <v>17</v>
      </c>
      <c r="L3347">
        <v>0</v>
      </c>
      <c r="M3347">
        <v>0</v>
      </c>
      <c r="N3347">
        <v>3</v>
      </c>
      <c r="O3347">
        <v>25</v>
      </c>
      <c r="P3347">
        <v>25</v>
      </c>
      <c r="Q3347">
        <v>16</v>
      </c>
      <c r="R3347">
        <v>5</v>
      </c>
      <c r="S3347">
        <v>40</v>
      </c>
      <c r="T3347">
        <v>92</v>
      </c>
      <c r="U3347" t="s">
        <v>16</v>
      </c>
      <c r="V3347" t="s">
        <v>16</v>
      </c>
    </row>
    <row r="3348" spans="1:22" x14ac:dyDescent="0.25">
      <c r="A3348" t="s">
        <v>1608</v>
      </c>
      <c r="B3348" t="s">
        <v>166</v>
      </c>
      <c r="C3348" t="s">
        <v>1609</v>
      </c>
      <c r="D3348" t="s">
        <v>3507</v>
      </c>
      <c r="E3348" t="s">
        <v>3508</v>
      </c>
      <c r="F3348">
        <v>1992</v>
      </c>
      <c r="G3348">
        <v>1992</v>
      </c>
      <c r="H3348" t="s">
        <v>15</v>
      </c>
      <c r="I3348" t="s">
        <v>16</v>
      </c>
      <c r="J3348">
        <v>0</v>
      </c>
      <c r="K3348" t="s">
        <v>17</v>
      </c>
      <c r="L3348">
        <v>0</v>
      </c>
      <c r="M3348">
        <v>0</v>
      </c>
      <c r="N3348">
        <v>20</v>
      </c>
      <c r="O3348">
        <v>5</v>
      </c>
      <c r="P3348">
        <v>5</v>
      </c>
      <c r="Q3348">
        <v>0.1</v>
      </c>
      <c r="R3348">
        <v>5</v>
      </c>
      <c r="S3348">
        <v>20</v>
      </c>
      <c r="T3348">
        <v>30</v>
      </c>
      <c r="U3348" t="s">
        <v>16</v>
      </c>
      <c r="V3348" t="s">
        <v>16</v>
      </c>
    </row>
    <row r="3349" spans="1:22" x14ac:dyDescent="0.25">
      <c r="A3349" t="s">
        <v>1608</v>
      </c>
      <c r="B3349" t="s">
        <v>166</v>
      </c>
      <c r="C3349" t="s">
        <v>1609</v>
      </c>
      <c r="D3349" t="s">
        <v>3507</v>
      </c>
      <c r="E3349" t="s">
        <v>3508</v>
      </c>
      <c r="F3349">
        <v>1992</v>
      </c>
      <c r="G3349">
        <v>1992</v>
      </c>
      <c r="H3349" t="s">
        <v>15</v>
      </c>
      <c r="I3349" t="s">
        <v>16</v>
      </c>
      <c r="J3349">
        <v>0</v>
      </c>
      <c r="K3349" t="s">
        <v>17</v>
      </c>
      <c r="L3349">
        <v>0</v>
      </c>
      <c r="M3349">
        <v>0</v>
      </c>
      <c r="N3349">
        <v>20</v>
      </c>
      <c r="O3349">
        <v>10</v>
      </c>
      <c r="P3349">
        <v>10</v>
      </c>
      <c r="Q3349">
        <v>0.1</v>
      </c>
      <c r="R3349">
        <v>5</v>
      </c>
      <c r="S3349">
        <v>20</v>
      </c>
      <c r="T3349">
        <v>39</v>
      </c>
      <c r="U3349" t="s">
        <v>16</v>
      </c>
      <c r="V3349" t="s">
        <v>16</v>
      </c>
    </row>
    <row r="3350" spans="1:22" x14ac:dyDescent="0.25">
      <c r="A3350" t="s">
        <v>1608</v>
      </c>
      <c r="B3350" t="s">
        <v>166</v>
      </c>
      <c r="C3350" t="s">
        <v>1609</v>
      </c>
      <c r="D3350" t="s">
        <v>3507</v>
      </c>
      <c r="E3350" t="s">
        <v>3508</v>
      </c>
      <c r="F3350">
        <v>1992</v>
      </c>
      <c r="G3350">
        <v>1992</v>
      </c>
      <c r="H3350" t="s">
        <v>15</v>
      </c>
      <c r="I3350" t="s">
        <v>16</v>
      </c>
      <c r="J3350">
        <v>0</v>
      </c>
      <c r="K3350" t="s">
        <v>17</v>
      </c>
      <c r="L3350">
        <v>0</v>
      </c>
      <c r="M3350">
        <v>0</v>
      </c>
      <c r="N3350">
        <v>20</v>
      </c>
      <c r="O3350">
        <v>15</v>
      </c>
      <c r="P3350">
        <v>15</v>
      </c>
      <c r="Q3350">
        <v>0.1</v>
      </c>
      <c r="R3350">
        <v>5</v>
      </c>
      <c r="S3350">
        <v>20</v>
      </c>
      <c r="T3350">
        <v>72</v>
      </c>
      <c r="U3350" t="s">
        <v>16</v>
      </c>
      <c r="V3350" t="s">
        <v>16</v>
      </c>
    </row>
    <row r="3351" spans="1:22" x14ac:dyDescent="0.25">
      <c r="A3351" t="s">
        <v>1608</v>
      </c>
      <c r="B3351" t="s">
        <v>166</v>
      </c>
      <c r="C3351" t="s">
        <v>1609</v>
      </c>
      <c r="D3351" t="s">
        <v>3507</v>
      </c>
      <c r="E3351" t="s">
        <v>3508</v>
      </c>
      <c r="F3351">
        <v>1992</v>
      </c>
      <c r="G3351">
        <v>1992</v>
      </c>
      <c r="H3351" t="s">
        <v>15</v>
      </c>
      <c r="I3351" t="s">
        <v>16</v>
      </c>
      <c r="J3351">
        <v>0</v>
      </c>
      <c r="K3351" t="s">
        <v>17</v>
      </c>
      <c r="L3351">
        <v>0</v>
      </c>
      <c r="M3351">
        <v>0</v>
      </c>
      <c r="N3351">
        <v>20</v>
      </c>
      <c r="O3351">
        <v>20</v>
      </c>
      <c r="P3351">
        <v>20</v>
      </c>
      <c r="Q3351">
        <v>0.1</v>
      </c>
      <c r="R3351">
        <v>5</v>
      </c>
      <c r="S3351">
        <v>20</v>
      </c>
      <c r="T3351">
        <v>72</v>
      </c>
      <c r="U3351" t="s">
        <v>16</v>
      </c>
      <c r="V3351" t="s">
        <v>16</v>
      </c>
    </row>
    <row r="3352" spans="1:22" x14ac:dyDescent="0.25">
      <c r="A3352" t="s">
        <v>1608</v>
      </c>
      <c r="B3352" t="s">
        <v>166</v>
      </c>
      <c r="C3352" t="s">
        <v>1609</v>
      </c>
      <c r="D3352" t="s">
        <v>3507</v>
      </c>
      <c r="E3352" t="s">
        <v>3508</v>
      </c>
      <c r="F3352">
        <v>1992</v>
      </c>
      <c r="G3352">
        <v>1992</v>
      </c>
      <c r="H3352" t="s">
        <v>15</v>
      </c>
      <c r="I3352" t="s">
        <v>16</v>
      </c>
      <c r="J3352">
        <v>0</v>
      </c>
      <c r="K3352" t="s">
        <v>17</v>
      </c>
      <c r="L3352">
        <v>0</v>
      </c>
      <c r="M3352">
        <v>0</v>
      </c>
      <c r="N3352">
        <v>20</v>
      </c>
      <c r="O3352">
        <v>25</v>
      </c>
      <c r="P3352">
        <v>25</v>
      </c>
      <c r="Q3352">
        <v>0.1</v>
      </c>
      <c r="R3352">
        <v>5</v>
      </c>
      <c r="S3352">
        <v>20</v>
      </c>
      <c r="T3352">
        <v>33.1</v>
      </c>
      <c r="U3352" t="s">
        <v>16</v>
      </c>
      <c r="V3352" t="s">
        <v>16</v>
      </c>
    </row>
    <row r="3353" spans="1:22" x14ac:dyDescent="0.25">
      <c r="A3353" t="s">
        <v>1608</v>
      </c>
      <c r="B3353" t="s">
        <v>166</v>
      </c>
      <c r="C3353" t="s">
        <v>1609</v>
      </c>
      <c r="D3353" t="s">
        <v>3507</v>
      </c>
      <c r="E3353" t="s">
        <v>3508</v>
      </c>
      <c r="F3353">
        <v>1992</v>
      </c>
      <c r="G3353">
        <v>1992</v>
      </c>
      <c r="H3353" t="s">
        <v>15</v>
      </c>
      <c r="I3353" t="s">
        <v>16</v>
      </c>
      <c r="J3353">
        <v>0</v>
      </c>
      <c r="K3353" t="s">
        <v>17</v>
      </c>
      <c r="L3353">
        <v>0</v>
      </c>
      <c r="M3353">
        <v>0</v>
      </c>
      <c r="N3353">
        <v>20</v>
      </c>
      <c r="O3353">
        <v>30</v>
      </c>
      <c r="P3353">
        <v>30</v>
      </c>
      <c r="Q3353">
        <v>0.1</v>
      </c>
      <c r="R3353">
        <v>5</v>
      </c>
      <c r="S3353">
        <v>20</v>
      </c>
      <c r="T3353">
        <v>0</v>
      </c>
      <c r="U3353" t="s">
        <v>16</v>
      </c>
      <c r="V3353" t="s">
        <v>16</v>
      </c>
    </row>
    <row r="3354" spans="1:22" x14ac:dyDescent="0.25">
      <c r="A3354" t="s">
        <v>1608</v>
      </c>
      <c r="B3354" t="s">
        <v>166</v>
      </c>
      <c r="C3354" t="s">
        <v>1609</v>
      </c>
      <c r="D3354" t="s">
        <v>3507</v>
      </c>
      <c r="E3354" t="s">
        <v>3508</v>
      </c>
      <c r="F3354">
        <v>1992</v>
      </c>
      <c r="G3354">
        <v>1992</v>
      </c>
      <c r="H3354" t="s">
        <v>15</v>
      </c>
      <c r="I3354" t="s">
        <v>16</v>
      </c>
      <c r="J3354">
        <v>0</v>
      </c>
      <c r="K3354" t="s">
        <v>17</v>
      </c>
      <c r="L3354">
        <v>0</v>
      </c>
      <c r="M3354">
        <v>0</v>
      </c>
      <c r="N3354">
        <v>20</v>
      </c>
      <c r="O3354">
        <v>5</v>
      </c>
      <c r="P3354">
        <v>5</v>
      </c>
      <c r="Q3354">
        <v>0</v>
      </c>
      <c r="R3354">
        <v>5</v>
      </c>
      <c r="S3354">
        <v>20</v>
      </c>
      <c r="T3354">
        <v>0</v>
      </c>
      <c r="U3354" t="s">
        <v>16</v>
      </c>
      <c r="V3354" t="s">
        <v>16</v>
      </c>
    </row>
    <row r="3355" spans="1:22" x14ac:dyDescent="0.25">
      <c r="A3355" t="s">
        <v>1608</v>
      </c>
      <c r="B3355" t="s">
        <v>166</v>
      </c>
      <c r="C3355" t="s">
        <v>1609</v>
      </c>
      <c r="D3355" t="s">
        <v>3507</v>
      </c>
      <c r="E3355" t="s">
        <v>3508</v>
      </c>
      <c r="F3355">
        <v>1992</v>
      </c>
      <c r="G3355">
        <v>1992</v>
      </c>
      <c r="H3355" t="s">
        <v>15</v>
      </c>
      <c r="I3355" t="s">
        <v>16</v>
      </c>
      <c r="J3355">
        <v>0</v>
      </c>
      <c r="K3355" t="s">
        <v>17</v>
      </c>
      <c r="L3355">
        <v>0</v>
      </c>
      <c r="M3355">
        <v>0</v>
      </c>
      <c r="N3355">
        <v>20</v>
      </c>
      <c r="O3355">
        <v>10</v>
      </c>
      <c r="P3355">
        <v>10</v>
      </c>
      <c r="Q3355">
        <v>0</v>
      </c>
      <c r="R3355">
        <v>5</v>
      </c>
      <c r="S3355">
        <v>20</v>
      </c>
      <c r="T3355">
        <v>0</v>
      </c>
      <c r="U3355" t="s">
        <v>16</v>
      </c>
      <c r="V3355" t="s">
        <v>16</v>
      </c>
    </row>
    <row r="3356" spans="1:22" x14ac:dyDescent="0.25">
      <c r="A3356" t="s">
        <v>1608</v>
      </c>
      <c r="B3356" t="s">
        <v>166</v>
      </c>
      <c r="C3356" t="s">
        <v>1609</v>
      </c>
      <c r="D3356" t="s">
        <v>3507</v>
      </c>
      <c r="E3356" t="s">
        <v>3508</v>
      </c>
      <c r="F3356">
        <v>1992</v>
      </c>
      <c r="G3356">
        <v>1992</v>
      </c>
      <c r="H3356" t="s">
        <v>15</v>
      </c>
      <c r="I3356" t="s">
        <v>16</v>
      </c>
      <c r="J3356">
        <v>0</v>
      </c>
      <c r="K3356" t="s">
        <v>17</v>
      </c>
      <c r="L3356">
        <v>0</v>
      </c>
      <c r="M3356">
        <v>0</v>
      </c>
      <c r="N3356">
        <v>20</v>
      </c>
      <c r="O3356">
        <v>15</v>
      </c>
      <c r="P3356">
        <v>15</v>
      </c>
      <c r="Q3356">
        <v>0</v>
      </c>
      <c r="R3356">
        <v>5</v>
      </c>
      <c r="S3356">
        <v>20</v>
      </c>
      <c r="T3356">
        <v>0</v>
      </c>
      <c r="U3356" t="s">
        <v>16</v>
      </c>
      <c r="V3356" t="s">
        <v>16</v>
      </c>
    </row>
    <row r="3357" spans="1:22" x14ac:dyDescent="0.25">
      <c r="A3357" t="s">
        <v>1608</v>
      </c>
      <c r="B3357" t="s">
        <v>166</v>
      </c>
      <c r="C3357" t="s">
        <v>1609</v>
      </c>
      <c r="D3357" t="s">
        <v>3507</v>
      </c>
      <c r="E3357" t="s">
        <v>3508</v>
      </c>
      <c r="F3357">
        <v>1992</v>
      </c>
      <c r="G3357">
        <v>1992</v>
      </c>
      <c r="H3357" t="s">
        <v>15</v>
      </c>
      <c r="I3357" t="s">
        <v>16</v>
      </c>
      <c r="J3357">
        <v>0</v>
      </c>
      <c r="K3357" t="s">
        <v>17</v>
      </c>
      <c r="L3357">
        <v>0</v>
      </c>
      <c r="M3357">
        <v>0</v>
      </c>
      <c r="N3357">
        <v>20</v>
      </c>
      <c r="O3357">
        <v>20</v>
      </c>
      <c r="P3357">
        <v>20</v>
      </c>
      <c r="Q3357">
        <v>0</v>
      </c>
      <c r="R3357">
        <v>5</v>
      </c>
      <c r="S3357">
        <v>20</v>
      </c>
      <c r="T3357">
        <v>0</v>
      </c>
      <c r="U3357" t="s">
        <v>16</v>
      </c>
      <c r="V3357" t="s">
        <v>16</v>
      </c>
    </row>
    <row r="3358" spans="1:22" x14ac:dyDescent="0.25">
      <c r="A3358" t="s">
        <v>1608</v>
      </c>
      <c r="B3358" t="s">
        <v>166</v>
      </c>
      <c r="C3358" t="s">
        <v>1609</v>
      </c>
      <c r="D3358" t="s">
        <v>3507</v>
      </c>
      <c r="E3358" t="s">
        <v>3508</v>
      </c>
      <c r="F3358">
        <v>1992</v>
      </c>
      <c r="G3358">
        <v>1992</v>
      </c>
      <c r="H3358" t="s">
        <v>15</v>
      </c>
      <c r="I3358" t="s">
        <v>16</v>
      </c>
      <c r="J3358">
        <v>0</v>
      </c>
      <c r="K3358" t="s">
        <v>17</v>
      </c>
      <c r="L3358">
        <v>0</v>
      </c>
      <c r="M3358">
        <v>0</v>
      </c>
      <c r="N3358">
        <v>20</v>
      </c>
      <c r="O3358">
        <v>25</v>
      </c>
      <c r="P3358">
        <v>25</v>
      </c>
      <c r="Q3358">
        <v>0</v>
      </c>
      <c r="R3358">
        <v>5</v>
      </c>
      <c r="S3358">
        <v>20</v>
      </c>
      <c r="T3358">
        <v>0</v>
      </c>
      <c r="U3358" t="s">
        <v>16</v>
      </c>
      <c r="V3358" t="s">
        <v>16</v>
      </c>
    </row>
    <row r="3359" spans="1:22" x14ac:dyDescent="0.25">
      <c r="A3359" t="s">
        <v>1608</v>
      </c>
      <c r="B3359" t="s">
        <v>166</v>
      </c>
      <c r="C3359" t="s">
        <v>1609</v>
      </c>
      <c r="D3359" t="s">
        <v>3507</v>
      </c>
      <c r="E3359" t="s">
        <v>3508</v>
      </c>
      <c r="F3359">
        <v>1992</v>
      </c>
      <c r="G3359">
        <v>1992</v>
      </c>
      <c r="H3359" t="s">
        <v>15</v>
      </c>
      <c r="I3359" t="s">
        <v>16</v>
      </c>
      <c r="J3359">
        <v>0</v>
      </c>
      <c r="K3359" t="s">
        <v>17</v>
      </c>
      <c r="L3359">
        <v>0</v>
      </c>
      <c r="M3359">
        <v>0</v>
      </c>
      <c r="N3359">
        <v>20</v>
      </c>
      <c r="O3359">
        <v>30</v>
      </c>
      <c r="P3359">
        <v>30</v>
      </c>
      <c r="Q3359">
        <v>0</v>
      </c>
      <c r="R3359">
        <v>5</v>
      </c>
      <c r="S3359">
        <v>20</v>
      </c>
      <c r="T3359">
        <v>0</v>
      </c>
      <c r="U3359" t="s">
        <v>16</v>
      </c>
      <c r="V3359" t="s">
        <v>16</v>
      </c>
    </row>
    <row r="3360" spans="1:22" x14ac:dyDescent="0.25">
      <c r="A3360" t="s">
        <v>1610</v>
      </c>
      <c r="B3360" t="s">
        <v>49</v>
      </c>
      <c r="C3360" t="s">
        <v>1585</v>
      </c>
      <c r="D3360" t="s">
        <v>3509</v>
      </c>
      <c r="E3360" t="s">
        <v>3510</v>
      </c>
      <c r="F3360">
        <v>1989</v>
      </c>
      <c r="G3360">
        <v>1989</v>
      </c>
      <c r="H3360" t="s">
        <v>15</v>
      </c>
      <c r="I3360" t="s">
        <v>16</v>
      </c>
      <c r="J3360">
        <v>0</v>
      </c>
      <c r="K3360" t="s">
        <v>17</v>
      </c>
      <c r="L3360">
        <v>0</v>
      </c>
      <c r="M3360">
        <v>0</v>
      </c>
      <c r="N3360">
        <v>30</v>
      </c>
      <c r="O3360">
        <v>20</v>
      </c>
      <c r="P3360">
        <v>15</v>
      </c>
      <c r="Q3360">
        <v>16</v>
      </c>
      <c r="R3360">
        <v>1</v>
      </c>
      <c r="S3360">
        <v>50</v>
      </c>
      <c r="T3360">
        <v>35</v>
      </c>
      <c r="U3360" t="s">
        <v>16</v>
      </c>
      <c r="V3360" t="s">
        <v>16</v>
      </c>
    </row>
    <row r="3361" spans="1:22" x14ac:dyDescent="0.25">
      <c r="A3361" t="s">
        <v>1610</v>
      </c>
      <c r="B3361" t="s">
        <v>49</v>
      </c>
      <c r="C3361" t="s">
        <v>1585</v>
      </c>
      <c r="D3361" t="s">
        <v>3509</v>
      </c>
      <c r="E3361" t="s">
        <v>3510</v>
      </c>
      <c r="F3361">
        <v>1989</v>
      </c>
      <c r="G3361">
        <v>1989</v>
      </c>
      <c r="H3361" t="s">
        <v>15</v>
      </c>
      <c r="I3361" t="s">
        <v>1488</v>
      </c>
      <c r="J3361">
        <v>182</v>
      </c>
      <c r="K3361" t="s">
        <v>17</v>
      </c>
      <c r="L3361">
        <v>0</v>
      </c>
      <c r="M3361">
        <v>0</v>
      </c>
      <c r="N3361">
        <v>30</v>
      </c>
      <c r="O3361">
        <v>20</v>
      </c>
      <c r="P3361">
        <v>15</v>
      </c>
      <c r="Q3361">
        <v>16</v>
      </c>
      <c r="R3361">
        <v>1</v>
      </c>
      <c r="S3361">
        <v>50</v>
      </c>
      <c r="T3361">
        <v>80</v>
      </c>
      <c r="U3361" t="s">
        <v>16</v>
      </c>
      <c r="V3361" t="s">
        <v>16</v>
      </c>
    </row>
    <row r="3362" spans="1:22" x14ac:dyDescent="0.25">
      <c r="A3362" t="s">
        <v>1611</v>
      </c>
      <c r="B3362" t="s">
        <v>228</v>
      </c>
      <c r="C3362" t="s">
        <v>1612</v>
      </c>
      <c r="D3362" t="s">
        <v>3511</v>
      </c>
      <c r="E3362" t="s">
        <v>3512</v>
      </c>
      <c r="F3362">
        <v>1994</v>
      </c>
      <c r="G3362">
        <v>1994</v>
      </c>
      <c r="H3362" t="s">
        <v>15</v>
      </c>
      <c r="I3362">
        <v>4</v>
      </c>
      <c r="J3362">
        <v>45</v>
      </c>
      <c r="K3362" t="s">
        <v>17</v>
      </c>
      <c r="L3362">
        <v>0</v>
      </c>
      <c r="M3362">
        <v>0</v>
      </c>
      <c r="N3362">
        <v>62</v>
      </c>
      <c r="O3362">
        <v>20</v>
      </c>
      <c r="P3362">
        <v>20</v>
      </c>
      <c r="Q3362">
        <v>15</v>
      </c>
      <c r="R3362">
        <v>10</v>
      </c>
      <c r="S3362">
        <v>30</v>
      </c>
      <c r="T3362">
        <v>78.2</v>
      </c>
      <c r="U3362" t="s">
        <v>16</v>
      </c>
      <c r="V3362" t="s">
        <v>16</v>
      </c>
    </row>
    <row r="3363" spans="1:22" x14ac:dyDescent="0.25">
      <c r="A3363" t="s">
        <v>1611</v>
      </c>
      <c r="B3363" t="s">
        <v>1143</v>
      </c>
      <c r="C3363" t="s">
        <v>1612</v>
      </c>
      <c r="D3363" t="s">
        <v>3511</v>
      </c>
      <c r="E3363" t="s">
        <v>3512</v>
      </c>
      <c r="F3363">
        <v>1994</v>
      </c>
      <c r="G3363">
        <v>1994</v>
      </c>
      <c r="H3363" t="s">
        <v>15</v>
      </c>
      <c r="I3363">
        <v>4</v>
      </c>
      <c r="J3363">
        <v>45</v>
      </c>
      <c r="K3363" t="s">
        <v>17</v>
      </c>
      <c r="L3363">
        <v>0</v>
      </c>
      <c r="M3363">
        <v>0</v>
      </c>
      <c r="N3363">
        <v>62</v>
      </c>
      <c r="O3363">
        <v>20</v>
      </c>
      <c r="P3363">
        <v>20</v>
      </c>
      <c r="Q3363">
        <v>15</v>
      </c>
      <c r="R3363">
        <v>10</v>
      </c>
      <c r="S3363">
        <v>30</v>
      </c>
      <c r="T3363">
        <v>11.2</v>
      </c>
      <c r="U3363" t="s">
        <v>16</v>
      </c>
      <c r="V3363" t="s">
        <v>16</v>
      </c>
    </row>
    <row r="3364" spans="1:22" x14ac:dyDescent="0.25">
      <c r="A3364" t="s">
        <v>1613</v>
      </c>
      <c r="B3364" t="s">
        <v>1614</v>
      </c>
      <c r="C3364" t="s">
        <v>1615</v>
      </c>
      <c r="D3364" t="s">
        <v>3513</v>
      </c>
      <c r="E3364" t="s">
        <v>3514</v>
      </c>
      <c r="F3364">
        <v>1991</v>
      </c>
      <c r="G3364">
        <v>1991</v>
      </c>
      <c r="H3364" t="s">
        <v>15</v>
      </c>
      <c r="I3364" t="s">
        <v>16</v>
      </c>
      <c r="J3364">
        <v>0</v>
      </c>
      <c r="K3364" t="s">
        <v>17</v>
      </c>
      <c r="L3364">
        <v>0</v>
      </c>
      <c r="M3364">
        <v>0</v>
      </c>
      <c r="N3364">
        <f>42*7</f>
        <v>294</v>
      </c>
      <c r="O3364">
        <v>5</v>
      </c>
      <c r="P3364">
        <v>5</v>
      </c>
      <c r="Q3364">
        <v>12</v>
      </c>
      <c r="R3364">
        <v>3</v>
      </c>
      <c r="S3364">
        <v>50</v>
      </c>
      <c r="T3364">
        <v>89</v>
      </c>
      <c r="U3364" t="s">
        <v>16</v>
      </c>
      <c r="V3364" t="s">
        <v>16</v>
      </c>
    </row>
    <row r="3365" spans="1:22" x14ac:dyDescent="0.25">
      <c r="A3365" t="s">
        <v>1613</v>
      </c>
      <c r="B3365" t="s">
        <v>1614</v>
      </c>
      <c r="C3365" t="s">
        <v>1615</v>
      </c>
      <c r="D3365" t="s">
        <v>3513</v>
      </c>
      <c r="E3365" t="s">
        <v>3514</v>
      </c>
      <c r="F3365">
        <v>1991</v>
      </c>
      <c r="G3365">
        <v>1991</v>
      </c>
      <c r="H3365" t="s">
        <v>15</v>
      </c>
      <c r="I3365" t="s">
        <v>16</v>
      </c>
      <c r="J3365">
        <v>0</v>
      </c>
      <c r="K3365" t="s">
        <v>17</v>
      </c>
      <c r="L3365">
        <v>0</v>
      </c>
      <c r="M3365">
        <v>0</v>
      </c>
      <c r="N3365">
        <f t="shared" ref="N3365:N3367" si="32">42*7</f>
        <v>294</v>
      </c>
      <c r="O3365">
        <v>5</v>
      </c>
      <c r="P3365">
        <v>1</v>
      </c>
      <c r="Q3365">
        <v>12</v>
      </c>
      <c r="R3365">
        <v>3</v>
      </c>
      <c r="S3365">
        <v>50</v>
      </c>
      <c r="T3365">
        <v>100</v>
      </c>
      <c r="U3365" t="s">
        <v>16</v>
      </c>
      <c r="V3365" t="s">
        <v>16</v>
      </c>
    </row>
    <row r="3366" spans="1:22" x14ac:dyDescent="0.25">
      <c r="A3366" t="s">
        <v>1613</v>
      </c>
      <c r="B3366" t="s">
        <v>1614</v>
      </c>
      <c r="C3366" t="s">
        <v>1615</v>
      </c>
      <c r="D3366" t="s">
        <v>3513</v>
      </c>
      <c r="E3366" t="s">
        <v>3514</v>
      </c>
      <c r="F3366">
        <v>1991</v>
      </c>
      <c r="G3366">
        <v>1991</v>
      </c>
      <c r="H3366" t="s">
        <v>15</v>
      </c>
      <c r="I3366" t="s">
        <v>16</v>
      </c>
      <c r="J3366">
        <v>0</v>
      </c>
      <c r="K3366" t="s">
        <v>17</v>
      </c>
      <c r="L3366">
        <v>0</v>
      </c>
      <c r="M3366">
        <v>0</v>
      </c>
      <c r="N3366">
        <f t="shared" si="32"/>
        <v>294</v>
      </c>
      <c r="O3366">
        <v>15</v>
      </c>
      <c r="P3366">
        <v>6</v>
      </c>
      <c r="Q3366">
        <v>12</v>
      </c>
      <c r="R3366">
        <v>3</v>
      </c>
      <c r="S3366">
        <v>50</v>
      </c>
      <c r="T3366">
        <v>0</v>
      </c>
      <c r="U3366" t="s">
        <v>16</v>
      </c>
      <c r="V3366" t="s">
        <v>16</v>
      </c>
    </row>
    <row r="3367" spans="1:22" x14ac:dyDescent="0.25">
      <c r="A3367" t="s">
        <v>1613</v>
      </c>
      <c r="B3367" t="s">
        <v>1614</v>
      </c>
      <c r="C3367" t="s">
        <v>1615</v>
      </c>
      <c r="D3367" t="s">
        <v>3513</v>
      </c>
      <c r="E3367" t="s">
        <v>3514</v>
      </c>
      <c r="F3367">
        <v>1991</v>
      </c>
      <c r="G3367">
        <v>1991</v>
      </c>
      <c r="H3367" t="s">
        <v>15</v>
      </c>
      <c r="I3367" t="s">
        <v>16</v>
      </c>
      <c r="J3367">
        <v>0</v>
      </c>
      <c r="K3367" t="s">
        <v>17</v>
      </c>
      <c r="L3367">
        <v>0</v>
      </c>
      <c r="M3367">
        <v>0</v>
      </c>
      <c r="N3367">
        <f t="shared" si="32"/>
        <v>294</v>
      </c>
      <c r="O3367">
        <v>20</v>
      </c>
      <c r="P3367">
        <v>10</v>
      </c>
      <c r="Q3367">
        <v>12</v>
      </c>
      <c r="R3367">
        <v>3</v>
      </c>
      <c r="S3367">
        <v>50</v>
      </c>
      <c r="T3367">
        <v>0</v>
      </c>
      <c r="U3367" t="s">
        <v>16</v>
      </c>
      <c r="V3367" t="s">
        <v>16</v>
      </c>
    </row>
    <row r="3368" spans="1:22" x14ac:dyDescent="0.25">
      <c r="A3368" t="s">
        <v>1616</v>
      </c>
      <c r="B3368" t="s">
        <v>1617</v>
      </c>
      <c r="C3368" t="s">
        <v>1487</v>
      </c>
      <c r="D3368" t="s">
        <v>3515</v>
      </c>
      <c r="E3368" t="s">
        <v>3516</v>
      </c>
      <c r="F3368">
        <v>1987</v>
      </c>
      <c r="G3368">
        <v>1987</v>
      </c>
      <c r="H3368" t="s">
        <v>17</v>
      </c>
      <c r="I3368" t="s">
        <v>16</v>
      </c>
      <c r="J3368">
        <v>0</v>
      </c>
      <c r="K3368" t="s">
        <v>17</v>
      </c>
      <c r="L3368">
        <v>0</v>
      </c>
      <c r="M3368">
        <v>0</v>
      </c>
      <c r="N3368">
        <f>32*7</f>
        <v>224</v>
      </c>
      <c r="O3368">
        <v>5</v>
      </c>
      <c r="P3368">
        <v>5</v>
      </c>
      <c r="Q3368">
        <v>12</v>
      </c>
      <c r="R3368">
        <v>3</v>
      </c>
      <c r="S3368">
        <v>50</v>
      </c>
      <c r="T3368">
        <v>97</v>
      </c>
      <c r="U3368" t="s">
        <v>16</v>
      </c>
      <c r="V3368" t="s">
        <v>16</v>
      </c>
    </row>
    <row r="3369" spans="1:22" x14ac:dyDescent="0.25">
      <c r="A3369" t="s">
        <v>1616</v>
      </c>
      <c r="B3369" t="s">
        <v>1617</v>
      </c>
      <c r="C3369" t="s">
        <v>1487</v>
      </c>
      <c r="D3369" t="s">
        <v>3515</v>
      </c>
      <c r="E3369" t="s">
        <v>3516</v>
      </c>
      <c r="F3369">
        <v>1987</v>
      </c>
      <c r="G3369">
        <v>1987</v>
      </c>
      <c r="H3369" t="s">
        <v>17</v>
      </c>
      <c r="I3369" t="s">
        <v>16</v>
      </c>
      <c r="J3369">
        <v>0</v>
      </c>
      <c r="K3369" t="s">
        <v>17</v>
      </c>
      <c r="L3369">
        <v>0</v>
      </c>
      <c r="M3369">
        <v>0</v>
      </c>
      <c r="N3369">
        <f t="shared" ref="N3369:N3372" si="33">32*7</f>
        <v>224</v>
      </c>
      <c r="O3369">
        <v>15</v>
      </c>
      <c r="P3369">
        <v>6</v>
      </c>
      <c r="Q3369">
        <v>12</v>
      </c>
      <c r="R3369">
        <v>3</v>
      </c>
      <c r="S3369">
        <v>50</v>
      </c>
      <c r="T3369">
        <v>0</v>
      </c>
      <c r="U3369" t="s">
        <v>16</v>
      </c>
      <c r="V3369" t="s">
        <v>16</v>
      </c>
    </row>
    <row r="3370" spans="1:22" x14ac:dyDescent="0.25">
      <c r="A3370" t="s">
        <v>1616</v>
      </c>
      <c r="B3370" t="s">
        <v>1617</v>
      </c>
      <c r="C3370" t="s">
        <v>1487</v>
      </c>
      <c r="D3370" t="s">
        <v>3515</v>
      </c>
      <c r="E3370" t="s">
        <v>3516</v>
      </c>
      <c r="F3370">
        <v>1987</v>
      </c>
      <c r="G3370">
        <v>1987</v>
      </c>
      <c r="H3370" t="s">
        <v>17</v>
      </c>
      <c r="I3370" t="s">
        <v>16</v>
      </c>
      <c r="J3370">
        <v>0</v>
      </c>
      <c r="K3370" t="s">
        <v>17</v>
      </c>
      <c r="L3370">
        <v>0</v>
      </c>
      <c r="M3370">
        <v>0</v>
      </c>
      <c r="N3370">
        <f t="shared" si="33"/>
        <v>224</v>
      </c>
      <c r="O3370">
        <v>20</v>
      </c>
      <c r="P3370">
        <v>10</v>
      </c>
      <c r="Q3370">
        <v>12</v>
      </c>
      <c r="R3370">
        <v>3</v>
      </c>
      <c r="S3370">
        <v>50</v>
      </c>
      <c r="T3370">
        <v>0</v>
      </c>
      <c r="U3370" t="s">
        <v>16</v>
      </c>
      <c r="V3370" t="s">
        <v>16</v>
      </c>
    </row>
    <row r="3371" spans="1:22" x14ac:dyDescent="0.25">
      <c r="A3371" t="s">
        <v>1616</v>
      </c>
      <c r="B3371" t="s">
        <v>1617</v>
      </c>
      <c r="C3371" t="s">
        <v>1487</v>
      </c>
      <c r="D3371" t="s">
        <v>3515</v>
      </c>
      <c r="E3371" t="s">
        <v>3516</v>
      </c>
      <c r="F3371">
        <v>1987</v>
      </c>
      <c r="G3371">
        <v>1987</v>
      </c>
      <c r="H3371" t="s">
        <v>17</v>
      </c>
      <c r="I3371" t="s">
        <v>16</v>
      </c>
      <c r="J3371">
        <v>0</v>
      </c>
      <c r="K3371" t="s">
        <v>17</v>
      </c>
      <c r="L3371">
        <v>0</v>
      </c>
      <c r="M3371">
        <v>0</v>
      </c>
      <c r="N3371">
        <f t="shared" si="33"/>
        <v>224</v>
      </c>
      <c r="O3371">
        <v>25</v>
      </c>
      <c r="P3371">
        <v>15</v>
      </c>
      <c r="Q3371">
        <v>12</v>
      </c>
      <c r="R3371">
        <v>3</v>
      </c>
      <c r="S3371">
        <v>50</v>
      </c>
      <c r="T3371">
        <v>0</v>
      </c>
      <c r="U3371" t="s">
        <v>16</v>
      </c>
      <c r="V3371" t="s">
        <v>16</v>
      </c>
    </row>
    <row r="3372" spans="1:22" x14ac:dyDescent="0.25">
      <c r="A3372" t="s">
        <v>1616</v>
      </c>
      <c r="B3372" t="s">
        <v>1617</v>
      </c>
      <c r="C3372" t="s">
        <v>1487</v>
      </c>
      <c r="D3372" t="s">
        <v>3515</v>
      </c>
      <c r="E3372" t="s">
        <v>3516</v>
      </c>
      <c r="F3372">
        <v>1987</v>
      </c>
      <c r="G3372">
        <v>1987</v>
      </c>
      <c r="H3372" t="s">
        <v>17</v>
      </c>
      <c r="I3372" t="s">
        <v>16</v>
      </c>
      <c r="J3372">
        <v>0</v>
      </c>
      <c r="K3372" t="s">
        <v>17</v>
      </c>
      <c r="L3372">
        <v>0</v>
      </c>
      <c r="M3372">
        <v>0</v>
      </c>
      <c r="N3372">
        <f t="shared" si="33"/>
        <v>224</v>
      </c>
      <c r="O3372">
        <v>30</v>
      </c>
      <c r="P3372">
        <v>15</v>
      </c>
      <c r="Q3372">
        <v>12</v>
      </c>
      <c r="R3372">
        <v>3</v>
      </c>
      <c r="S3372">
        <v>50</v>
      </c>
      <c r="T3372">
        <v>0</v>
      </c>
      <c r="U3372" t="s">
        <v>16</v>
      </c>
      <c r="V3372" t="s">
        <v>16</v>
      </c>
    </row>
    <row r="3373" spans="1:22" x14ac:dyDescent="0.25">
      <c r="A3373" t="s">
        <v>1618</v>
      </c>
      <c r="B3373" t="s">
        <v>1224</v>
      </c>
      <c r="C3373" t="s">
        <v>1619</v>
      </c>
      <c r="D3373" t="s">
        <v>3517</v>
      </c>
      <c r="E3373" t="s">
        <v>3518</v>
      </c>
      <c r="F3373">
        <v>1993</v>
      </c>
      <c r="G3373">
        <v>1993</v>
      </c>
      <c r="H3373" t="s">
        <v>15</v>
      </c>
      <c r="I3373">
        <v>4</v>
      </c>
      <c r="J3373">
        <v>120</v>
      </c>
      <c r="K3373" t="s">
        <v>17</v>
      </c>
      <c r="L3373">
        <v>0</v>
      </c>
      <c r="M3373">
        <v>0</v>
      </c>
      <c r="N3373">
        <v>20</v>
      </c>
      <c r="O3373">
        <v>5</v>
      </c>
      <c r="P3373">
        <v>5</v>
      </c>
      <c r="Q3373">
        <v>12</v>
      </c>
      <c r="R3373">
        <v>3</v>
      </c>
      <c r="S3373">
        <v>50</v>
      </c>
      <c r="T3373">
        <v>0</v>
      </c>
      <c r="U3373" t="s">
        <v>16</v>
      </c>
      <c r="V3373" t="s">
        <v>16</v>
      </c>
    </row>
    <row r="3374" spans="1:22" x14ac:dyDescent="0.25">
      <c r="A3374" t="s">
        <v>1618</v>
      </c>
      <c r="B3374" t="s">
        <v>1224</v>
      </c>
      <c r="C3374" t="s">
        <v>1619</v>
      </c>
      <c r="D3374" t="s">
        <v>3517</v>
      </c>
      <c r="E3374" t="s">
        <v>3518</v>
      </c>
      <c r="F3374">
        <v>1993</v>
      </c>
      <c r="G3374">
        <v>1993</v>
      </c>
      <c r="H3374" t="s">
        <v>15</v>
      </c>
      <c r="I3374">
        <v>4</v>
      </c>
      <c r="J3374">
        <v>120</v>
      </c>
      <c r="K3374" t="s">
        <v>17</v>
      </c>
      <c r="L3374">
        <v>0</v>
      </c>
      <c r="M3374">
        <v>0</v>
      </c>
      <c r="N3374">
        <v>20</v>
      </c>
      <c r="O3374">
        <v>7.8</v>
      </c>
      <c r="P3374">
        <v>7.8</v>
      </c>
      <c r="Q3374">
        <v>12</v>
      </c>
      <c r="R3374">
        <v>3</v>
      </c>
      <c r="S3374">
        <v>50</v>
      </c>
      <c r="T3374">
        <v>1</v>
      </c>
      <c r="U3374" t="s">
        <v>16</v>
      </c>
      <c r="V3374" t="s">
        <v>16</v>
      </c>
    </row>
    <row r="3375" spans="1:22" x14ac:dyDescent="0.25">
      <c r="A3375" t="s">
        <v>1618</v>
      </c>
      <c r="B3375" t="s">
        <v>1224</v>
      </c>
      <c r="C3375" t="s">
        <v>1619</v>
      </c>
      <c r="D3375" t="s">
        <v>3517</v>
      </c>
      <c r="E3375" t="s">
        <v>3518</v>
      </c>
      <c r="F3375">
        <v>1993</v>
      </c>
      <c r="G3375">
        <v>1993</v>
      </c>
      <c r="H3375" t="s">
        <v>15</v>
      </c>
      <c r="I3375">
        <v>4</v>
      </c>
      <c r="J3375">
        <v>120</v>
      </c>
      <c r="K3375" t="s">
        <v>17</v>
      </c>
      <c r="L3375">
        <v>0</v>
      </c>
      <c r="M3375">
        <v>0</v>
      </c>
      <c r="N3375">
        <v>20</v>
      </c>
      <c r="O3375">
        <v>10.6</v>
      </c>
      <c r="P3375">
        <v>10.6</v>
      </c>
      <c r="Q3375">
        <v>12</v>
      </c>
      <c r="R3375">
        <v>3</v>
      </c>
      <c r="S3375">
        <v>50</v>
      </c>
      <c r="T3375">
        <v>8</v>
      </c>
      <c r="U3375" t="s">
        <v>16</v>
      </c>
      <c r="V3375" t="s">
        <v>16</v>
      </c>
    </row>
    <row r="3376" spans="1:22" x14ac:dyDescent="0.25">
      <c r="A3376" t="s">
        <v>1618</v>
      </c>
      <c r="B3376" t="s">
        <v>1224</v>
      </c>
      <c r="C3376" t="s">
        <v>1619</v>
      </c>
      <c r="D3376" t="s">
        <v>3517</v>
      </c>
      <c r="E3376" t="s">
        <v>3518</v>
      </c>
      <c r="F3376">
        <v>1993</v>
      </c>
      <c r="G3376">
        <v>1993</v>
      </c>
      <c r="H3376" t="s">
        <v>15</v>
      </c>
      <c r="I3376">
        <v>4</v>
      </c>
      <c r="J3376">
        <v>120</v>
      </c>
      <c r="K3376" t="s">
        <v>17</v>
      </c>
      <c r="L3376">
        <v>0</v>
      </c>
      <c r="M3376">
        <v>0</v>
      </c>
      <c r="N3376">
        <v>20</v>
      </c>
      <c r="O3376">
        <v>13.3</v>
      </c>
      <c r="P3376">
        <v>13.3</v>
      </c>
      <c r="Q3376">
        <v>12</v>
      </c>
      <c r="R3376">
        <v>3</v>
      </c>
      <c r="S3376">
        <v>50</v>
      </c>
      <c r="T3376">
        <v>14</v>
      </c>
      <c r="U3376" t="s">
        <v>16</v>
      </c>
      <c r="V3376" t="s">
        <v>16</v>
      </c>
    </row>
    <row r="3377" spans="1:22" x14ac:dyDescent="0.25">
      <c r="A3377" t="s">
        <v>1618</v>
      </c>
      <c r="B3377" t="s">
        <v>1224</v>
      </c>
      <c r="C3377" t="s">
        <v>1619</v>
      </c>
      <c r="D3377" t="s">
        <v>3517</v>
      </c>
      <c r="E3377" t="s">
        <v>3518</v>
      </c>
      <c r="F3377">
        <v>1993</v>
      </c>
      <c r="G3377">
        <v>1993</v>
      </c>
      <c r="H3377" t="s">
        <v>15</v>
      </c>
      <c r="I3377">
        <v>4</v>
      </c>
      <c r="J3377">
        <v>120</v>
      </c>
      <c r="K3377" t="s">
        <v>17</v>
      </c>
      <c r="L3377">
        <v>0</v>
      </c>
      <c r="M3377">
        <v>0</v>
      </c>
      <c r="N3377">
        <v>20</v>
      </c>
      <c r="O3377">
        <v>16.100000000000001</v>
      </c>
      <c r="P3377">
        <v>16.100000000000001</v>
      </c>
      <c r="Q3377">
        <v>12</v>
      </c>
      <c r="R3377">
        <v>3</v>
      </c>
      <c r="S3377">
        <v>50</v>
      </c>
      <c r="T3377">
        <v>31</v>
      </c>
      <c r="U3377" t="s">
        <v>16</v>
      </c>
      <c r="V3377" t="s">
        <v>16</v>
      </c>
    </row>
    <row r="3378" spans="1:22" x14ac:dyDescent="0.25">
      <c r="A3378" t="s">
        <v>1618</v>
      </c>
      <c r="B3378" t="s">
        <v>1224</v>
      </c>
      <c r="C3378" t="s">
        <v>1619</v>
      </c>
      <c r="D3378" t="s">
        <v>3517</v>
      </c>
      <c r="E3378" t="s">
        <v>3518</v>
      </c>
      <c r="F3378">
        <v>1993</v>
      </c>
      <c r="G3378">
        <v>1993</v>
      </c>
      <c r="H3378" t="s">
        <v>15</v>
      </c>
      <c r="I3378">
        <v>4</v>
      </c>
      <c r="J3378">
        <v>120</v>
      </c>
      <c r="K3378" t="s">
        <v>17</v>
      </c>
      <c r="L3378">
        <v>0</v>
      </c>
      <c r="M3378">
        <v>0</v>
      </c>
      <c r="N3378">
        <v>20</v>
      </c>
      <c r="O3378">
        <v>18.899999999999999</v>
      </c>
      <c r="P3378">
        <v>18.899999999999999</v>
      </c>
      <c r="Q3378">
        <v>12</v>
      </c>
      <c r="R3378">
        <v>3</v>
      </c>
      <c r="S3378">
        <v>50</v>
      </c>
      <c r="T3378">
        <v>5</v>
      </c>
      <c r="U3378" t="s">
        <v>16</v>
      </c>
      <c r="V3378" t="s">
        <v>16</v>
      </c>
    </row>
    <row r="3379" spans="1:22" x14ac:dyDescent="0.25">
      <c r="A3379" t="s">
        <v>1618</v>
      </c>
      <c r="B3379" t="s">
        <v>1224</v>
      </c>
      <c r="C3379" t="s">
        <v>1619</v>
      </c>
      <c r="D3379" t="s">
        <v>3517</v>
      </c>
      <c r="E3379" t="s">
        <v>3518</v>
      </c>
      <c r="F3379">
        <v>1993</v>
      </c>
      <c r="G3379">
        <v>1993</v>
      </c>
      <c r="H3379" t="s">
        <v>15</v>
      </c>
      <c r="I3379">
        <v>4</v>
      </c>
      <c r="J3379">
        <v>120</v>
      </c>
      <c r="K3379" t="s">
        <v>17</v>
      </c>
      <c r="L3379">
        <v>0</v>
      </c>
      <c r="M3379">
        <v>0</v>
      </c>
      <c r="N3379">
        <v>20</v>
      </c>
      <c r="O3379">
        <v>21.7</v>
      </c>
      <c r="P3379">
        <v>21.7</v>
      </c>
      <c r="Q3379">
        <v>12</v>
      </c>
      <c r="R3379">
        <v>3</v>
      </c>
      <c r="S3379">
        <v>50</v>
      </c>
      <c r="T3379">
        <v>2</v>
      </c>
      <c r="U3379" t="s">
        <v>16</v>
      </c>
      <c r="V3379" t="s">
        <v>16</v>
      </c>
    </row>
    <row r="3380" spans="1:22" x14ac:dyDescent="0.25">
      <c r="A3380" t="s">
        <v>1618</v>
      </c>
      <c r="B3380" t="s">
        <v>1224</v>
      </c>
      <c r="C3380" t="s">
        <v>1619</v>
      </c>
      <c r="D3380" t="s">
        <v>3517</v>
      </c>
      <c r="E3380" t="s">
        <v>3518</v>
      </c>
      <c r="F3380">
        <v>1993</v>
      </c>
      <c r="G3380">
        <v>1993</v>
      </c>
      <c r="H3380" t="s">
        <v>15</v>
      </c>
      <c r="I3380">
        <v>4</v>
      </c>
      <c r="J3380">
        <v>120</v>
      </c>
      <c r="K3380" t="s">
        <v>17</v>
      </c>
      <c r="L3380">
        <v>0</v>
      </c>
      <c r="M3380">
        <v>0</v>
      </c>
      <c r="N3380">
        <v>20</v>
      </c>
      <c r="O3380">
        <v>24.4</v>
      </c>
      <c r="P3380">
        <v>24.4</v>
      </c>
      <c r="Q3380">
        <v>12</v>
      </c>
      <c r="R3380">
        <v>3</v>
      </c>
      <c r="S3380">
        <v>50</v>
      </c>
      <c r="T3380">
        <v>4</v>
      </c>
      <c r="U3380" t="s">
        <v>16</v>
      </c>
      <c r="V3380" t="s">
        <v>16</v>
      </c>
    </row>
    <row r="3381" spans="1:22" x14ac:dyDescent="0.25">
      <c r="A3381" t="s">
        <v>1618</v>
      </c>
      <c r="B3381" t="s">
        <v>1224</v>
      </c>
      <c r="C3381" t="s">
        <v>1619</v>
      </c>
      <c r="D3381" t="s">
        <v>3517</v>
      </c>
      <c r="E3381" t="s">
        <v>3518</v>
      </c>
      <c r="F3381">
        <v>1993</v>
      </c>
      <c r="G3381">
        <v>1993</v>
      </c>
      <c r="H3381" t="s">
        <v>15</v>
      </c>
      <c r="I3381">
        <v>4</v>
      </c>
      <c r="J3381">
        <v>120</v>
      </c>
      <c r="K3381" t="s">
        <v>17</v>
      </c>
      <c r="L3381">
        <v>0</v>
      </c>
      <c r="M3381">
        <v>0</v>
      </c>
      <c r="N3381">
        <v>20</v>
      </c>
      <c r="O3381">
        <v>27.2</v>
      </c>
      <c r="P3381">
        <v>27.2</v>
      </c>
      <c r="Q3381">
        <v>12</v>
      </c>
      <c r="R3381">
        <v>3</v>
      </c>
      <c r="S3381">
        <v>50</v>
      </c>
      <c r="T3381">
        <v>0</v>
      </c>
      <c r="U3381" t="s">
        <v>16</v>
      </c>
      <c r="V3381" t="s">
        <v>16</v>
      </c>
    </row>
    <row r="3382" spans="1:22" x14ac:dyDescent="0.25">
      <c r="A3382" t="s">
        <v>1618</v>
      </c>
      <c r="B3382" t="s">
        <v>1224</v>
      </c>
      <c r="C3382" t="s">
        <v>1619</v>
      </c>
      <c r="D3382" t="s">
        <v>3517</v>
      </c>
      <c r="E3382" t="s">
        <v>3518</v>
      </c>
      <c r="F3382">
        <v>1993</v>
      </c>
      <c r="G3382">
        <v>1993</v>
      </c>
      <c r="H3382" t="s">
        <v>15</v>
      </c>
      <c r="I3382">
        <v>4</v>
      </c>
      <c r="J3382">
        <v>120</v>
      </c>
      <c r="K3382" t="s">
        <v>17</v>
      </c>
      <c r="L3382">
        <v>0</v>
      </c>
      <c r="M3382">
        <v>0</v>
      </c>
      <c r="N3382">
        <v>20</v>
      </c>
      <c r="O3382">
        <v>30</v>
      </c>
      <c r="P3382">
        <v>30</v>
      </c>
      <c r="Q3382">
        <v>12</v>
      </c>
      <c r="R3382">
        <v>3</v>
      </c>
      <c r="S3382">
        <v>50</v>
      </c>
      <c r="T3382">
        <v>0</v>
      </c>
      <c r="U3382" t="s">
        <v>16</v>
      </c>
      <c r="V3382" t="s">
        <v>16</v>
      </c>
    </row>
    <row r="3383" spans="1:22" x14ac:dyDescent="0.25">
      <c r="A3383" t="s">
        <v>1620</v>
      </c>
      <c r="B3383" t="s">
        <v>624</v>
      </c>
      <c r="C3383" t="s">
        <v>1621</v>
      </c>
      <c r="D3383" t="s">
        <v>3519</v>
      </c>
      <c r="E3383" t="s">
        <v>3520</v>
      </c>
      <c r="F3383">
        <v>1992</v>
      </c>
      <c r="G3383">
        <v>1992</v>
      </c>
      <c r="H3383" t="s">
        <v>15</v>
      </c>
      <c r="I3383" t="s">
        <v>16</v>
      </c>
      <c r="J3383">
        <v>0</v>
      </c>
      <c r="K3383" t="s">
        <v>17</v>
      </c>
      <c r="L3383">
        <v>0</v>
      </c>
      <c r="M3383">
        <v>0</v>
      </c>
      <c r="N3383">
        <v>30</v>
      </c>
      <c r="O3383">
        <v>10</v>
      </c>
      <c r="P3383">
        <v>0</v>
      </c>
      <c r="Q3383">
        <v>8</v>
      </c>
      <c r="R3383">
        <v>4</v>
      </c>
      <c r="S3383">
        <v>100</v>
      </c>
      <c r="T3383">
        <v>0</v>
      </c>
      <c r="U3383" t="s">
        <v>16</v>
      </c>
      <c r="V3383" t="s">
        <v>16</v>
      </c>
    </row>
    <row r="3384" spans="1:22" x14ac:dyDescent="0.25">
      <c r="A3384" t="s">
        <v>1620</v>
      </c>
      <c r="B3384" t="s">
        <v>624</v>
      </c>
      <c r="C3384" t="s">
        <v>1621</v>
      </c>
      <c r="D3384" t="s">
        <v>3519</v>
      </c>
      <c r="E3384" t="s">
        <v>3520</v>
      </c>
      <c r="F3384">
        <v>1992</v>
      </c>
      <c r="G3384">
        <v>1992</v>
      </c>
      <c r="H3384" t="s">
        <v>15</v>
      </c>
      <c r="I3384" t="s">
        <v>16</v>
      </c>
      <c r="J3384">
        <v>0</v>
      </c>
      <c r="K3384" t="s">
        <v>17</v>
      </c>
      <c r="L3384">
        <v>0</v>
      </c>
      <c r="M3384">
        <v>0</v>
      </c>
      <c r="N3384">
        <v>30</v>
      </c>
      <c r="O3384">
        <v>10</v>
      </c>
      <c r="P3384">
        <v>0</v>
      </c>
      <c r="Q3384">
        <v>0</v>
      </c>
      <c r="R3384">
        <v>4</v>
      </c>
      <c r="S3384">
        <v>100</v>
      </c>
      <c r="T3384">
        <v>0</v>
      </c>
      <c r="U3384" t="s">
        <v>16</v>
      </c>
      <c r="V3384" t="s">
        <v>16</v>
      </c>
    </row>
    <row r="3385" spans="1:22" x14ac:dyDescent="0.25">
      <c r="A3385" t="s">
        <v>1620</v>
      </c>
      <c r="B3385" t="s">
        <v>624</v>
      </c>
      <c r="C3385" t="s">
        <v>1621</v>
      </c>
      <c r="D3385" t="s">
        <v>3519</v>
      </c>
      <c r="E3385" t="s">
        <v>3520</v>
      </c>
      <c r="F3385">
        <v>1992</v>
      </c>
      <c r="G3385">
        <v>1992</v>
      </c>
      <c r="H3385" t="s">
        <v>15</v>
      </c>
      <c r="I3385" t="s">
        <v>16</v>
      </c>
      <c r="J3385">
        <v>0</v>
      </c>
      <c r="K3385" t="s">
        <v>17</v>
      </c>
      <c r="L3385">
        <v>0</v>
      </c>
      <c r="M3385">
        <v>0</v>
      </c>
      <c r="N3385">
        <v>30</v>
      </c>
      <c r="O3385">
        <v>20</v>
      </c>
      <c r="P3385">
        <v>10</v>
      </c>
      <c r="Q3385">
        <v>8</v>
      </c>
      <c r="R3385">
        <v>4</v>
      </c>
      <c r="S3385">
        <v>100</v>
      </c>
      <c r="T3385">
        <v>91</v>
      </c>
      <c r="U3385" t="s">
        <v>16</v>
      </c>
      <c r="V3385" t="s">
        <v>16</v>
      </c>
    </row>
    <row r="3386" spans="1:22" x14ac:dyDescent="0.25">
      <c r="A3386" t="s">
        <v>1620</v>
      </c>
      <c r="B3386" t="s">
        <v>624</v>
      </c>
      <c r="C3386" t="s">
        <v>1621</v>
      </c>
      <c r="D3386" t="s">
        <v>3519</v>
      </c>
      <c r="E3386" t="s">
        <v>3520</v>
      </c>
      <c r="F3386">
        <v>1992</v>
      </c>
      <c r="G3386">
        <v>1992</v>
      </c>
      <c r="H3386" t="s">
        <v>15</v>
      </c>
      <c r="I3386" t="s">
        <v>16</v>
      </c>
      <c r="J3386">
        <v>0</v>
      </c>
      <c r="K3386" t="s">
        <v>17</v>
      </c>
      <c r="L3386">
        <v>0</v>
      </c>
      <c r="M3386">
        <v>0</v>
      </c>
      <c r="N3386">
        <v>30</v>
      </c>
      <c r="O3386">
        <v>20</v>
      </c>
      <c r="P3386">
        <v>10</v>
      </c>
      <c r="Q3386">
        <v>0</v>
      </c>
      <c r="R3386">
        <v>4</v>
      </c>
      <c r="S3386">
        <v>100</v>
      </c>
      <c r="T3386">
        <v>78</v>
      </c>
      <c r="U3386" t="s">
        <v>16</v>
      </c>
      <c r="V3386" t="s">
        <v>16</v>
      </c>
    </row>
    <row r="3387" spans="1:22" x14ac:dyDescent="0.25">
      <c r="A3387" t="s">
        <v>1620</v>
      </c>
      <c r="B3387" t="s">
        <v>624</v>
      </c>
      <c r="C3387" t="s">
        <v>1621</v>
      </c>
      <c r="D3387" t="s">
        <v>3519</v>
      </c>
      <c r="E3387" t="s">
        <v>3520</v>
      </c>
      <c r="F3387">
        <v>1992</v>
      </c>
      <c r="G3387">
        <v>1992</v>
      </c>
      <c r="H3387" t="s">
        <v>15</v>
      </c>
      <c r="I3387" t="s">
        <v>16</v>
      </c>
      <c r="J3387">
        <v>0</v>
      </c>
      <c r="K3387" t="s">
        <v>17</v>
      </c>
      <c r="L3387">
        <v>0</v>
      </c>
      <c r="M3387">
        <v>0</v>
      </c>
      <c r="N3387">
        <v>30</v>
      </c>
      <c r="O3387">
        <v>30</v>
      </c>
      <c r="P3387">
        <v>10</v>
      </c>
      <c r="Q3387">
        <v>8</v>
      </c>
      <c r="R3387">
        <v>4</v>
      </c>
      <c r="S3387">
        <v>100</v>
      </c>
      <c r="T3387">
        <v>96</v>
      </c>
      <c r="U3387" t="s">
        <v>16</v>
      </c>
      <c r="V3387" t="s">
        <v>16</v>
      </c>
    </row>
    <row r="3388" spans="1:22" x14ac:dyDescent="0.25">
      <c r="A3388" t="s">
        <v>1620</v>
      </c>
      <c r="B3388" t="s">
        <v>624</v>
      </c>
      <c r="C3388" t="s">
        <v>1621</v>
      </c>
      <c r="D3388" t="s">
        <v>3519</v>
      </c>
      <c r="E3388" t="s">
        <v>3520</v>
      </c>
      <c r="F3388">
        <v>1992</v>
      </c>
      <c r="G3388">
        <v>1992</v>
      </c>
      <c r="H3388" t="s">
        <v>15</v>
      </c>
      <c r="I3388" t="s">
        <v>16</v>
      </c>
      <c r="J3388">
        <v>0</v>
      </c>
      <c r="K3388" t="s">
        <v>17</v>
      </c>
      <c r="L3388">
        <v>0</v>
      </c>
      <c r="M3388">
        <v>0</v>
      </c>
      <c r="N3388">
        <v>30</v>
      </c>
      <c r="O3388">
        <v>30</v>
      </c>
      <c r="P3388">
        <v>10</v>
      </c>
      <c r="Q3388">
        <v>0</v>
      </c>
      <c r="R3388">
        <v>4</v>
      </c>
      <c r="S3388">
        <v>100</v>
      </c>
      <c r="T3388">
        <v>82</v>
      </c>
      <c r="U3388" t="s">
        <v>16</v>
      </c>
      <c r="V3388" t="s">
        <v>16</v>
      </c>
    </row>
    <row r="3389" spans="1:22" x14ac:dyDescent="0.25">
      <c r="A3389" t="s">
        <v>1620</v>
      </c>
      <c r="B3389" t="s">
        <v>624</v>
      </c>
      <c r="C3389" t="s">
        <v>1621</v>
      </c>
      <c r="D3389" t="s">
        <v>3519</v>
      </c>
      <c r="E3389" t="s">
        <v>3520</v>
      </c>
      <c r="F3389">
        <v>1992</v>
      </c>
      <c r="G3389">
        <v>1992</v>
      </c>
      <c r="H3389" t="s">
        <v>15</v>
      </c>
      <c r="I3389" t="s">
        <v>16</v>
      </c>
      <c r="J3389">
        <v>0</v>
      </c>
      <c r="K3389" t="s">
        <v>17</v>
      </c>
      <c r="L3389">
        <v>0</v>
      </c>
      <c r="M3389">
        <v>0</v>
      </c>
      <c r="N3389">
        <v>30</v>
      </c>
      <c r="O3389">
        <v>30</v>
      </c>
      <c r="P3389">
        <v>20</v>
      </c>
      <c r="Q3389">
        <v>8</v>
      </c>
      <c r="R3389">
        <v>4</v>
      </c>
      <c r="S3389">
        <v>100</v>
      </c>
      <c r="T3389">
        <v>94</v>
      </c>
      <c r="U3389" t="s">
        <v>16</v>
      </c>
      <c r="V3389" t="s">
        <v>16</v>
      </c>
    </row>
    <row r="3390" spans="1:22" x14ac:dyDescent="0.25">
      <c r="A3390" t="s">
        <v>1620</v>
      </c>
      <c r="B3390" t="s">
        <v>624</v>
      </c>
      <c r="C3390" t="s">
        <v>1621</v>
      </c>
      <c r="D3390" t="s">
        <v>3519</v>
      </c>
      <c r="E3390" t="s">
        <v>3520</v>
      </c>
      <c r="F3390">
        <v>1992</v>
      </c>
      <c r="G3390">
        <v>1992</v>
      </c>
      <c r="H3390" t="s">
        <v>15</v>
      </c>
      <c r="I3390" t="s">
        <v>16</v>
      </c>
      <c r="J3390">
        <v>0</v>
      </c>
      <c r="K3390" t="s">
        <v>17</v>
      </c>
      <c r="L3390">
        <v>0</v>
      </c>
      <c r="M3390">
        <v>0</v>
      </c>
      <c r="N3390">
        <v>30</v>
      </c>
      <c r="O3390">
        <v>30</v>
      </c>
      <c r="P3390">
        <v>20</v>
      </c>
      <c r="Q3390">
        <v>0</v>
      </c>
      <c r="R3390">
        <v>4</v>
      </c>
      <c r="S3390">
        <v>100</v>
      </c>
      <c r="T3390">
        <v>86</v>
      </c>
      <c r="U3390" t="s">
        <v>16</v>
      </c>
      <c r="V3390" t="s">
        <v>16</v>
      </c>
    </row>
    <row r="3391" spans="1:22" x14ac:dyDescent="0.25">
      <c r="A3391" t="s">
        <v>1622</v>
      </c>
      <c r="B3391" t="s">
        <v>1116</v>
      </c>
      <c r="C3391" t="s">
        <v>385</v>
      </c>
      <c r="D3391" t="s">
        <v>3521</v>
      </c>
      <c r="E3391" t="s">
        <v>3522</v>
      </c>
      <c r="F3391">
        <v>1990</v>
      </c>
      <c r="G3391">
        <v>1994</v>
      </c>
      <c r="H3391" t="s">
        <v>15</v>
      </c>
      <c r="I3391" t="s">
        <v>16</v>
      </c>
      <c r="J3391">
        <v>0</v>
      </c>
      <c r="K3391" t="s">
        <v>17</v>
      </c>
      <c r="L3391">
        <v>0</v>
      </c>
      <c r="M3391">
        <v>0</v>
      </c>
      <c r="N3391">
        <v>28</v>
      </c>
      <c r="O3391">
        <v>30</v>
      </c>
      <c r="P3391">
        <v>20</v>
      </c>
      <c r="Q3391">
        <v>0</v>
      </c>
      <c r="R3391">
        <v>4</v>
      </c>
      <c r="S3391">
        <v>100</v>
      </c>
      <c r="T3391">
        <v>29</v>
      </c>
      <c r="U3391" t="s">
        <v>16</v>
      </c>
      <c r="V3391" t="s">
        <v>16</v>
      </c>
    </row>
    <row r="3392" spans="1:22" x14ac:dyDescent="0.25">
      <c r="A3392" t="s">
        <v>1622</v>
      </c>
      <c r="B3392" t="s">
        <v>1119</v>
      </c>
      <c r="C3392" t="s">
        <v>385</v>
      </c>
      <c r="D3392" t="s">
        <v>3523</v>
      </c>
      <c r="E3392" t="s">
        <v>3524</v>
      </c>
      <c r="F3392">
        <v>1988</v>
      </c>
      <c r="G3392">
        <v>1994</v>
      </c>
      <c r="H3392" t="s">
        <v>15</v>
      </c>
      <c r="I3392" t="s">
        <v>16</v>
      </c>
      <c r="J3392">
        <v>0</v>
      </c>
      <c r="K3392" t="s">
        <v>17</v>
      </c>
      <c r="L3392">
        <v>0</v>
      </c>
      <c r="M3392">
        <v>0</v>
      </c>
      <c r="N3392">
        <v>28</v>
      </c>
      <c r="O3392">
        <v>30</v>
      </c>
      <c r="P3392">
        <v>20</v>
      </c>
      <c r="Q3392">
        <v>0</v>
      </c>
      <c r="R3392">
        <v>4</v>
      </c>
      <c r="S3392">
        <v>100</v>
      </c>
      <c r="T3392">
        <v>80.3</v>
      </c>
      <c r="U3392" t="s">
        <v>16</v>
      </c>
      <c r="V3392" t="s">
        <v>16</v>
      </c>
    </row>
    <row r="3393" spans="1:22" x14ac:dyDescent="0.25">
      <c r="A3393" t="s">
        <v>1622</v>
      </c>
      <c r="B3393" t="s">
        <v>1117</v>
      </c>
      <c r="C3393" t="s">
        <v>385</v>
      </c>
      <c r="D3393" t="s">
        <v>3525</v>
      </c>
      <c r="E3393" t="s">
        <v>3526</v>
      </c>
      <c r="F3393">
        <v>1990</v>
      </c>
      <c r="G3393">
        <v>1994</v>
      </c>
      <c r="H3393" t="s">
        <v>15</v>
      </c>
      <c r="I3393" t="s">
        <v>16</v>
      </c>
      <c r="J3393">
        <v>0</v>
      </c>
      <c r="K3393" t="s">
        <v>17</v>
      </c>
      <c r="L3393">
        <v>0</v>
      </c>
      <c r="M3393">
        <v>0</v>
      </c>
      <c r="N3393">
        <v>28</v>
      </c>
      <c r="O3393">
        <v>30</v>
      </c>
      <c r="P3393">
        <v>20</v>
      </c>
      <c r="Q3393">
        <v>0</v>
      </c>
      <c r="R3393">
        <v>4</v>
      </c>
      <c r="S3393">
        <v>100</v>
      </c>
      <c r="T3393">
        <v>39.299999999999997</v>
      </c>
      <c r="U3393" t="s">
        <v>16</v>
      </c>
      <c r="V3393" t="s">
        <v>16</v>
      </c>
    </row>
    <row r="3394" spans="1:22" x14ac:dyDescent="0.25">
      <c r="A3394" t="s">
        <v>1622</v>
      </c>
      <c r="B3394" t="s">
        <v>1623</v>
      </c>
      <c r="C3394" t="s">
        <v>385</v>
      </c>
      <c r="D3394" t="s">
        <v>3527</v>
      </c>
      <c r="E3394" t="s">
        <v>3528</v>
      </c>
      <c r="F3394">
        <v>1989</v>
      </c>
      <c r="G3394">
        <v>1994</v>
      </c>
      <c r="H3394" t="s">
        <v>15</v>
      </c>
      <c r="I3394" t="s">
        <v>16</v>
      </c>
      <c r="J3394">
        <v>0</v>
      </c>
      <c r="K3394" t="s">
        <v>17</v>
      </c>
      <c r="L3394">
        <v>0</v>
      </c>
      <c r="M3394">
        <v>0</v>
      </c>
      <c r="N3394">
        <v>28</v>
      </c>
      <c r="O3394">
        <v>30</v>
      </c>
      <c r="P3394">
        <v>20</v>
      </c>
      <c r="Q3394">
        <v>0</v>
      </c>
      <c r="R3394">
        <v>4</v>
      </c>
      <c r="S3394">
        <v>100</v>
      </c>
      <c r="T3394">
        <v>8</v>
      </c>
      <c r="U3394" t="s">
        <v>16</v>
      </c>
      <c r="V3394" t="s">
        <v>16</v>
      </c>
    </row>
    <row r="3395" spans="1:22" x14ac:dyDescent="0.25">
      <c r="A3395" t="s">
        <v>1622</v>
      </c>
      <c r="B3395" t="s">
        <v>244</v>
      </c>
      <c r="C3395" t="s">
        <v>385</v>
      </c>
      <c r="D3395" t="s">
        <v>2562</v>
      </c>
      <c r="E3395" t="s">
        <v>3529</v>
      </c>
      <c r="F3395">
        <v>1990</v>
      </c>
      <c r="G3395">
        <v>1994</v>
      </c>
      <c r="H3395" t="s">
        <v>15</v>
      </c>
      <c r="I3395" t="s">
        <v>16</v>
      </c>
      <c r="J3395">
        <v>0</v>
      </c>
      <c r="K3395" t="s">
        <v>17</v>
      </c>
      <c r="L3395">
        <v>0</v>
      </c>
      <c r="M3395">
        <v>0</v>
      </c>
      <c r="N3395">
        <v>28</v>
      </c>
      <c r="O3395">
        <v>30</v>
      </c>
      <c r="P3395">
        <v>20</v>
      </c>
      <c r="Q3395">
        <v>0</v>
      </c>
      <c r="R3395">
        <v>4</v>
      </c>
      <c r="S3395">
        <v>100</v>
      </c>
      <c r="T3395">
        <v>91.5</v>
      </c>
      <c r="U3395" t="s">
        <v>16</v>
      </c>
      <c r="V3395" t="s">
        <v>16</v>
      </c>
    </row>
    <row r="3396" spans="1:22" x14ac:dyDescent="0.25">
      <c r="A3396" t="s">
        <v>1622</v>
      </c>
      <c r="B3396" t="s">
        <v>408</v>
      </c>
      <c r="C3396" t="s">
        <v>385</v>
      </c>
      <c r="D3396" t="s">
        <v>3530</v>
      </c>
      <c r="E3396" t="s">
        <v>3531</v>
      </c>
      <c r="F3396">
        <v>1990</v>
      </c>
      <c r="G3396">
        <v>1994</v>
      </c>
      <c r="H3396" t="s">
        <v>15</v>
      </c>
      <c r="I3396" t="s">
        <v>16</v>
      </c>
      <c r="J3396">
        <v>0</v>
      </c>
      <c r="K3396" t="s">
        <v>17</v>
      </c>
      <c r="L3396">
        <v>0</v>
      </c>
      <c r="M3396">
        <v>0</v>
      </c>
      <c r="N3396">
        <v>28</v>
      </c>
      <c r="O3396">
        <v>30</v>
      </c>
      <c r="P3396">
        <v>20</v>
      </c>
      <c r="Q3396">
        <v>0</v>
      </c>
      <c r="R3396">
        <v>4</v>
      </c>
      <c r="S3396">
        <v>100</v>
      </c>
      <c r="T3396">
        <v>75.8</v>
      </c>
      <c r="U3396" t="s">
        <v>16</v>
      </c>
      <c r="V3396" t="s">
        <v>16</v>
      </c>
    </row>
    <row r="3397" spans="1:22" x14ac:dyDescent="0.25">
      <c r="A3397" t="s">
        <v>1622</v>
      </c>
      <c r="B3397" t="s">
        <v>957</v>
      </c>
      <c r="C3397" t="s">
        <v>385</v>
      </c>
      <c r="D3397" t="s">
        <v>3532</v>
      </c>
      <c r="E3397" t="s">
        <v>3533</v>
      </c>
      <c r="F3397">
        <v>1990</v>
      </c>
      <c r="G3397">
        <v>1994</v>
      </c>
      <c r="H3397" t="s">
        <v>15</v>
      </c>
      <c r="I3397" t="s">
        <v>16</v>
      </c>
      <c r="J3397">
        <v>0</v>
      </c>
      <c r="K3397" t="s">
        <v>17</v>
      </c>
      <c r="L3397">
        <v>0</v>
      </c>
      <c r="M3397">
        <v>0</v>
      </c>
      <c r="N3397">
        <v>28</v>
      </c>
      <c r="O3397">
        <v>30</v>
      </c>
      <c r="P3397">
        <v>20</v>
      </c>
      <c r="Q3397">
        <v>0</v>
      </c>
      <c r="R3397">
        <v>4</v>
      </c>
      <c r="S3397">
        <v>100</v>
      </c>
      <c r="T3397">
        <v>6.5</v>
      </c>
      <c r="U3397" t="s">
        <v>16</v>
      </c>
      <c r="V3397" t="s">
        <v>16</v>
      </c>
    </row>
    <row r="3398" spans="1:22" x14ac:dyDescent="0.25">
      <c r="A3398" t="s">
        <v>1622</v>
      </c>
      <c r="B3398" t="s">
        <v>605</v>
      </c>
      <c r="C3398" t="s">
        <v>385</v>
      </c>
      <c r="D3398" t="s">
        <v>3534</v>
      </c>
      <c r="E3398" t="s">
        <v>3535</v>
      </c>
      <c r="F3398">
        <v>1989</v>
      </c>
      <c r="G3398">
        <v>1994</v>
      </c>
      <c r="H3398" t="s">
        <v>15</v>
      </c>
      <c r="I3398" t="s">
        <v>16</v>
      </c>
      <c r="J3398">
        <v>0</v>
      </c>
      <c r="K3398" t="s">
        <v>17</v>
      </c>
      <c r="L3398">
        <v>0</v>
      </c>
      <c r="M3398">
        <v>0</v>
      </c>
      <c r="N3398">
        <v>28</v>
      </c>
      <c r="O3398">
        <v>30</v>
      </c>
      <c r="P3398">
        <v>20</v>
      </c>
      <c r="Q3398">
        <v>0</v>
      </c>
      <c r="R3398">
        <v>4</v>
      </c>
      <c r="S3398">
        <v>100</v>
      </c>
      <c r="T3398">
        <v>36.299999999999997</v>
      </c>
      <c r="U3398" t="s">
        <v>16</v>
      </c>
      <c r="V3398" t="s">
        <v>16</v>
      </c>
    </row>
    <row r="3399" spans="1:22" x14ac:dyDescent="0.25">
      <c r="A3399" t="s">
        <v>1622</v>
      </c>
      <c r="B3399" t="s">
        <v>192</v>
      </c>
      <c r="C3399" t="s">
        <v>385</v>
      </c>
      <c r="D3399" t="s">
        <v>3320</v>
      </c>
      <c r="E3399" t="s">
        <v>3536</v>
      </c>
      <c r="F3399">
        <v>1990</v>
      </c>
      <c r="G3399">
        <v>1994</v>
      </c>
      <c r="H3399" t="s">
        <v>15</v>
      </c>
      <c r="I3399" t="s">
        <v>16</v>
      </c>
      <c r="J3399">
        <v>0</v>
      </c>
      <c r="K3399" t="s">
        <v>17</v>
      </c>
      <c r="L3399">
        <v>0</v>
      </c>
      <c r="M3399">
        <v>0</v>
      </c>
      <c r="N3399">
        <v>28</v>
      </c>
      <c r="O3399">
        <v>30</v>
      </c>
      <c r="P3399">
        <v>20</v>
      </c>
      <c r="Q3399">
        <v>0</v>
      </c>
      <c r="R3399">
        <v>4</v>
      </c>
      <c r="S3399">
        <v>100</v>
      </c>
      <c r="T3399">
        <v>61.8</v>
      </c>
      <c r="U3399" t="s">
        <v>16</v>
      </c>
      <c r="V3399" t="s">
        <v>16</v>
      </c>
    </row>
    <row r="3400" spans="1:22" x14ac:dyDescent="0.25">
      <c r="A3400" t="s">
        <v>1622</v>
      </c>
      <c r="B3400" t="s">
        <v>1624</v>
      </c>
      <c r="C3400" t="s">
        <v>385</v>
      </c>
      <c r="D3400" t="s">
        <v>3537</v>
      </c>
      <c r="E3400" t="s">
        <v>3538</v>
      </c>
      <c r="F3400">
        <v>1990</v>
      </c>
      <c r="G3400">
        <v>1994</v>
      </c>
      <c r="H3400" t="s">
        <v>15</v>
      </c>
      <c r="I3400" t="s">
        <v>16</v>
      </c>
      <c r="J3400">
        <v>0</v>
      </c>
      <c r="K3400" t="s">
        <v>17</v>
      </c>
      <c r="L3400">
        <v>0</v>
      </c>
      <c r="M3400">
        <v>0</v>
      </c>
      <c r="N3400">
        <v>28</v>
      </c>
      <c r="O3400">
        <v>30</v>
      </c>
      <c r="P3400">
        <v>20</v>
      </c>
      <c r="Q3400">
        <v>0</v>
      </c>
      <c r="R3400">
        <v>4</v>
      </c>
      <c r="S3400">
        <v>100</v>
      </c>
      <c r="T3400">
        <v>61.3</v>
      </c>
      <c r="U3400" t="s">
        <v>16</v>
      </c>
      <c r="V3400" t="s">
        <v>16</v>
      </c>
    </row>
    <row r="3401" spans="1:22" x14ac:dyDescent="0.25">
      <c r="A3401" t="s">
        <v>1622</v>
      </c>
      <c r="B3401" t="s">
        <v>469</v>
      </c>
      <c r="C3401" t="s">
        <v>385</v>
      </c>
      <c r="D3401" t="s">
        <v>3539</v>
      </c>
      <c r="E3401" t="s">
        <v>3540</v>
      </c>
      <c r="F3401">
        <v>1990</v>
      </c>
      <c r="G3401">
        <v>1994</v>
      </c>
      <c r="H3401" t="s">
        <v>15</v>
      </c>
      <c r="I3401" t="s">
        <v>16</v>
      </c>
      <c r="J3401">
        <v>0</v>
      </c>
      <c r="K3401" t="s">
        <v>17</v>
      </c>
      <c r="L3401">
        <v>0</v>
      </c>
      <c r="M3401">
        <v>0</v>
      </c>
      <c r="N3401">
        <v>28</v>
      </c>
      <c r="O3401">
        <v>30</v>
      </c>
      <c r="P3401">
        <v>20</v>
      </c>
      <c r="Q3401">
        <v>0</v>
      </c>
      <c r="R3401">
        <v>4</v>
      </c>
      <c r="S3401">
        <v>100</v>
      </c>
      <c r="T3401">
        <v>74</v>
      </c>
      <c r="U3401" t="s">
        <v>16</v>
      </c>
      <c r="V3401" t="s">
        <v>16</v>
      </c>
    </row>
    <row r="3402" spans="1:22" x14ac:dyDescent="0.25">
      <c r="A3402" t="s">
        <v>1622</v>
      </c>
      <c r="B3402" t="s">
        <v>1116</v>
      </c>
      <c r="C3402" t="s">
        <v>385</v>
      </c>
      <c r="D3402" t="s">
        <v>3521</v>
      </c>
      <c r="E3402" t="s">
        <v>3522</v>
      </c>
      <c r="F3402">
        <v>1990</v>
      </c>
      <c r="G3402">
        <v>1994</v>
      </c>
      <c r="H3402" t="s">
        <v>15</v>
      </c>
      <c r="I3402" t="s">
        <v>16</v>
      </c>
      <c r="J3402">
        <v>0</v>
      </c>
      <c r="K3402" t="s">
        <v>17</v>
      </c>
      <c r="L3402">
        <v>0</v>
      </c>
      <c r="M3402">
        <v>0</v>
      </c>
      <c r="N3402">
        <v>28</v>
      </c>
      <c r="O3402">
        <v>30</v>
      </c>
      <c r="P3402">
        <v>20</v>
      </c>
      <c r="Q3402">
        <v>8</v>
      </c>
      <c r="R3402">
        <v>4</v>
      </c>
      <c r="S3402">
        <v>100</v>
      </c>
      <c r="T3402">
        <v>24.8</v>
      </c>
      <c r="U3402" t="s">
        <v>16</v>
      </c>
      <c r="V3402" t="s">
        <v>16</v>
      </c>
    </row>
    <row r="3403" spans="1:22" x14ac:dyDescent="0.25">
      <c r="A3403" t="s">
        <v>1622</v>
      </c>
      <c r="B3403" t="s">
        <v>1119</v>
      </c>
      <c r="C3403" t="s">
        <v>385</v>
      </c>
      <c r="D3403" t="s">
        <v>3523</v>
      </c>
      <c r="E3403" t="s">
        <v>3524</v>
      </c>
      <c r="F3403">
        <v>1988</v>
      </c>
      <c r="G3403">
        <v>1994</v>
      </c>
      <c r="H3403" t="s">
        <v>15</v>
      </c>
      <c r="I3403" t="s">
        <v>16</v>
      </c>
      <c r="J3403">
        <v>0</v>
      </c>
      <c r="K3403" t="s">
        <v>17</v>
      </c>
      <c r="L3403">
        <v>0</v>
      </c>
      <c r="M3403">
        <v>0</v>
      </c>
      <c r="N3403">
        <v>28</v>
      </c>
      <c r="O3403">
        <v>30</v>
      </c>
      <c r="P3403">
        <v>20</v>
      </c>
      <c r="Q3403">
        <v>8</v>
      </c>
      <c r="R3403">
        <v>4</v>
      </c>
      <c r="S3403">
        <v>100</v>
      </c>
      <c r="T3403">
        <v>89.3</v>
      </c>
      <c r="U3403" t="s">
        <v>16</v>
      </c>
      <c r="V3403" t="s">
        <v>16</v>
      </c>
    </row>
    <row r="3404" spans="1:22" x14ac:dyDescent="0.25">
      <c r="A3404" t="s">
        <v>1622</v>
      </c>
      <c r="B3404" t="s">
        <v>1117</v>
      </c>
      <c r="C3404" t="s">
        <v>385</v>
      </c>
      <c r="D3404" t="s">
        <v>3525</v>
      </c>
      <c r="E3404" t="s">
        <v>3526</v>
      </c>
      <c r="F3404">
        <v>1990</v>
      </c>
      <c r="G3404">
        <v>1994</v>
      </c>
      <c r="H3404" t="s">
        <v>15</v>
      </c>
      <c r="I3404" t="s">
        <v>16</v>
      </c>
      <c r="J3404">
        <v>0</v>
      </c>
      <c r="K3404" t="s">
        <v>17</v>
      </c>
      <c r="L3404">
        <v>0</v>
      </c>
      <c r="M3404">
        <v>0</v>
      </c>
      <c r="N3404">
        <v>28</v>
      </c>
      <c r="O3404">
        <v>30</v>
      </c>
      <c r="P3404">
        <v>20</v>
      </c>
      <c r="Q3404">
        <v>8</v>
      </c>
      <c r="R3404">
        <v>4</v>
      </c>
      <c r="S3404">
        <v>100</v>
      </c>
      <c r="T3404">
        <v>25.5</v>
      </c>
      <c r="U3404" t="s">
        <v>16</v>
      </c>
      <c r="V3404" t="s">
        <v>16</v>
      </c>
    </row>
    <row r="3405" spans="1:22" x14ac:dyDescent="0.25">
      <c r="A3405" t="s">
        <v>1622</v>
      </c>
      <c r="B3405" t="s">
        <v>1623</v>
      </c>
      <c r="C3405" t="s">
        <v>385</v>
      </c>
      <c r="D3405" t="s">
        <v>3527</v>
      </c>
      <c r="E3405" t="s">
        <v>3528</v>
      </c>
      <c r="F3405">
        <v>1989</v>
      </c>
      <c r="G3405">
        <v>1994</v>
      </c>
      <c r="H3405" t="s">
        <v>15</v>
      </c>
      <c r="I3405" t="s">
        <v>16</v>
      </c>
      <c r="J3405">
        <v>0</v>
      </c>
      <c r="K3405" t="s">
        <v>17</v>
      </c>
      <c r="L3405">
        <v>0</v>
      </c>
      <c r="M3405">
        <v>0</v>
      </c>
      <c r="N3405">
        <v>28</v>
      </c>
      <c r="O3405">
        <v>30</v>
      </c>
      <c r="P3405">
        <v>20</v>
      </c>
      <c r="Q3405">
        <v>8</v>
      </c>
      <c r="R3405">
        <v>4</v>
      </c>
      <c r="S3405">
        <v>100</v>
      </c>
      <c r="T3405">
        <v>16.5</v>
      </c>
      <c r="U3405" t="s">
        <v>16</v>
      </c>
      <c r="V3405" t="s">
        <v>16</v>
      </c>
    </row>
    <row r="3406" spans="1:22" x14ac:dyDescent="0.25">
      <c r="A3406" t="s">
        <v>1622</v>
      </c>
      <c r="B3406" t="s">
        <v>244</v>
      </c>
      <c r="C3406" t="s">
        <v>385</v>
      </c>
      <c r="D3406" t="s">
        <v>2562</v>
      </c>
      <c r="E3406" t="s">
        <v>3529</v>
      </c>
      <c r="F3406">
        <v>1990</v>
      </c>
      <c r="G3406">
        <v>1994</v>
      </c>
      <c r="H3406" t="s">
        <v>15</v>
      </c>
      <c r="I3406" t="s">
        <v>16</v>
      </c>
      <c r="J3406">
        <v>0</v>
      </c>
      <c r="K3406" t="s">
        <v>17</v>
      </c>
      <c r="L3406">
        <v>0</v>
      </c>
      <c r="M3406">
        <v>0</v>
      </c>
      <c r="N3406">
        <v>28</v>
      </c>
      <c r="O3406">
        <v>30</v>
      </c>
      <c r="P3406">
        <v>20</v>
      </c>
      <c r="Q3406">
        <v>8</v>
      </c>
      <c r="R3406">
        <v>4</v>
      </c>
      <c r="S3406">
        <v>100</v>
      </c>
      <c r="T3406">
        <v>91.8</v>
      </c>
      <c r="U3406" t="s">
        <v>16</v>
      </c>
      <c r="V3406" t="s">
        <v>16</v>
      </c>
    </row>
    <row r="3407" spans="1:22" x14ac:dyDescent="0.25">
      <c r="A3407" t="s">
        <v>1622</v>
      </c>
      <c r="B3407" t="s">
        <v>408</v>
      </c>
      <c r="C3407" t="s">
        <v>385</v>
      </c>
      <c r="D3407" t="s">
        <v>3530</v>
      </c>
      <c r="E3407" t="s">
        <v>3531</v>
      </c>
      <c r="F3407">
        <v>1990</v>
      </c>
      <c r="G3407">
        <v>1994</v>
      </c>
      <c r="H3407" t="s">
        <v>15</v>
      </c>
      <c r="I3407" t="s">
        <v>16</v>
      </c>
      <c r="J3407">
        <v>0</v>
      </c>
      <c r="K3407" t="s">
        <v>17</v>
      </c>
      <c r="L3407">
        <v>0</v>
      </c>
      <c r="M3407">
        <v>0</v>
      </c>
      <c r="N3407">
        <v>28</v>
      </c>
      <c r="O3407">
        <v>30</v>
      </c>
      <c r="P3407">
        <v>20</v>
      </c>
      <c r="Q3407">
        <v>8</v>
      </c>
      <c r="R3407">
        <v>4</v>
      </c>
      <c r="S3407">
        <v>100</v>
      </c>
      <c r="T3407">
        <v>95</v>
      </c>
      <c r="U3407" t="s">
        <v>16</v>
      </c>
      <c r="V3407" t="s">
        <v>16</v>
      </c>
    </row>
    <row r="3408" spans="1:22" x14ac:dyDescent="0.25">
      <c r="A3408" t="s">
        <v>1622</v>
      </c>
      <c r="B3408" t="s">
        <v>957</v>
      </c>
      <c r="C3408" t="s">
        <v>385</v>
      </c>
      <c r="D3408" t="s">
        <v>3532</v>
      </c>
      <c r="E3408" t="s">
        <v>3533</v>
      </c>
      <c r="F3408">
        <v>1990</v>
      </c>
      <c r="G3408">
        <v>1994</v>
      </c>
      <c r="H3408" t="s">
        <v>15</v>
      </c>
      <c r="I3408" t="s">
        <v>16</v>
      </c>
      <c r="J3408">
        <v>0</v>
      </c>
      <c r="K3408" t="s">
        <v>17</v>
      </c>
      <c r="L3408">
        <v>0</v>
      </c>
      <c r="M3408">
        <v>0</v>
      </c>
      <c r="N3408">
        <v>28</v>
      </c>
      <c r="O3408">
        <v>30</v>
      </c>
      <c r="P3408">
        <v>20</v>
      </c>
      <c r="Q3408">
        <v>8</v>
      </c>
      <c r="R3408">
        <v>4</v>
      </c>
      <c r="S3408">
        <v>100</v>
      </c>
      <c r="T3408">
        <v>7.3</v>
      </c>
      <c r="U3408" t="s">
        <v>16</v>
      </c>
      <c r="V3408" t="s">
        <v>16</v>
      </c>
    </row>
    <row r="3409" spans="1:22" x14ac:dyDescent="0.25">
      <c r="A3409" t="s">
        <v>1622</v>
      </c>
      <c r="B3409" t="s">
        <v>605</v>
      </c>
      <c r="C3409" t="s">
        <v>385</v>
      </c>
      <c r="D3409" t="s">
        <v>3534</v>
      </c>
      <c r="E3409" t="s">
        <v>3535</v>
      </c>
      <c r="F3409">
        <v>1989</v>
      </c>
      <c r="G3409">
        <v>1994</v>
      </c>
      <c r="H3409" t="s">
        <v>15</v>
      </c>
      <c r="I3409" t="s">
        <v>16</v>
      </c>
      <c r="J3409">
        <v>0</v>
      </c>
      <c r="K3409" t="s">
        <v>17</v>
      </c>
      <c r="L3409">
        <v>0</v>
      </c>
      <c r="M3409">
        <v>0</v>
      </c>
      <c r="N3409">
        <v>28</v>
      </c>
      <c r="O3409">
        <v>30</v>
      </c>
      <c r="P3409">
        <v>20</v>
      </c>
      <c r="Q3409">
        <v>8</v>
      </c>
      <c r="R3409">
        <v>4</v>
      </c>
      <c r="S3409">
        <v>100</v>
      </c>
      <c r="T3409">
        <v>78.5</v>
      </c>
      <c r="U3409" t="s">
        <v>16</v>
      </c>
      <c r="V3409" t="s">
        <v>16</v>
      </c>
    </row>
    <row r="3410" spans="1:22" x14ac:dyDescent="0.25">
      <c r="A3410" t="s">
        <v>1622</v>
      </c>
      <c r="B3410" t="s">
        <v>192</v>
      </c>
      <c r="C3410" t="s">
        <v>385</v>
      </c>
      <c r="D3410" t="s">
        <v>3320</v>
      </c>
      <c r="E3410" t="s">
        <v>3536</v>
      </c>
      <c r="F3410">
        <v>1990</v>
      </c>
      <c r="G3410">
        <v>1994</v>
      </c>
      <c r="H3410" t="s">
        <v>15</v>
      </c>
      <c r="I3410" t="s">
        <v>16</v>
      </c>
      <c r="J3410">
        <v>0</v>
      </c>
      <c r="K3410" t="s">
        <v>17</v>
      </c>
      <c r="L3410">
        <v>0</v>
      </c>
      <c r="M3410">
        <v>0</v>
      </c>
      <c r="N3410">
        <v>28</v>
      </c>
      <c r="O3410">
        <v>30</v>
      </c>
      <c r="P3410">
        <v>20</v>
      </c>
      <c r="Q3410">
        <v>8</v>
      </c>
      <c r="R3410">
        <v>4</v>
      </c>
      <c r="S3410">
        <v>100</v>
      </c>
      <c r="T3410">
        <v>78.5</v>
      </c>
      <c r="U3410" t="s">
        <v>16</v>
      </c>
      <c r="V3410" t="s">
        <v>16</v>
      </c>
    </row>
    <row r="3411" spans="1:22" x14ac:dyDescent="0.25">
      <c r="A3411" t="s">
        <v>1622</v>
      </c>
      <c r="B3411" t="s">
        <v>1624</v>
      </c>
      <c r="C3411" t="s">
        <v>385</v>
      </c>
      <c r="D3411" t="s">
        <v>3537</v>
      </c>
      <c r="E3411" t="s">
        <v>3538</v>
      </c>
      <c r="F3411">
        <v>1990</v>
      </c>
      <c r="G3411">
        <v>1994</v>
      </c>
      <c r="H3411" t="s">
        <v>15</v>
      </c>
      <c r="I3411" t="s">
        <v>16</v>
      </c>
      <c r="J3411">
        <v>0</v>
      </c>
      <c r="K3411" t="s">
        <v>17</v>
      </c>
      <c r="L3411">
        <v>0</v>
      </c>
      <c r="M3411">
        <v>0</v>
      </c>
      <c r="N3411">
        <v>28</v>
      </c>
      <c r="O3411">
        <v>30</v>
      </c>
      <c r="P3411">
        <v>20</v>
      </c>
      <c r="Q3411">
        <v>8</v>
      </c>
      <c r="R3411">
        <v>4</v>
      </c>
      <c r="S3411">
        <v>100</v>
      </c>
      <c r="T3411">
        <v>93.3</v>
      </c>
      <c r="U3411" t="s">
        <v>16</v>
      </c>
      <c r="V3411" t="s">
        <v>16</v>
      </c>
    </row>
    <row r="3412" spans="1:22" x14ac:dyDescent="0.25">
      <c r="A3412" t="s">
        <v>1622</v>
      </c>
      <c r="B3412" t="s">
        <v>469</v>
      </c>
      <c r="C3412" t="s">
        <v>385</v>
      </c>
      <c r="D3412" t="s">
        <v>3539</v>
      </c>
      <c r="E3412" t="s">
        <v>3540</v>
      </c>
      <c r="F3412">
        <v>1990</v>
      </c>
      <c r="G3412">
        <v>1994</v>
      </c>
      <c r="H3412" t="s">
        <v>15</v>
      </c>
      <c r="I3412" t="s">
        <v>16</v>
      </c>
      <c r="J3412">
        <v>0</v>
      </c>
      <c r="K3412" t="s">
        <v>17</v>
      </c>
      <c r="L3412">
        <v>0</v>
      </c>
      <c r="M3412">
        <v>0</v>
      </c>
      <c r="N3412">
        <v>28</v>
      </c>
      <c r="O3412">
        <v>30</v>
      </c>
      <c r="P3412">
        <v>20</v>
      </c>
      <c r="Q3412">
        <v>8</v>
      </c>
      <c r="R3412">
        <v>4</v>
      </c>
      <c r="S3412">
        <v>100</v>
      </c>
      <c r="T3412">
        <v>78</v>
      </c>
      <c r="U3412" t="s">
        <v>16</v>
      </c>
      <c r="V3412" t="s">
        <v>16</v>
      </c>
    </row>
    <row r="3413" spans="1:22" x14ac:dyDescent="0.25">
      <c r="A3413" t="s">
        <v>1622</v>
      </c>
      <c r="B3413" t="s">
        <v>1116</v>
      </c>
      <c r="C3413" t="s">
        <v>385</v>
      </c>
      <c r="D3413" t="s">
        <v>3521</v>
      </c>
      <c r="E3413" t="s">
        <v>3522</v>
      </c>
      <c r="F3413">
        <v>1990</v>
      </c>
      <c r="G3413">
        <v>1994</v>
      </c>
      <c r="H3413" t="s">
        <v>15</v>
      </c>
      <c r="I3413">
        <v>3.5</v>
      </c>
      <c r="J3413">
        <v>21</v>
      </c>
      <c r="K3413" t="s">
        <v>17</v>
      </c>
      <c r="L3413">
        <v>0</v>
      </c>
      <c r="M3413">
        <v>0</v>
      </c>
      <c r="N3413">
        <v>28</v>
      </c>
      <c r="O3413">
        <v>30</v>
      </c>
      <c r="P3413">
        <v>20</v>
      </c>
      <c r="Q3413">
        <v>0</v>
      </c>
      <c r="R3413">
        <v>4</v>
      </c>
      <c r="S3413">
        <v>100</v>
      </c>
      <c r="T3413">
        <v>39.299999999999997</v>
      </c>
      <c r="U3413" t="s">
        <v>16</v>
      </c>
      <c r="V3413" t="s">
        <v>16</v>
      </c>
    </row>
    <row r="3414" spans="1:22" x14ac:dyDescent="0.25">
      <c r="A3414" t="s">
        <v>1622</v>
      </c>
      <c r="B3414" t="s">
        <v>1119</v>
      </c>
      <c r="C3414" t="s">
        <v>385</v>
      </c>
      <c r="D3414" t="s">
        <v>3523</v>
      </c>
      <c r="E3414" t="s">
        <v>3524</v>
      </c>
      <c r="F3414">
        <v>1988</v>
      </c>
      <c r="G3414">
        <v>1994</v>
      </c>
      <c r="H3414" t="s">
        <v>15</v>
      </c>
      <c r="I3414">
        <v>3.5</v>
      </c>
      <c r="J3414">
        <v>21</v>
      </c>
      <c r="K3414" t="s">
        <v>17</v>
      </c>
      <c r="L3414">
        <v>0</v>
      </c>
      <c r="M3414">
        <v>0</v>
      </c>
      <c r="N3414">
        <v>28</v>
      </c>
      <c r="O3414">
        <v>30</v>
      </c>
      <c r="P3414">
        <v>20</v>
      </c>
      <c r="Q3414">
        <v>0</v>
      </c>
      <c r="R3414">
        <v>4</v>
      </c>
      <c r="S3414">
        <v>100</v>
      </c>
      <c r="T3414">
        <v>93.3</v>
      </c>
      <c r="U3414" t="s">
        <v>16</v>
      </c>
      <c r="V3414" t="s">
        <v>16</v>
      </c>
    </row>
    <row r="3415" spans="1:22" x14ac:dyDescent="0.25">
      <c r="A3415" t="s">
        <v>1622</v>
      </c>
      <c r="B3415" t="s">
        <v>1117</v>
      </c>
      <c r="C3415" t="s">
        <v>385</v>
      </c>
      <c r="D3415" t="s">
        <v>3525</v>
      </c>
      <c r="E3415" t="s">
        <v>3526</v>
      </c>
      <c r="F3415">
        <v>1990</v>
      </c>
      <c r="G3415">
        <v>1994</v>
      </c>
      <c r="H3415" t="s">
        <v>15</v>
      </c>
      <c r="I3415">
        <v>3.5</v>
      </c>
      <c r="J3415">
        <v>21</v>
      </c>
      <c r="K3415" t="s">
        <v>17</v>
      </c>
      <c r="L3415">
        <v>0</v>
      </c>
      <c r="M3415">
        <v>0</v>
      </c>
      <c r="N3415">
        <v>28</v>
      </c>
      <c r="O3415">
        <v>30</v>
      </c>
      <c r="P3415">
        <v>20</v>
      </c>
      <c r="Q3415">
        <v>0</v>
      </c>
      <c r="R3415">
        <v>4</v>
      </c>
      <c r="S3415">
        <v>100</v>
      </c>
      <c r="T3415">
        <v>55.5</v>
      </c>
      <c r="U3415" t="s">
        <v>16</v>
      </c>
      <c r="V3415" t="s">
        <v>16</v>
      </c>
    </row>
    <row r="3416" spans="1:22" x14ac:dyDescent="0.25">
      <c r="A3416" t="s">
        <v>1622</v>
      </c>
      <c r="B3416" t="s">
        <v>1623</v>
      </c>
      <c r="C3416" t="s">
        <v>385</v>
      </c>
      <c r="D3416" t="s">
        <v>3527</v>
      </c>
      <c r="E3416" t="s">
        <v>3528</v>
      </c>
      <c r="F3416">
        <v>1989</v>
      </c>
      <c r="G3416">
        <v>1994</v>
      </c>
      <c r="H3416" t="s">
        <v>15</v>
      </c>
      <c r="I3416">
        <v>3.5</v>
      </c>
      <c r="J3416">
        <v>21</v>
      </c>
      <c r="K3416" t="s">
        <v>17</v>
      </c>
      <c r="L3416">
        <v>0</v>
      </c>
      <c r="M3416">
        <v>0</v>
      </c>
      <c r="N3416">
        <v>28</v>
      </c>
      <c r="O3416">
        <v>30</v>
      </c>
      <c r="P3416">
        <v>20</v>
      </c>
      <c r="Q3416">
        <v>0</v>
      </c>
      <c r="R3416">
        <v>4</v>
      </c>
      <c r="S3416">
        <v>100</v>
      </c>
      <c r="T3416">
        <v>54.8</v>
      </c>
      <c r="U3416" t="s">
        <v>16</v>
      </c>
      <c r="V3416" t="s">
        <v>16</v>
      </c>
    </row>
    <row r="3417" spans="1:22" x14ac:dyDescent="0.25">
      <c r="A3417" t="s">
        <v>1622</v>
      </c>
      <c r="B3417" t="s">
        <v>244</v>
      </c>
      <c r="C3417" t="s">
        <v>385</v>
      </c>
      <c r="D3417" t="s">
        <v>2562</v>
      </c>
      <c r="E3417" t="s">
        <v>3529</v>
      </c>
      <c r="F3417">
        <v>1990</v>
      </c>
      <c r="G3417">
        <v>1994</v>
      </c>
      <c r="H3417" t="s">
        <v>15</v>
      </c>
      <c r="I3417">
        <v>3.5</v>
      </c>
      <c r="J3417">
        <v>21</v>
      </c>
      <c r="K3417" t="s">
        <v>17</v>
      </c>
      <c r="L3417">
        <v>0</v>
      </c>
      <c r="M3417">
        <v>0</v>
      </c>
      <c r="N3417">
        <v>28</v>
      </c>
      <c r="O3417">
        <v>30</v>
      </c>
      <c r="P3417">
        <v>20</v>
      </c>
      <c r="Q3417">
        <v>0</v>
      </c>
      <c r="R3417">
        <v>4</v>
      </c>
      <c r="S3417">
        <v>100</v>
      </c>
      <c r="T3417">
        <v>92</v>
      </c>
      <c r="U3417" t="s">
        <v>16</v>
      </c>
      <c r="V3417" t="s">
        <v>16</v>
      </c>
    </row>
    <row r="3418" spans="1:22" x14ac:dyDescent="0.25">
      <c r="A3418" t="s">
        <v>1622</v>
      </c>
      <c r="B3418" t="s">
        <v>408</v>
      </c>
      <c r="C3418" t="s">
        <v>385</v>
      </c>
      <c r="D3418" t="s">
        <v>3530</v>
      </c>
      <c r="E3418" t="s">
        <v>3531</v>
      </c>
      <c r="F3418">
        <v>1990</v>
      </c>
      <c r="G3418">
        <v>1994</v>
      </c>
      <c r="H3418" t="s">
        <v>15</v>
      </c>
      <c r="I3418">
        <v>3.5</v>
      </c>
      <c r="J3418">
        <v>21</v>
      </c>
      <c r="K3418" t="s">
        <v>17</v>
      </c>
      <c r="L3418">
        <v>0</v>
      </c>
      <c r="M3418">
        <v>0</v>
      </c>
      <c r="N3418">
        <v>28</v>
      </c>
      <c r="O3418">
        <v>30</v>
      </c>
      <c r="P3418">
        <v>20</v>
      </c>
      <c r="Q3418">
        <v>0</v>
      </c>
      <c r="R3418">
        <v>4</v>
      </c>
      <c r="S3418">
        <v>100</v>
      </c>
      <c r="T3418">
        <v>97.5</v>
      </c>
      <c r="U3418" t="s">
        <v>16</v>
      </c>
      <c r="V3418" t="s">
        <v>16</v>
      </c>
    </row>
    <row r="3419" spans="1:22" x14ac:dyDescent="0.25">
      <c r="A3419" t="s">
        <v>1622</v>
      </c>
      <c r="B3419" t="s">
        <v>957</v>
      </c>
      <c r="C3419" t="s">
        <v>385</v>
      </c>
      <c r="D3419" t="s">
        <v>3532</v>
      </c>
      <c r="E3419" t="s">
        <v>3533</v>
      </c>
      <c r="F3419">
        <v>1990</v>
      </c>
      <c r="G3419">
        <v>1994</v>
      </c>
      <c r="H3419" t="s">
        <v>15</v>
      </c>
      <c r="I3419">
        <v>3.5</v>
      </c>
      <c r="J3419">
        <v>21</v>
      </c>
      <c r="K3419" t="s">
        <v>17</v>
      </c>
      <c r="L3419">
        <v>0</v>
      </c>
      <c r="M3419">
        <v>0</v>
      </c>
      <c r="N3419">
        <v>28</v>
      </c>
      <c r="O3419">
        <v>30</v>
      </c>
      <c r="P3419">
        <v>20</v>
      </c>
      <c r="Q3419">
        <v>0</v>
      </c>
      <c r="R3419">
        <v>4</v>
      </c>
      <c r="S3419">
        <v>100</v>
      </c>
      <c r="T3419">
        <v>43.3</v>
      </c>
      <c r="U3419" t="s">
        <v>16</v>
      </c>
      <c r="V3419" t="s">
        <v>16</v>
      </c>
    </row>
    <row r="3420" spans="1:22" x14ac:dyDescent="0.25">
      <c r="A3420" t="s">
        <v>1622</v>
      </c>
      <c r="B3420" t="s">
        <v>605</v>
      </c>
      <c r="C3420" t="s">
        <v>385</v>
      </c>
      <c r="D3420" t="s">
        <v>3534</v>
      </c>
      <c r="E3420" t="s">
        <v>3535</v>
      </c>
      <c r="F3420">
        <v>1989</v>
      </c>
      <c r="G3420">
        <v>1994</v>
      </c>
      <c r="H3420" t="s">
        <v>15</v>
      </c>
      <c r="I3420">
        <v>3.5</v>
      </c>
      <c r="J3420">
        <v>21</v>
      </c>
      <c r="K3420" t="s">
        <v>17</v>
      </c>
      <c r="L3420">
        <v>0</v>
      </c>
      <c r="M3420">
        <v>0</v>
      </c>
      <c r="N3420">
        <v>28</v>
      </c>
      <c r="O3420">
        <v>30</v>
      </c>
      <c r="P3420">
        <v>20</v>
      </c>
      <c r="Q3420">
        <v>0</v>
      </c>
      <c r="R3420">
        <v>4</v>
      </c>
      <c r="S3420">
        <v>100</v>
      </c>
      <c r="T3420">
        <v>93.8</v>
      </c>
      <c r="U3420" t="s">
        <v>16</v>
      </c>
      <c r="V3420" t="s">
        <v>16</v>
      </c>
    </row>
    <row r="3421" spans="1:22" x14ac:dyDescent="0.25">
      <c r="A3421" t="s">
        <v>1622</v>
      </c>
      <c r="B3421" t="s">
        <v>192</v>
      </c>
      <c r="C3421" t="s">
        <v>385</v>
      </c>
      <c r="D3421" t="s">
        <v>3320</v>
      </c>
      <c r="E3421" t="s">
        <v>3536</v>
      </c>
      <c r="F3421">
        <v>1990</v>
      </c>
      <c r="G3421">
        <v>1994</v>
      </c>
      <c r="H3421" t="s">
        <v>15</v>
      </c>
      <c r="I3421">
        <v>3.5</v>
      </c>
      <c r="J3421">
        <v>21</v>
      </c>
      <c r="K3421" t="s">
        <v>17</v>
      </c>
      <c r="L3421">
        <v>0</v>
      </c>
      <c r="M3421">
        <v>0</v>
      </c>
      <c r="N3421">
        <v>28</v>
      </c>
      <c r="O3421">
        <v>30</v>
      </c>
      <c r="P3421">
        <v>20</v>
      </c>
      <c r="Q3421">
        <v>0</v>
      </c>
      <c r="R3421">
        <v>4</v>
      </c>
      <c r="S3421">
        <v>100</v>
      </c>
      <c r="T3421">
        <v>81</v>
      </c>
      <c r="U3421" t="s">
        <v>16</v>
      </c>
      <c r="V3421" t="s">
        <v>16</v>
      </c>
    </row>
    <row r="3422" spans="1:22" x14ac:dyDescent="0.25">
      <c r="A3422" t="s">
        <v>1622</v>
      </c>
      <c r="B3422" t="s">
        <v>1624</v>
      </c>
      <c r="C3422" t="s">
        <v>385</v>
      </c>
      <c r="D3422" t="s">
        <v>3537</v>
      </c>
      <c r="E3422" t="s">
        <v>3538</v>
      </c>
      <c r="F3422">
        <v>1990</v>
      </c>
      <c r="G3422">
        <v>1994</v>
      </c>
      <c r="H3422" t="s">
        <v>15</v>
      </c>
      <c r="I3422">
        <v>3.5</v>
      </c>
      <c r="J3422">
        <v>21</v>
      </c>
      <c r="K3422" t="s">
        <v>17</v>
      </c>
      <c r="L3422">
        <v>0</v>
      </c>
      <c r="M3422">
        <v>0</v>
      </c>
      <c r="N3422">
        <v>28</v>
      </c>
      <c r="O3422">
        <v>30</v>
      </c>
      <c r="P3422">
        <v>20</v>
      </c>
      <c r="Q3422">
        <v>0</v>
      </c>
      <c r="R3422">
        <v>4</v>
      </c>
      <c r="S3422">
        <v>100</v>
      </c>
      <c r="T3422">
        <v>86.8</v>
      </c>
      <c r="U3422" t="s">
        <v>16</v>
      </c>
      <c r="V3422" t="s">
        <v>16</v>
      </c>
    </row>
    <row r="3423" spans="1:22" x14ac:dyDescent="0.25">
      <c r="A3423" t="s">
        <v>1622</v>
      </c>
      <c r="B3423" t="s">
        <v>469</v>
      </c>
      <c r="C3423" t="s">
        <v>385</v>
      </c>
      <c r="D3423" t="s">
        <v>3539</v>
      </c>
      <c r="E3423" t="s">
        <v>3540</v>
      </c>
      <c r="F3423">
        <v>1990</v>
      </c>
      <c r="G3423">
        <v>1994</v>
      </c>
      <c r="H3423" t="s">
        <v>15</v>
      </c>
      <c r="I3423">
        <v>3.5</v>
      </c>
      <c r="J3423">
        <v>21</v>
      </c>
      <c r="K3423" t="s">
        <v>17</v>
      </c>
      <c r="L3423">
        <v>0</v>
      </c>
      <c r="M3423">
        <v>0</v>
      </c>
      <c r="N3423">
        <v>28</v>
      </c>
      <c r="O3423">
        <v>30</v>
      </c>
      <c r="P3423">
        <v>20</v>
      </c>
      <c r="Q3423">
        <v>0</v>
      </c>
      <c r="R3423">
        <v>4</v>
      </c>
      <c r="S3423">
        <v>100</v>
      </c>
      <c r="T3423">
        <v>90.3</v>
      </c>
      <c r="U3423" t="s">
        <v>16</v>
      </c>
      <c r="V3423" t="s">
        <v>16</v>
      </c>
    </row>
    <row r="3424" spans="1:22" x14ac:dyDescent="0.25">
      <c r="A3424" t="s">
        <v>1622</v>
      </c>
      <c r="B3424" t="s">
        <v>1116</v>
      </c>
      <c r="C3424" t="s">
        <v>385</v>
      </c>
      <c r="D3424" t="s">
        <v>3521</v>
      </c>
      <c r="E3424" t="s">
        <v>3522</v>
      </c>
      <c r="F3424">
        <v>1990</v>
      </c>
      <c r="G3424">
        <v>1994</v>
      </c>
      <c r="H3424" t="s">
        <v>15</v>
      </c>
      <c r="I3424">
        <v>3.5</v>
      </c>
      <c r="J3424">
        <v>21</v>
      </c>
      <c r="K3424" t="s">
        <v>17</v>
      </c>
      <c r="L3424">
        <v>0</v>
      </c>
      <c r="M3424">
        <v>0</v>
      </c>
      <c r="N3424">
        <v>28</v>
      </c>
      <c r="O3424">
        <v>30</v>
      </c>
      <c r="P3424">
        <v>20</v>
      </c>
      <c r="Q3424">
        <v>8</v>
      </c>
      <c r="R3424">
        <v>4</v>
      </c>
      <c r="S3424">
        <v>100</v>
      </c>
      <c r="T3424">
        <v>18.5</v>
      </c>
      <c r="U3424" t="s">
        <v>16</v>
      </c>
      <c r="V3424" t="s">
        <v>16</v>
      </c>
    </row>
    <row r="3425" spans="1:22" x14ac:dyDescent="0.25">
      <c r="A3425" t="s">
        <v>1622</v>
      </c>
      <c r="B3425" t="s">
        <v>1119</v>
      </c>
      <c r="C3425" t="s">
        <v>385</v>
      </c>
      <c r="D3425" t="s">
        <v>3523</v>
      </c>
      <c r="E3425" t="s">
        <v>3524</v>
      </c>
      <c r="F3425">
        <v>1988</v>
      </c>
      <c r="G3425">
        <v>1994</v>
      </c>
      <c r="H3425" t="s">
        <v>15</v>
      </c>
      <c r="I3425">
        <v>3.5</v>
      </c>
      <c r="J3425">
        <v>21</v>
      </c>
      <c r="K3425" t="s">
        <v>17</v>
      </c>
      <c r="L3425">
        <v>0</v>
      </c>
      <c r="M3425">
        <v>0</v>
      </c>
      <c r="N3425">
        <v>28</v>
      </c>
      <c r="O3425">
        <v>30</v>
      </c>
      <c r="P3425">
        <v>20</v>
      </c>
      <c r="Q3425">
        <v>8</v>
      </c>
      <c r="R3425">
        <v>4</v>
      </c>
      <c r="S3425">
        <v>100</v>
      </c>
      <c r="T3425">
        <v>91.5</v>
      </c>
      <c r="U3425" t="s">
        <v>16</v>
      </c>
      <c r="V3425" t="s">
        <v>16</v>
      </c>
    </row>
    <row r="3426" spans="1:22" x14ac:dyDescent="0.25">
      <c r="A3426" t="s">
        <v>1622</v>
      </c>
      <c r="B3426" t="s">
        <v>1117</v>
      </c>
      <c r="C3426" t="s">
        <v>385</v>
      </c>
      <c r="D3426" t="s">
        <v>3525</v>
      </c>
      <c r="E3426" t="s">
        <v>3526</v>
      </c>
      <c r="F3426">
        <v>1990</v>
      </c>
      <c r="G3426">
        <v>1994</v>
      </c>
      <c r="H3426" t="s">
        <v>15</v>
      </c>
      <c r="I3426">
        <v>3.5</v>
      </c>
      <c r="J3426">
        <v>21</v>
      </c>
      <c r="K3426" t="s">
        <v>17</v>
      </c>
      <c r="L3426">
        <v>0</v>
      </c>
      <c r="M3426">
        <v>0</v>
      </c>
      <c r="N3426">
        <v>28</v>
      </c>
      <c r="O3426">
        <v>30</v>
      </c>
      <c r="P3426">
        <v>20</v>
      </c>
      <c r="Q3426">
        <v>8</v>
      </c>
      <c r="R3426">
        <v>4</v>
      </c>
      <c r="S3426">
        <v>100</v>
      </c>
      <c r="T3426">
        <v>40.799999999999997</v>
      </c>
      <c r="U3426" t="s">
        <v>16</v>
      </c>
      <c r="V3426" t="s">
        <v>16</v>
      </c>
    </row>
    <row r="3427" spans="1:22" x14ac:dyDescent="0.25">
      <c r="A3427" t="s">
        <v>1622</v>
      </c>
      <c r="B3427" t="s">
        <v>1623</v>
      </c>
      <c r="C3427" t="s">
        <v>385</v>
      </c>
      <c r="D3427" t="s">
        <v>3527</v>
      </c>
      <c r="E3427" t="s">
        <v>3528</v>
      </c>
      <c r="F3427">
        <v>1989</v>
      </c>
      <c r="G3427">
        <v>1994</v>
      </c>
      <c r="H3427" t="s">
        <v>15</v>
      </c>
      <c r="I3427">
        <v>3.5</v>
      </c>
      <c r="J3427">
        <v>21</v>
      </c>
      <c r="K3427" t="s">
        <v>17</v>
      </c>
      <c r="L3427">
        <v>0</v>
      </c>
      <c r="M3427">
        <v>0</v>
      </c>
      <c r="N3427">
        <v>28</v>
      </c>
      <c r="O3427">
        <v>30</v>
      </c>
      <c r="P3427">
        <v>20</v>
      </c>
      <c r="Q3427">
        <v>8</v>
      </c>
      <c r="R3427">
        <v>4</v>
      </c>
      <c r="S3427">
        <v>100</v>
      </c>
      <c r="T3427">
        <v>37</v>
      </c>
      <c r="U3427" t="s">
        <v>16</v>
      </c>
      <c r="V3427" t="s">
        <v>16</v>
      </c>
    </row>
    <row r="3428" spans="1:22" x14ac:dyDescent="0.25">
      <c r="A3428" t="s">
        <v>1622</v>
      </c>
      <c r="B3428" t="s">
        <v>244</v>
      </c>
      <c r="C3428" t="s">
        <v>385</v>
      </c>
      <c r="D3428" t="s">
        <v>2562</v>
      </c>
      <c r="E3428" t="s">
        <v>3529</v>
      </c>
      <c r="F3428">
        <v>1990</v>
      </c>
      <c r="G3428">
        <v>1994</v>
      </c>
      <c r="H3428" t="s">
        <v>15</v>
      </c>
      <c r="I3428">
        <v>3.5</v>
      </c>
      <c r="J3428">
        <v>21</v>
      </c>
      <c r="K3428" t="s">
        <v>17</v>
      </c>
      <c r="L3428">
        <v>0</v>
      </c>
      <c r="M3428">
        <v>0</v>
      </c>
      <c r="N3428">
        <v>28</v>
      </c>
      <c r="O3428">
        <v>30</v>
      </c>
      <c r="P3428">
        <v>20</v>
      </c>
      <c r="Q3428">
        <v>8</v>
      </c>
      <c r="R3428">
        <v>4</v>
      </c>
      <c r="S3428">
        <v>100</v>
      </c>
      <c r="T3428">
        <v>91.5</v>
      </c>
      <c r="U3428" t="s">
        <v>16</v>
      </c>
      <c r="V3428" t="s">
        <v>16</v>
      </c>
    </row>
    <row r="3429" spans="1:22" x14ac:dyDescent="0.25">
      <c r="A3429" t="s">
        <v>1622</v>
      </c>
      <c r="B3429" t="s">
        <v>408</v>
      </c>
      <c r="C3429" t="s">
        <v>385</v>
      </c>
      <c r="D3429" t="s">
        <v>3530</v>
      </c>
      <c r="E3429" t="s">
        <v>3531</v>
      </c>
      <c r="F3429">
        <v>1990</v>
      </c>
      <c r="G3429">
        <v>1994</v>
      </c>
      <c r="H3429" t="s">
        <v>15</v>
      </c>
      <c r="I3429">
        <v>3.5</v>
      </c>
      <c r="J3429">
        <v>21</v>
      </c>
      <c r="K3429" t="s">
        <v>17</v>
      </c>
      <c r="L3429">
        <v>0</v>
      </c>
      <c r="M3429">
        <v>0</v>
      </c>
      <c r="N3429">
        <v>28</v>
      </c>
      <c r="O3429">
        <v>30</v>
      </c>
      <c r="P3429">
        <v>20</v>
      </c>
      <c r="Q3429">
        <v>8</v>
      </c>
      <c r="R3429">
        <v>4</v>
      </c>
      <c r="S3429">
        <v>100</v>
      </c>
      <c r="T3429">
        <v>97.5</v>
      </c>
      <c r="U3429" t="s">
        <v>16</v>
      </c>
      <c r="V3429" t="s">
        <v>16</v>
      </c>
    </row>
    <row r="3430" spans="1:22" x14ac:dyDescent="0.25">
      <c r="A3430" t="s">
        <v>1622</v>
      </c>
      <c r="B3430" t="s">
        <v>957</v>
      </c>
      <c r="C3430" t="s">
        <v>385</v>
      </c>
      <c r="D3430" t="s">
        <v>3532</v>
      </c>
      <c r="E3430" t="s">
        <v>3533</v>
      </c>
      <c r="F3430">
        <v>1990</v>
      </c>
      <c r="G3430">
        <v>1994</v>
      </c>
      <c r="H3430" t="s">
        <v>15</v>
      </c>
      <c r="I3430">
        <v>3.5</v>
      </c>
      <c r="J3430">
        <v>21</v>
      </c>
      <c r="K3430" t="s">
        <v>17</v>
      </c>
      <c r="L3430">
        <v>0</v>
      </c>
      <c r="M3430">
        <v>0</v>
      </c>
      <c r="N3430">
        <v>28</v>
      </c>
      <c r="O3430">
        <v>30</v>
      </c>
      <c r="P3430">
        <v>20</v>
      </c>
      <c r="Q3430">
        <v>8</v>
      </c>
      <c r="R3430">
        <v>4</v>
      </c>
      <c r="S3430">
        <v>100</v>
      </c>
      <c r="T3430">
        <v>31.5</v>
      </c>
      <c r="U3430" t="s">
        <v>16</v>
      </c>
      <c r="V3430" t="s">
        <v>16</v>
      </c>
    </row>
    <row r="3431" spans="1:22" x14ac:dyDescent="0.25">
      <c r="A3431" t="s">
        <v>1622</v>
      </c>
      <c r="B3431" t="s">
        <v>605</v>
      </c>
      <c r="C3431" t="s">
        <v>385</v>
      </c>
      <c r="D3431" t="s">
        <v>3534</v>
      </c>
      <c r="E3431" t="s">
        <v>3535</v>
      </c>
      <c r="F3431">
        <v>1989</v>
      </c>
      <c r="G3431">
        <v>1994</v>
      </c>
      <c r="H3431" t="s">
        <v>15</v>
      </c>
      <c r="I3431">
        <v>3.5</v>
      </c>
      <c r="J3431">
        <v>21</v>
      </c>
      <c r="K3431" t="s">
        <v>17</v>
      </c>
      <c r="L3431">
        <v>0</v>
      </c>
      <c r="M3431">
        <v>0</v>
      </c>
      <c r="N3431">
        <v>28</v>
      </c>
      <c r="O3431">
        <v>30</v>
      </c>
      <c r="P3431">
        <v>20</v>
      </c>
      <c r="Q3431">
        <v>8</v>
      </c>
      <c r="R3431">
        <v>4</v>
      </c>
      <c r="S3431">
        <v>100</v>
      </c>
      <c r="T3431">
        <v>92.8</v>
      </c>
      <c r="U3431" t="s">
        <v>16</v>
      </c>
      <c r="V3431" t="s">
        <v>16</v>
      </c>
    </row>
    <row r="3432" spans="1:22" x14ac:dyDescent="0.25">
      <c r="A3432" t="s">
        <v>1622</v>
      </c>
      <c r="B3432" t="s">
        <v>192</v>
      </c>
      <c r="C3432" t="s">
        <v>385</v>
      </c>
      <c r="D3432" t="s">
        <v>3320</v>
      </c>
      <c r="E3432" t="s">
        <v>3536</v>
      </c>
      <c r="F3432">
        <v>1990</v>
      </c>
      <c r="G3432">
        <v>1994</v>
      </c>
      <c r="H3432" t="s">
        <v>15</v>
      </c>
      <c r="I3432">
        <v>3.5</v>
      </c>
      <c r="J3432">
        <v>21</v>
      </c>
      <c r="K3432" t="s">
        <v>17</v>
      </c>
      <c r="L3432">
        <v>0</v>
      </c>
      <c r="M3432">
        <v>0</v>
      </c>
      <c r="N3432">
        <v>28</v>
      </c>
      <c r="O3432">
        <v>30</v>
      </c>
      <c r="P3432">
        <v>20</v>
      </c>
      <c r="Q3432">
        <v>8</v>
      </c>
      <c r="R3432">
        <v>4</v>
      </c>
      <c r="S3432">
        <v>100</v>
      </c>
      <c r="T3432">
        <v>84.3</v>
      </c>
      <c r="U3432" t="s">
        <v>16</v>
      </c>
      <c r="V3432" t="s">
        <v>16</v>
      </c>
    </row>
    <row r="3433" spans="1:22" x14ac:dyDescent="0.25">
      <c r="A3433" t="s">
        <v>1622</v>
      </c>
      <c r="B3433" t="s">
        <v>1624</v>
      </c>
      <c r="C3433" t="s">
        <v>385</v>
      </c>
      <c r="D3433" t="s">
        <v>3537</v>
      </c>
      <c r="E3433" t="s">
        <v>3538</v>
      </c>
      <c r="F3433">
        <v>1990</v>
      </c>
      <c r="G3433">
        <v>1994</v>
      </c>
      <c r="H3433" t="s">
        <v>15</v>
      </c>
      <c r="I3433">
        <v>3.5</v>
      </c>
      <c r="J3433">
        <v>21</v>
      </c>
      <c r="K3433" t="s">
        <v>17</v>
      </c>
      <c r="L3433">
        <v>0</v>
      </c>
      <c r="M3433">
        <v>0</v>
      </c>
      <c r="N3433">
        <v>28</v>
      </c>
      <c r="O3433">
        <v>30</v>
      </c>
      <c r="P3433">
        <v>20</v>
      </c>
      <c r="Q3433">
        <v>8</v>
      </c>
      <c r="R3433">
        <v>4</v>
      </c>
      <c r="S3433">
        <v>100</v>
      </c>
      <c r="T3433">
        <v>96</v>
      </c>
      <c r="U3433" t="s">
        <v>16</v>
      </c>
      <c r="V3433" t="s">
        <v>16</v>
      </c>
    </row>
    <row r="3434" spans="1:22" x14ac:dyDescent="0.25">
      <c r="A3434" t="s">
        <v>1622</v>
      </c>
      <c r="B3434" t="s">
        <v>469</v>
      </c>
      <c r="C3434" t="s">
        <v>385</v>
      </c>
      <c r="D3434" t="s">
        <v>3539</v>
      </c>
      <c r="E3434" t="s">
        <v>3540</v>
      </c>
      <c r="F3434">
        <v>1990</v>
      </c>
      <c r="G3434">
        <v>1994</v>
      </c>
      <c r="H3434" t="s">
        <v>15</v>
      </c>
      <c r="I3434">
        <v>3.5</v>
      </c>
      <c r="J3434">
        <v>21</v>
      </c>
      <c r="K3434" t="s">
        <v>17</v>
      </c>
      <c r="L3434">
        <v>0</v>
      </c>
      <c r="M3434">
        <v>0</v>
      </c>
      <c r="N3434">
        <v>28</v>
      </c>
      <c r="O3434">
        <v>30</v>
      </c>
      <c r="P3434">
        <v>20</v>
      </c>
      <c r="Q3434">
        <v>8</v>
      </c>
      <c r="R3434">
        <v>4</v>
      </c>
      <c r="S3434">
        <v>100</v>
      </c>
      <c r="T3434">
        <v>87</v>
      </c>
      <c r="U3434" t="s">
        <v>16</v>
      </c>
      <c r="V3434" t="s">
        <v>16</v>
      </c>
    </row>
    <row r="3435" spans="1:22" x14ac:dyDescent="0.25">
      <c r="A3435" t="s">
        <v>1625</v>
      </c>
      <c r="B3435" t="s">
        <v>1626</v>
      </c>
      <c r="C3435" t="s">
        <v>1629</v>
      </c>
      <c r="D3435" t="s">
        <v>3541</v>
      </c>
      <c r="E3435" t="s">
        <v>3542</v>
      </c>
      <c r="F3435">
        <v>1991</v>
      </c>
      <c r="G3435">
        <v>1992</v>
      </c>
      <c r="H3435" t="s">
        <v>15</v>
      </c>
      <c r="I3435" t="s">
        <v>16</v>
      </c>
      <c r="J3435">
        <v>0</v>
      </c>
      <c r="K3435" t="s">
        <v>17</v>
      </c>
      <c r="L3435">
        <v>0</v>
      </c>
      <c r="M3435">
        <v>0</v>
      </c>
      <c r="N3435">
        <v>21</v>
      </c>
      <c r="O3435">
        <v>10</v>
      </c>
      <c r="P3435">
        <v>10</v>
      </c>
      <c r="Q3435" t="s">
        <v>16</v>
      </c>
      <c r="R3435">
        <v>9</v>
      </c>
      <c r="S3435">
        <v>35</v>
      </c>
      <c r="T3435">
        <v>85</v>
      </c>
      <c r="U3435" t="s">
        <v>16</v>
      </c>
      <c r="V3435" t="s">
        <v>16</v>
      </c>
    </row>
    <row r="3436" spans="1:22" x14ac:dyDescent="0.25">
      <c r="A3436" t="s">
        <v>1625</v>
      </c>
      <c r="B3436" t="s">
        <v>1627</v>
      </c>
      <c r="C3436" t="s">
        <v>1629</v>
      </c>
      <c r="D3436" t="s">
        <v>3541</v>
      </c>
      <c r="E3436" t="s">
        <v>3542</v>
      </c>
      <c r="F3436">
        <v>1991</v>
      </c>
      <c r="G3436">
        <v>1992</v>
      </c>
      <c r="H3436" t="s">
        <v>15</v>
      </c>
      <c r="I3436" t="s">
        <v>16</v>
      </c>
      <c r="J3436">
        <v>0</v>
      </c>
      <c r="K3436" t="s">
        <v>17</v>
      </c>
      <c r="L3436">
        <v>0</v>
      </c>
      <c r="M3436">
        <v>0</v>
      </c>
      <c r="N3436">
        <v>21</v>
      </c>
      <c r="O3436">
        <v>10</v>
      </c>
      <c r="P3436">
        <v>10</v>
      </c>
      <c r="Q3436" t="s">
        <v>16</v>
      </c>
      <c r="R3436">
        <v>9</v>
      </c>
      <c r="S3436">
        <v>35</v>
      </c>
      <c r="T3436">
        <v>71</v>
      </c>
      <c r="U3436" t="s">
        <v>16</v>
      </c>
      <c r="V3436" t="s">
        <v>16</v>
      </c>
    </row>
    <row r="3437" spans="1:22" x14ac:dyDescent="0.25">
      <c r="A3437" t="s">
        <v>1625</v>
      </c>
      <c r="B3437" t="s">
        <v>1628</v>
      </c>
      <c r="C3437" t="s">
        <v>1629</v>
      </c>
      <c r="D3437" t="s">
        <v>3541</v>
      </c>
      <c r="E3437" t="s">
        <v>3542</v>
      </c>
      <c r="F3437">
        <v>1991</v>
      </c>
      <c r="G3437">
        <v>1992</v>
      </c>
      <c r="H3437" t="s">
        <v>15</v>
      </c>
      <c r="I3437" t="s">
        <v>16</v>
      </c>
      <c r="J3437">
        <v>0</v>
      </c>
      <c r="K3437" t="s">
        <v>17</v>
      </c>
      <c r="L3437">
        <v>0</v>
      </c>
      <c r="M3437">
        <v>0</v>
      </c>
      <c r="N3437">
        <v>21</v>
      </c>
      <c r="O3437">
        <v>10</v>
      </c>
      <c r="P3437">
        <v>10</v>
      </c>
      <c r="Q3437" t="s">
        <v>16</v>
      </c>
      <c r="R3437">
        <v>9</v>
      </c>
      <c r="S3437">
        <v>35</v>
      </c>
      <c r="T3437">
        <v>67</v>
      </c>
      <c r="U3437" t="s">
        <v>16</v>
      </c>
      <c r="V3437" t="s">
        <v>16</v>
      </c>
    </row>
    <row r="3438" spans="1:22" x14ac:dyDescent="0.25">
      <c r="A3438" t="s">
        <v>1625</v>
      </c>
      <c r="B3438" t="s">
        <v>709</v>
      </c>
      <c r="C3438" t="s">
        <v>1629</v>
      </c>
      <c r="D3438" t="s">
        <v>3541</v>
      </c>
      <c r="E3438" t="s">
        <v>3542</v>
      </c>
      <c r="F3438">
        <v>1991</v>
      </c>
      <c r="G3438">
        <v>1992</v>
      </c>
      <c r="H3438" t="s">
        <v>15</v>
      </c>
      <c r="I3438" t="s">
        <v>16</v>
      </c>
      <c r="J3438">
        <v>0</v>
      </c>
      <c r="K3438" t="s">
        <v>17</v>
      </c>
      <c r="L3438">
        <v>0</v>
      </c>
      <c r="M3438">
        <v>0</v>
      </c>
      <c r="N3438">
        <v>21</v>
      </c>
      <c r="O3438">
        <v>10</v>
      </c>
      <c r="P3438">
        <v>10</v>
      </c>
      <c r="Q3438" t="s">
        <v>16</v>
      </c>
      <c r="R3438">
        <v>9</v>
      </c>
      <c r="S3438">
        <v>35</v>
      </c>
      <c r="T3438">
        <v>59</v>
      </c>
      <c r="U3438" t="s">
        <v>16</v>
      </c>
      <c r="V3438" t="s">
        <v>16</v>
      </c>
    </row>
    <row r="3439" spans="1:22" x14ac:dyDescent="0.25">
      <c r="A3439" t="s">
        <v>1625</v>
      </c>
      <c r="B3439" t="s">
        <v>232</v>
      </c>
      <c r="C3439" t="s">
        <v>1629</v>
      </c>
      <c r="D3439" t="s">
        <v>3541</v>
      </c>
      <c r="E3439" t="s">
        <v>3542</v>
      </c>
      <c r="F3439">
        <v>1991</v>
      </c>
      <c r="G3439">
        <v>1992</v>
      </c>
      <c r="H3439" t="s">
        <v>15</v>
      </c>
      <c r="I3439" t="s">
        <v>16</v>
      </c>
      <c r="J3439">
        <v>0</v>
      </c>
      <c r="K3439" t="s">
        <v>17</v>
      </c>
      <c r="L3439">
        <v>0</v>
      </c>
      <c r="M3439">
        <v>0</v>
      </c>
      <c r="N3439">
        <v>21</v>
      </c>
      <c r="O3439">
        <v>10</v>
      </c>
      <c r="P3439">
        <v>10</v>
      </c>
      <c r="Q3439" t="s">
        <v>16</v>
      </c>
      <c r="R3439">
        <v>9</v>
      </c>
      <c r="S3439">
        <v>35</v>
      </c>
      <c r="T3439">
        <v>62</v>
      </c>
      <c r="U3439" t="s">
        <v>16</v>
      </c>
      <c r="V3439" t="s">
        <v>16</v>
      </c>
    </row>
    <row r="3440" spans="1:22" x14ac:dyDescent="0.25">
      <c r="A3440" t="s">
        <v>1630</v>
      </c>
      <c r="B3440" t="s">
        <v>93</v>
      </c>
      <c r="C3440" t="s">
        <v>1631</v>
      </c>
      <c r="D3440" t="s">
        <v>3543</v>
      </c>
      <c r="E3440" t="s">
        <v>3544</v>
      </c>
      <c r="F3440">
        <v>1992</v>
      </c>
      <c r="G3440">
        <v>1992</v>
      </c>
      <c r="H3440" t="s">
        <v>17</v>
      </c>
      <c r="I3440" t="s">
        <v>16</v>
      </c>
      <c r="J3440">
        <v>0</v>
      </c>
      <c r="K3440" t="s">
        <v>17</v>
      </c>
      <c r="L3440">
        <v>0</v>
      </c>
      <c r="M3440">
        <v>0</v>
      </c>
      <c r="N3440">
        <v>20</v>
      </c>
      <c r="O3440">
        <v>20</v>
      </c>
      <c r="P3440">
        <v>20</v>
      </c>
      <c r="Q3440">
        <v>0</v>
      </c>
      <c r="R3440">
        <v>10</v>
      </c>
      <c r="S3440">
        <v>10</v>
      </c>
      <c r="T3440">
        <v>94</v>
      </c>
      <c r="U3440" t="s">
        <v>16</v>
      </c>
      <c r="V3440" t="s">
        <v>16</v>
      </c>
    </row>
    <row r="3441" spans="1:22" x14ac:dyDescent="0.25">
      <c r="A3441" t="s">
        <v>1630</v>
      </c>
      <c r="B3441" t="s">
        <v>93</v>
      </c>
      <c r="C3441" t="s">
        <v>1631</v>
      </c>
      <c r="D3441" t="s">
        <v>3543</v>
      </c>
      <c r="E3441" t="s">
        <v>3544</v>
      </c>
      <c r="F3441">
        <v>1992</v>
      </c>
      <c r="G3441">
        <v>1992</v>
      </c>
      <c r="H3441" t="s">
        <v>17</v>
      </c>
      <c r="I3441" t="s">
        <v>16</v>
      </c>
      <c r="J3441">
        <v>0</v>
      </c>
      <c r="K3441" t="s">
        <v>15</v>
      </c>
      <c r="L3441">
        <v>0</v>
      </c>
      <c r="M3441">
        <v>0</v>
      </c>
      <c r="N3441">
        <v>20</v>
      </c>
      <c r="O3441">
        <v>20</v>
      </c>
      <c r="P3441">
        <v>20</v>
      </c>
      <c r="Q3441">
        <v>0</v>
      </c>
      <c r="R3441">
        <v>10</v>
      </c>
      <c r="S3441">
        <v>10</v>
      </c>
      <c r="T3441">
        <v>100</v>
      </c>
      <c r="U3441" t="s">
        <v>16</v>
      </c>
      <c r="V3441" t="s">
        <v>16</v>
      </c>
    </row>
    <row r="3442" spans="1:22" x14ac:dyDescent="0.25">
      <c r="A3442" t="s">
        <v>1632</v>
      </c>
      <c r="B3442" t="s">
        <v>1623</v>
      </c>
      <c r="C3442" t="s">
        <v>1633</v>
      </c>
      <c r="D3442" t="s">
        <v>3545</v>
      </c>
      <c r="E3442" t="s">
        <v>3546</v>
      </c>
      <c r="F3442">
        <v>1991</v>
      </c>
      <c r="G3442">
        <v>1992</v>
      </c>
      <c r="H3442" t="s">
        <v>15</v>
      </c>
      <c r="I3442">
        <v>1</v>
      </c>
      <c r="J3442">
        <v>30</v>
      </c>
      <c r="K3442" t="s">
        <v>17</v>
      </c>
      <c r="L3442">
        <v>0</v>
      </c>
      <c r="M3442">
        <v>0</v>
      </c>
      <c r="N3442">
        <v>30</v>
      </c>
      <c r="O3442">
        <v>28</v>
      </c>
      <c r="P3442">
        <v>28</v>
      </c>
      <c r="Q3442">
        <v>16</v>
      </c>
      <c r="R3442">
        <v>7</v>
      </c>
      <c r="S3442">
        <v>30</v>
      </c>
      <c r="T3442">
        <v>49</v>
      </c>
      <c r="U3442" t="s">
        <v>16</v>
      </c>
      <c r="V3442" t="s">
        <v>16</v>
      </c>
    </row>
    <row r="3443" spans="1:22" x14ac:dyDescent="0.25">
      <c r="A3443" t="s">
        <v>1634</v>
      </c>
      <c r="B3443" t="s">
        <v>199</v>
      </c>
      <c r="C3443" t="s">
        <v>1635</v>
      </c>
      <c r="D3443" t="s">
        <v>3547</v>
      </c>
      <c r="E3443" t="s">
        <v>3548</v>
      </c>
      <c r="F3443">
        <v>1993</v>
      </c>
      <c r="G3443">
        <v>1993</v>
      </c>
      <c r="H3443" t="s">
        <v>15</v>
      </c>
      <c r="I3443" t="s">
        <v>16</v>
      </c>
      <c r="J3443">
        <v>0</v>
      </c>
      <c r="K3443" t="s">
        <v>17</v>
      </c>
      <c r="L3443">
        <v>0</v>
      </c>
      <c r="M3443">
        <v>0</v>
      </c>
      <c r="N3443">
        <v>21</v>
      </c>
      <c r="O3443">
        <v>20</v>
      </c>
      <c r="P3443">
        <v>20</v>
      </c>
      <c r="Q3443">
        <v>12</v>
      </c>
      <c r="R3443">
        <v>3</v>
      </c>
      <c r="S3443">
        <v>100</v>
      </c>
      <c r="T3443">
        <v>94</v>
      </c>
      <c r="U3443" t="s">
        <v>16</v>
      </c>
      <c r="V3443" t="s">
        <v>16</v>
      </c>
    </row>
    <row r="3444" spans="1:22" x14ac:dyDescent="0.25">
      <c r="A3444" t="s">
        <v>1636</v>
      </c>
      <c r="B3444" t="s">
        <v>1637</v>
      </c>
      <c r="C3444" t="s">
        <v>1638</v>
      </c>
      <c r="D3444" t="s">
        <v>3549</v>
      </c>
      <c r="E3444" t="s">
        <v>3550</v>
      </c>
      <c r="F3444">
        <v>1989</v>
      </c>
      <c r="G3444">
        <v>1989</v>
      </c>
      <c r="H3444" t="s">
        <v>15</v>
      </c>
      <c r="I3444">
        <v>4</v>
      </c>
      <c r="J3444">
        <v>10</v>
      </c>
      <c r="K3444" t="s">
        <v>17</v>
      </c>
      <c r="L3444">
        <v>0</v>
      </c>
      <c r="M3444">
        <v>0</v>
      </c>
      <c r="N3444" t="s">
        <v>16</v>
      </c>
      <c r="O3444">
        <v>15</v>
      </c>
      <c r="P3444">
        <v>10</v>
      </c>
      <c r="Q3444">
        <v>12</v>
      </c>
      <c r="R3444">
        <v>2</v>
      </c>
      <c r="S3444">
        <v>50</v>
      </c>
      <c r="T3444">
        <v>95</v>
      </c>
      <c r="U3444" t="s">
        <v>16</v>
      </c>
      <c r="V3444" t="s">
        <v>16</v>
      </c>
    </row>
    <row r="3445" spans="1:22" x14ac:dyDescent="0.25">
      <c r="A3445" t="s">
        <v>1636</v>
      </c>
      <c r="B3445" t="s">
        <v>1637</v>
      </c>
      <c r="C3445" t="s">
        <v>1638</v>
      </c>
      <c r="D3445" t="s">
        <v>3549</v>
      </c>
      <c r="E3445" t="s">
        <v>3550</v>
      </c>
      <c r="F3445">
        <v>1989</v>
      </c>
      <c r="G3445">
        <v>1989</v>
      </c>
      <c r="H3445" t="s">
        <v>15</v>
      </c>
      <c r="I3445">
        <v>4</v>
      </c>
      <c r="J3445">
        <v>10</v>
      </c>
      <c r="K3445" t="s">
        <v>17</v>
      </c>
      <c r="L3445">
        <v>0</v>
      </c>
      <c r="M3445">
        <v>0</v>
      </c>
      <c r="N3445" t="s">
        <v>16</v>
      </c>
      <c r="O3445">
        <v>25</v>
      </c>
      <c r="P3445">
        <v>20</v>
      </c>
      <c r="Q3445">
        <v>12</v>
      </c>
      <c r="R3445">
        <v>2</v>
      </c>
      <c r="S3445">
        <v>50</v>
      </c>
      <c r="T3445">
        <v>95</v>
      </c>
      <c r="U3445" t="s">
        <v>16</v>
      </c>
      <c r="V3445" t="s">
        <v>16</v>
      </c>
    </row>
    <row r="3446" spans="1:22" x14ac:dyDescent="0.25">
      <c r="A3446" t="s">
        <v>1636</v>
      </c>
      <c r="B3446" t="s">
        <v>1637</v>
      </c>
      <c r="C3446" t="s">
        <v>1638</v>
      </c>
      <c r="D3446" t="s">
        <v>3549</v>
      </c>
      <c r="E3446" t="s">
        <v>3550</v>
      </c>
      <c r="F3446">
        <v>1989</v>
      </c>
      <c r="G3446">
        <v>1989</v>
      </c>
      <c r="H3446" t="s">
        <v>15</v>
      </c>
      <c r="I3446">
        <v>4</v>
      </c>
      <c r="J3446">
        <v>10</v>
      </c>
      <c r="K3446" t="s">
        <v>17</v>
      </c>
      <c r="L3446">
        <v>0</v>
      </c>
      <c r="M3446">
        <v>0</v>
      </c>
      <c r="N3446" t="s">
        <v>16</v>
      </c>
      <c r="O3446">
        <v>35</v>
      </c>
      <c r="P3446">
        <v>30</v>
      </c>
      <c r="Q3446">
        <v>12</v>
      </c>
      <c r="R3446">
        <v>2</v>
      </c>
      <c r="S3446">
        <v>50</v>
      </c>
      <c r="T3446">
        <v>95</v>
      </c>
      <c r="U3446" t="s">
        <v>16</v>
      </c>
      <c r="V3446" t="s">
        <v>16</v>
      </c>
    </row>
    <row r="3447" spans="1:22" x14ac:dyDescent="0.25">
      <c r="A3447" t="s">
        <v>1639</v>
      </c>
      <c r="B3447" t="s">
        <v>245</v>
      </c>
      <c r="C3447" t="s">
        <v>1640</v>
      </c>
      <c r="D3447" t="s">
        <v>3551</v>
      </c>
      <c r="E3447" t="s">
        <v>3552</v>
      </c>
      <c r="F3447">
        <v>1983</v>
      </c>
      <c r="G3447">
        <v>1992</v>
      </c>
      <c r="H3447" t="s">
        <v>15</v>
      </c>
      <c r="I3447" t="s">
        <v>16</v>
      </c>
      <c r="J3447">
        <v>0</v>
      </c>
      <c r="K3447" t="s">
        <v>17</v>
      </c>
      <c r="L3447">
        <v>0</v>
      </c>
      <c r="M3447">
        <v>0</v>
      </c>
      <c r="N3447">
        <v>21</v>
      </c>
      <c r="O3447">
        <v>10</v>
      </c>
      <c r="P3447">
        <v>10</v>
      </c>
      <c r="Q3447">
        <v>16</v>
      </c>
      <c r="R3447">
        <v>4</v>
      </c>
      <c r="S3447">
        <v>50</v>
      </c>
      <c r="T3447">
        <v>0</v>
      </c>
      <c r="U3447" t="s">
        <v>16</v>
      </c>
      <c r="V3447" t="s">
        <v>16</v>
      </c>
    </row>
    <row r="3448" spans="1:22" x14ac:dyDescent="0.25">
      <c r="A3448" t="s">
        <v>1639</v>
      </c>
      <c r="B3448" t="s">
        <v>245</v>
      </c>
      <c r="C3448" t="s">
        <v>1640</v>
      </c>
      <c r="D3448" t="s">
        <v>3551</v>
      </c>
      <c r="E3448" t="s">
        <v>3552</v>
      </c>
      <c r="F3448">
        <v>1983</v>
      </c>
      <c r="G3448">
        <v>1992</v>
      </c>
      <c r="H3448" t="s">
        <v>15</v>
      </c>
      <c r="I3448" t="s">
        <v>16</v>
      </c>
      <c r="J3448">
        <v>0</v>
      </c>
      <c r="K3448" t="s">
        <v>17</v>
      </c>
      <c r="L3448">
        <v>0</v>
      </c>
      <c r="M3448">
        <v>0</v>
      </c>
      <c r="N3448">
        <v>21</v>
      </c>
      <c r="O3448">
        <v>11</v>
      </c>
      <c r="P3448">
        <v>11</v>
      </c>
      <c r="Q3448">
        <v>16</v>
      </c>
      <c r="R3448">
        <v>4</v>
      </c>
      <c r="S3448">
        <v>50</v>
      </c>
      <c r="T3448">
        <v>24</v>
      </c>
      <c r="U3448" t="s">
        <v>16</v>
      </c>
      <c r="V3448" t="s">
        <v>16</v>
      </c>
    </row>
    <row r="3449" spans="1:22" x14ac:dyDescent="0.25">
      <c r="A3449" t="s">
        <v>1639</v>
      </c>
      <c r="B3449" t="s">
        <v>245</v>
      </c>
      <c r="C3449" t="s">
        <v>1640</v>
      </c>
      <c r="D3449" t="s">
        <v>3551</v>
      </c>
      <c r="E3449" t="s">
        <v>3552</v>
      </c>
      <c r="F3449">
        <v>1983</v>
      </c>
      <c r="G3449">
        <v>1992</v>
      </c>
      <c r="H3449" t="s">
        <v>15</v>
      </c>
      <c r="I3449" t="s">
        <v>16</v>
      </c>
      <c r="J3449">
        <v>0</v>
      </c>
      <c r="K3449" t="s">
        <v>17</v>
      </c>
      <c r="L3449">
        <v>0</v>
      </c>
      <c r="M3449">
        <v>0</v>
      </c>
      <c r="N3449">
        <v>21</v>
      </c>
      <c r="O3449">
        <v>12.5</v>
      </c>
      <c r="P3449">
        <v>12.5</v>
      </c>
      <c r="Q3449">
        <v>16</v>
      </c>
      <c r="R3449">
        <v>4</v>
      </c>
      <c r="S3449">
        <v>50</v>
      </c>
      <c r="T3449">
        <v>34</v>
      </c>
      <c r="U3449" t="s">
        <v>16</v>
      </c>
      <c r="V3449" t="s">
        <v>16</v>
      </c>
    </row>
    <row r="3450" spans="1:22" x14ac:dyDescent="0.25">
      <c r="A3450" t="s">
        <v>1639</v>
      </c>
      <c r="B3450" t="s">
        <v>245</v>
      </c>
      <c r="C3450" t="s">
        <v>1640</v>
      </c>
      <c r="D3450" t="s">
        <v>3551</v>
      </c>
      <c r="E3450" t="s">
        <v>3552</v>
      </c>
      <c r="F3450">
        <v>1983</v>
      </c>
      <c r="G3450">
        <v>1992</v>
      </c>
      <c r="H3450" t="s">
        <v>15</v>
      </c>
      <c r="I3450" t="s">
        <v>16</v>
      </c>
      <c r="J3450">
        <v>0</v>
      </c>
      <c r="K3450" t="s">
        <v>17</v>
      </c>
      <c r="L3450">
        <v>0</v>
      </c>
      <c r="M3450">
        <v>0</v>
      </c>
      <c r="N3450">
        <v>21</v>
      </c>
      <c r="O3450">
        <v>15</v>
      </c>
      <c r="P3450">
        <v>15</v>
      </c>
      <c r="Q3450">
        <v>16</v>
      </c>
      <c r="R3450">
        <v>4</v>
      </c>
      <c r="S3450">
        <v>50</v>
      </c>
      <c r="T3450">
        <v>82</v>
      </c>
      <c r="U3450" t="s">
        <v>16</v>
      </c>
      <c r="V3450" t="s">
        <v>16</v>
      </c>
    </row>
    <row r="3451" spans="1:22" x14ac:dyDescent="0.25">
      <c r="A3451" t="s">
        <v>1639</v>
      </c>
      <c r="B3451" t="s">
        <v>245</v>
      </c>
      <c r="C3451" t="s">
        <v>1640</v>
      </c>
      <c r="D3451" t="s">
        <v>3551</v>
      </c>
      <c r="E3451" t="s">
        <v>3552</v>
      </c>
      <c r="F3451">
        <v>1983</v>
      </c>
      <c r="G3451">
        <v>1992</v>
      </c>
      <c r="H3451" t="s">
        <v>15</v>
      </c>
      <c r="I3451" t="s">
        <v>16</v>
      </c>
      <c r="J3451">
        <v>0</v>
      </c>
      <c r="K3451" t="s">
        <v>17</v>
      </c>
      <c r="L3451">
        <v>0</v>
      </c>
      <c r="M3451">
        <v>0</v>
      </c>
      <c r="N3451">
        <v>21</v>
      </c>
      <c r="O3451">
        <v>17.5</v>
      </c>
      <c r="P3451">
        <v>17.5</v>
      </c>
      <c r="Q3451">
        <v>16</v>
      </c>
      <c r="R3451">
        <v>4</v>
      </c>
      <c r="S3451">
        <v>50</v>
      </c>
      <c r="T3451">
        <v>96</v>
      </c>
      <c r="U3451" t="s">
        <v>16</v>
      </c>
      <c r="V3451" t="s">
        <v>16</v>
      </c>
    </row>
    <row r="3452" spans="1:22" x14ac:dyDescent="0.25">
      <c r="A3452" t="s">
        <v>1639</v>
      </c>
      <c r="B3452" t="s">
        <v>245</v>
      </c>
      <c r="C3452" t="s">
        <v>1640</v>
      </c>
      <c r="D3452" t="s">
        <v>3551</v>
      </c>
      <c r="E3452" t="s">
        <v>3552</v>
      </c>
      <c r="F3452">
        <v>1983</v>
      </c>
      <c r="G3452">
        <v>1992</v>
      </c>
      <c r="H3452" t="s">
        <v>15</v>
      </c>
      <c r="I3452" t="s">
        <v>16</v>
      </c>
      <c r="J3452">
        <v>0</v>
      </c>
      <c r="K3452" t="s">
        <v>17</v>
      </c>
      <c r="L3452">
        <v>0</v>
      </c>
      <c r="M3452">
        <v>0</v>
      </c>
      <c r="N3452">
        <v>21</v>
      </c>
      <c r="O3452">
        <v>20</v>
      </c>
      <c r="P3452">
        <v>20</v>
      </c>
      <c r="Q3452">
        <v>16</v>
      </c>
      <c r="R3452">
        <v>4</v>
      </c>
      <c r="S3452">
        <v>50</v>
      </c>
      <c r="T3452">
        <v>99</v>
      </c>
      <c r="U3452" t="s">
        <v>16</v>
      </c>
      <c r="V3452" t="s">
        <v>16</v>
      </c>
    </row>
    <row r="3453" spans="1:22" x14ac:dyDescent="0.25">
      <c r="A3453" t="s">
        <v>1639</v>
      </c>
      <c r="B3453" t="s">
        <v>245</v>
      </c>
      <c r="C3453" t="s">
        <v>1640</v>
      </c>
      <c r="D3453" t="s">
        <v>3551</v>
      </c>
      <c r="E3453" t="s">
        <v>3552</v>
      </c>
      <c r="F3453">
        <v>1983</v>
      </c>
      <c r="G3453">
        <v>1992</v>
      </c>
      <c r="H3453" t="s">
        <v>15</v>
      </c>
      <c r="I3453" t="s">
        <v>16</v>
      </c>
      <c r="J3453">
        <v>0</v>
      </c>
      <c r="K3453" t="s">
        <v>17</v>
      </c>
      <c r="L3453">
        <v>0</v>
      </c>
      <c r="M3453">
        <v>0</v>
      </c>
      <c r="N3453">
        <v>21</v>
      </c>
      <c r="O3453">
        <v>22.5</v>
      </c>
      <c r="P3453">
        <v>22.5</v>
      </c>
      <c r="Q3453">
        <v>16</v>
      </c>
      <c r="R3453">
        <v>4</v>
      </c>
      <c r="S3453">
        <v>50</v>
      </c>
      <c r="T3453">
        <v>98</v>
      </c>
      <c r="U3453" t="s">
        <v>16</v>
      </c>
      <c r="V3453" t="s">
        <v>16</v>
      </c>
    </row>
    <row r="3454" spans="1:22" x14ac:dyDescent="0.25">
      <c r="A3454" t="s">
        <v>1639</v>
      </c>
      <c r="B3454" t="s">
        <v>245</v>
      </c>
      <c r="C3454" t="s">
        <v>1640</v>
      </c>
      <c r="D3454" t="s">
        <v>3551</v>
      </c>
      <c r="E3454" t="s">
        <v>3552</v>
      </c>
      <c r="F3454">
        <v>1983</v>
      </c>
      <c r="G3454">
        <v>1992</v>
      </c>
      <c r="H3454" t="s">
        <v>15</v>
      </c>
      <c r="I3454" t="s">
        <v>16</v>
      </c>
      <c r="J3454">
        <v>0</v>
      </c>
      <c r="K3454" t="s">
        <v>17</v>
      </c>
      <c r="L3454">
        <v>0</v>
      </c>
      <c r="M3454">
        <v>0</v>
      </c>
      <c r="N3454">
        <v>21</v>
      </c>
      <c r="O3454">
        <v>25</v>
      </c>
      <c r="P3454">
        <v>25</v>
      </c>
      <c r="Q3454">
        <v>16</v>
      </c>
      <c r="R3454">
        <v>4</v>
      </c>
      <c r="S3454">
        <v>50</v>
      </c>
      <c r="T3454">
        <v>96</v>
      </c>
      <c r="U3454" t="s">
        <v>16</v>
      </c>
      <c r="V3454" t="s">
        <v>16</v>
      </c>
    </row>
    <row r="3455" spans="1:22" x14ac:dyDescent="0.25">
      <c r="A3455" t="s">
        <v>1639</v>
      </c>
      <c r="B3455" t="s">
        <v>245</v>
      </c>
      <c r="C3455" t="s">
        <v>1640</v>
      </c>
      <c r="D3455" t="s">
        <v>3551</v>
      </c>
      <c r="E3455" t="s">
        <v>3552</v>
      </c>
      <c r="F3455">
        <v>1983</v>
      </c>
      <c r="G3455">
        <v>1992</v>
      </c>
      <c r="H3455" t="s">
        <v>15</v>
      </c>
      <c r="I3455">
        <v>3.5</v>
      </c>
      <c r="J3455">
        <v>14</v>
      </c>
      <c r="K3455" t="s">
        <v>17</v>
      </c>
      <c r="L3455">
        <v>0</v>
      </c>
      <c r="M3455">
        <v>0</v>
      </c>
      <c r="N3455">
        <v>21</v>
      </c>
      <c r="O3455">
        <v>10</v>
      </c>
      <c r="P3455">
        <v>10</v>
      </c>
      <c r="Q3455">
        <v>16</v>
      </c>
      <c r="R3455">
        <v>4</v>
      </c>
      <c r="S3455">
        <v>50</v>
      </c>
      <c r="T3455">
        <v>26</v>
      </c>
      <c r="U3455" t="s">
        <v>16</v>
      </c>
      <c r="V3455" t="s">
        <v>16</v>
      </c>
    </row>
    <row r="3456" spans="1:22" x14ac:dyDescent="0.25">
      <c r="A3456" t="s">
        <v>1639</v>
      </c>
      <c r="B3456" t="s">
        <v>245</v>
      </c>
      <c r="C3456" t="s">
        <v>1640</v>
      </c>
      <c r="D3456" t="s">
        <v>3551</v>
      </c>
      <c r="E3456" t="s">
        <v>3552</v>
      </c>
      <c r="F3456">
        <v>1983</v>
      </c>
      <c r="G3456">
        <v>1992</v>
      </c>
      <c r="H3456" t="s">
        <v>15</v>
      </c>
      <c r="I3456">
        <v>3.5</v>
      </c>
      <c r="J3456">
        <v>14</v>
      </c>
      <c r="K3456" t="s">
        <v>17</v>
      </c>
      <c r="L3456">
        <v>0</v>
      </c>
      <c r="M3456">
        <v>0</v>
      </c>
      <c r="N3456">
        <v>21</v>
      </c>
      <c r="O3456">
        <v>12.5</v>
      </c>
      <c r="P3456">
        <v>12.5</v>
      </c>
      <c r="Q3456">
        <v>16</v>
      </c>
      <c r="R3456">
        <v>4</v>
      </c>
      <c r="S3456">
        <v>50</v>
      </c>
      <c r="T3456">
        <v>79</v>
      </c>
      <c r="U3456" t="s">
        <v>16</v>
      </c>
      <c r="V3456" t="s">
        <v>16</v>
      </c>
    </row>
    <row r="3457" spans="1:22" x14ac:dyDescent="0.25">
      <c r="A3457" t="s">
        <v>1639</v>
      </c>
      <c r="B3457" t="s">
        <v>245</v>
      </c>
      <c r="C3457" t="s">
        <v>1640</v>
      </c>
      <c r="D3457" t="s">
        <v>3551</v>
      </c>
      <c r="E3457" t="s">
        <v>3552</v>
      </c>
      <c r="F3457">
        <v>1983</v>
      </c>
      <c r="G3457">
        <v>1992</v>
      </c>
      <c r="H3457" t="s">
        <v>15</v>
      </c>
      <c r="I3457">
        <v>3.5</v>
      </c>
      <c r="J3457">
        <v>14</v>
      </c>
      <c r="K3457" t="s">
        <v>17</v>
      </c>
      <c r="L3457">
        <v>0</v>
      </c>
      <c r="M3457">
        <v>0</v>
      </c>
      <c r="N3457">
        <v>21</v>
      </c>
      <c r="O3457">
        <v>15</v>
      </c>
      <c r="P3457">
        <v>15</v>
      </c>
      <c r="Q3457">
        <v>16</v>
      </c>
      <c r="R3457">
        <v>4</v>
      </c>
      <c r="S3457">
        <v>50</v>
      </c>
      <c r="T3457">
        <v>91</v>
      </c>
      <c r="U3457" t="s">
        <v>16</v>
      </c>
      <c r="V3457" t="s">
        <v>16</v>
      </c>
    </row>
    <row r="3458" spans="1:22" x14ac:dyDescent="0.25">
      <c r="A3458" t="s">
        <v>1639</v>
      </c>
      <c r="B3458" t="s">
        <v>245</v>
      </c>
      <c r="C3458" t="s">
        <v>1640</v>
      </c>
      <c r="D3458" t="s">
        <v>3551</v>
      </c>
      <c r="E3458" t="s">
        <v>3552</v>
      </c>
      <c r="F3458">
        <v>1983</v>
      </c>
      <c r="G3458">
        <v>1992</v>
      </c>
      <c r="H3458" t="s">
        <v>15</v>
      </c>
      <c r="I3458">
        <v>3.5</v>
      </c>
      <c r="J3458">
        <v>14</v>
      </c>
      <c r="K3458" t="s">
        <v>17</v>
      </c>
      <c r="L3458">
        <v>0</v>
      </c>
      <c r="M3458">
        <v>0</v>
      </c>
      <c r="N3458">
        <v>21</v>
      </c>
      <c r="O3458">
        <v>20</v>
      </c>
      <c r="P3458">
        <v>20</v>
      </c>
      <c r="Q3458">
        <v>16</v>
      </c>
      <c r="R3458">
        <v>4</v>
      </c>
      <c r="S3458">
        <v>50</v>
      </c>
      <c r="T3458">
        <v>96</v>
      </c>
      <c r="U3458" t="s">
        <v>16</v>
      </c>
      <c r="V3458" t="s">
        <v>16</v>
      </c>
    </row>
    <row r="3459" spans="1:22" x14ac:dyDescent="0.25">
      <c r="A3459" t="s">
        <v>1639</v>
      </c>
      <c r="B3459" t="s">
        <v>245</v>
      </c>
      <c r="C3459" t="s">
        <v>1640</v>
      </c>
      <c r="D3459" t="s">
        <v>3551</v>
      </c>
      <c r="E3459" t="s">
        <v>3552</v>
      </c>
      <c r="F3459">
        <v>1983</v>
      </c>
      <c r="G3459">
        <v>1992</v>
      </c>
      <c r="H3459" t="s">
        <v>15</v>
      </c>
      <c r="I3459">
        <v>3.5</v>
      </c>
      <c r="J3459">
        <v>14</v>
      </c>
      <c r="K3459" t="s">
        <v>17</v>
      </c>
      <c r="L3459">
        <v>0</v>
      </c>
      <c r="M3459">
        <v>0</v>
      </c>
      <c r="N3459">
        <v>21</v>
      </c>
      <c r="O3459">
        <v>25</v>
      </c>
      <c r="P3459">
        <v>25</v>
      </c>
      <c r="Q3459">
        <v>16</v>
      </c>
      <c r="R3459">
        <v>4</v>
      </c>
      <c r="S3459">
        <v>50</v>
      </c>
      <c r="T3459">
        <v>98</v>
      </c>
      <c r="U3459" t="s">
        <v>16</v>
      </c>
      <c r="V3459" t="s">
        <v>16</v>
      </c>
    </row>
    <row r="3460" spans="1:22" x14ac:dyDescent="0.25">
      <c r="A3460" t="s">
        <v>1639</v>
      </c>
      <c r="B3460" t="s">
        <v>245</v>
      </c>
      <c r="C3460" t="s">
        <v>1641</v>
      </c>
      <c r="D3460" t="s">
        <v>3553</v>
      </c>
      <c r="E3460" t="s">
        <v>3554</v>
      </c>
      <c r="F3460">
        <v>1989</v>
      </c>
      <c r="G3460">
        <v>1992</v>
      </c>
      <c r="H3460" t="s">
        <v>15</v>
      </c>
      <c r="I3460" t="s">
        <v>16</v>
      </c>
      <c r="J3460">
        <v>0</v>
      </c>
      <c r="K3460" t="s">
        <v>17</v>
      </c>
      <c r="L3460">
        <v>0</v>
      </c>
      <c r="M3460">
        <v>0</v>
      </c>
      <c r="N3460">
        <v>21</v>
      </c>
      <c r="O3460">
        <v>10</v>
      </c>
      <c r="P3460">
        <v>10</v>
      </c>
      <c r="Q3460">
        <v>16</v>
      </c>
      <c r="R3460">
        <v>4</v>
      </c>
      <c r="S3460">
        <v>50</v>
      </c>
      <c r="T3460">
        <v>0</v>
      </c>
      <c r="U3460" t="s">
        <v>16</v>
      </c>
      <c r="V3460" t="s">
        <v>16</v>
      </c>
    </row>
    <row r="3461" spans="1:22" x14ac:dyDescent="0.25">
      <c r="A3461" t="s">
        <v>1639</v>
      </c>
      <c r="B3461" t="s">
        <v>245</v>
      </c>
      <c r="C3461" t="s">
        <v>1641</v>
      </c>
      <c r="D3461" t="s">
        <v>3553</v>
      </c>
      <c r="E3461" t="s">
        <v>3554</v>
      </c>
      <c r="F3461">
        <v>1989</v>
      </c>
      <c r="G3461">
        <v>1992</v>
      </c>
      <c r="H3461" t="s">
        <v>15</v>
      </c>
      <c r="I3461" t="s">
        <v>16</v>
      </c>
      <c r="J3461">
        <v>0</v>
      </c>
      <c r="K3461" t="s">
        <v>17</v>
      </c>
      <c r="L3461">
        <v>0</v>
      </c>
      <c r="M3461">
        <v>0</v>
      </c>
      <c r="N3461">
        <v>21</v>
      </c>
      <c r="O3461">
        <v>11</v>
      </c>
      <c r="P3461">
        <v>11</v>
      </c>
      <c r="Q3461">
        <v>16</v>
      </c>
      <c r="R3461">
        <v>4</v>
      </c>
      <c r="S3461">
        <v>50</v>
      </c>
      <c r="T3461">
        <v>10</v>
      </c>
      <c r="U3461" t="s">
        <v>16</v>
      </c>
      <c r="V3461" t="s">
        <v>16</v>
      </c>
    </row>
    <row r="3462" spans="1:22" x14ac:dyDescent="0.25">
      <c r="A3462" t="s">
        <v>1639</v>
      </c>
      <c r="B3462" t="s">
        <v>245</v>
      </c>
      <c r="C3462" t="s">
        <v>1641</v>
      </c>
      <c r="D3462" t="s">
        <v>3553</v>
      </c>
      <c r="E3462" t="s">
        <v>3554</v>
      </c>
      <c r="F3462">
        <v>1989</v>
      </c>
      <c r="G3462">
        <v>1992</v>
      </c>
      <c r="H3462" t="s">
        <v>15</v>
      </c>
      <c r="I3462" t="s">
        <v>16</v>
      </c>
      <c r="J3462">
        <v>0</v>
      </c>
      <c r="K3462" t="s">
        <v>17</v>
      </c>
      <c r="L3462">
        <v>0</v>
      </c>
      <c r="M3462">
        <v>0</v>
      </c>
      <c r="N3462">
        <v>21</v>
      </c>
      <c r="O3462">
        <v>12.5</v>
      </c>
      <c r="P3462">
        <v>12.5</v>
      </c>
      <c r="Q3462">
        <v>16</v>
      </c>
      <c r="R3462">
        <v>4</v>
      </c>
      <c r="S3462">
        <v>50</v>
      </c>
      <c r="T3462">
        <v>23</v>
      </c>
      <c r="U3462" t="s">
        <v>16</v>
      </c>
      <c r="V3462" t="s">
        <v>16</v>
      </c>
    </row>
    <row r="3463" spans="1:22" x14ac:dyDescent="0.25">
      <c r="A3463" t="s">
        <v>1639</v>
      </c>
      <c r="B3463" t="s">
        <v>245</v>
      </c>
      <c r="C3463" t="s">
        <v>1641</v>
      </c>
      <c r="D3463" t="s">
        <v>3553</v>
      </c>
      <c r="E3463" t="s">
        <v>3554</v>
      </c>
      <c r="F3463">
        <v>1989</v>
      </c>
      <c r="G3463">
        <v>1992</v>
      </c>
      <c r="H3463" t="s">
        <v>15</v>
      </c>
      <c r="I3463" t="s">
        <v>16</v>
      </c>
      <c r="J3463">
        <v>0</v>
      </c>
      <c r="K3463" t="s">
        <v>17</v>
      </c>
      <c r="L3463">
        <v>0</v>
      </c>
      <c r="M3463">
        <v>0</v>
      </c>
      <c r="N3463">
        <v>21</v>
      </c>
      <c r="O3463">
        <v>15</v>
      </c>
      <c r="P3463">
        <v>15</v>
      </c>
      <c r="Q3463">
        <v>16</v>
      </c>
      <c r="R3463">
        <v>4</v>
      </c>
      <c r="S3463">
        <v>50</v>
      </c>
      <c r="T3463">
        <v>85</v>
      </c>
      <c r="U3463" t="s">
        <v>16</v>
      </c>
      <c r="V3463" t="s">
        <v>16</v>
      </c>
    </row>
    <row r="3464" spans="1:22" x14ac:dyDescent="0.25">
      <c r="A3464" t="s">
        <v>1639</v>
      </c>
      <c r="B3464" t="s">
        <v>245</v>
      </c>
      <c r="C3464" t="s">
        <v>1641</v>
      </c>
      <c r="D3464" t="s">
        <v>3553</v>
      </c>
      <c r="E3464" t="s">
        <v>3554</v>
      </c>
      <c r="F3464">
        <v>1989</v>
      </c>
      <c r="G3464">
        <v>1992</v>
      </c>
      <c r="H3464" t="s">
        <v>15</v>
      </c>
      <c r="I3464" t="s">
        <v>16</v>
      </c>
      <c r="J3464">
        <v>0</v>
      </c>
      <c r="K3464" t="s">
        <v>17</v>
      </c>
      <c r="L3464">
        <v>0</v>
      </c>
      <c r="M3464">
        <v>0</v>
      </c>
      <c r="N3464">
        <v>21</v>
      </c>
      <c r="O3464">
        <v>17.5</v>
      </c>
      <c r="P3464">
        <v>17.5</v>
      </c>
      <c r="Q3464">
        <v>16</v>
      </c>
      <c r="R3464">
        <v>4</v>
      </c>
      <c r="S3464">
        <v>50</v>
      </c>
      <c r="T3464">
        <v>86</v>
      </c>
      <c r="U3464" t="s">
        <v>16</v>
      </c>
      <c r="V3464" t="s">
        <v>16</v>
      </c>
    </row>
    <row r="3465" spans="1:22" x14ac:dyDescent="0.25">
      <c r="A3465" t="s">
        <v>1639</v>
      </c>
      <c r="B3465" t="s">
        <v>245</v>
      </c>
      <c r="C3465" t="s">
        <v>1641</v>
      </c>
      <c r="D3465" t="s">
        <v>3553</v>
      </c>
      <c r="E3465" t="s">
        <v>3554</v>
      </c>
      <c r="F3465">
        <v>1989</v>
      </c>
      <c r="G3465">
        <v>1992</v>
      </c>
      <c r="H3465" t="s">
        <v>15</v>
      </c>
      <c r="I3465" t="s">
        <v>16</v>
      </c>
      <c r="J3465">
        <v>0</v>
      </c>
      <c r="K3465" t="s">
        <v>17</v>
      </c>
      <c r="L3465">
        <v>0</v>
      </c>
      <c r="M3465">
        <v>0</v>
      </c>
      <c r="N3465">
        <v>21</v>
      </c>
      <c r="O3465">
        <v>20</v>
      </c>
      <c r="P3465">
        <v>20</v>
      </c>
      <c r="Q3465">
        <v>16</v>
      </c>
      <c r="R3465">
        <v>4</v>
      </c>
      <c r="S3465">
        <v>50</v>
      </c>
      <c r="T3465">
        <v>83</v>
      </c>
      <c r="U3465" t="s">
        <v>16</v>
      </c>
      <c r="V3465" t="s">
        <v>16</v>
      </c>
    </row>
    <row r="3466" spans="1:22" x14ac:dyDescent="0.25">
      <c r="A3466" t="s">
        <v>1639</v>
      </c>
      <c r="B3466" t="s">
        <v>245</v>
      </c>
      <c r="C3466" t="s">
        <v>1641</v>
      </c>
      <c r="D3466" t="s">
        <v>3553</v>
      </c>
      <c r="E3466" t="s">
        <v>3554</v>
      </c>
      <c r="F3466">
        <v>1989</v>
      </c>
      <c r="G3466">
        <v>1992</v>
      </c>
      <c r="H3466" t="s">
        <v>15</v>
      </c>
      <c r="I3466" t="s">
        <v>16</v>
      </c>
      <c r="J3466">
        <v>0</v>
      </c>
      <c r="K3466" t="s">
        <v>17</v>
      </c>
      <c r="L3466">
        <v>0</v>
      </c>
      <c r="M3466">
        <v>0</v>
      </c>
      <c r="N3466">
        <v>21</v>
      </c>
      <c r="O3466">
        <v>22.5</v>
      </c>
      <c r="P3466">
        <v>22.5</v>
      </c>
      <c r="Q3466">
        <v>16</v>
      </c>
      <c r="R3466">
        <v>4</v>
      </c>
      <c r="S3466">
        <v>50</v>
      </c>
      <c r="T3466">
        <v>88</v>
      </c>
      <c r="U3466" t="s">
        <v>16</v>
      </c>
      <c r="V3466" t="s">
        <v>16</v>
      </c>
    </row>
    <row r="3467" spans="1:22" x14ac:dyDescent="0.25">
      <c r="A3467" t="s">
        <v>1639</v>
      </c>
      <c r="B3467" t="s">
        <v>245</v>
      </c>
      <c r="C3467" t="s">
        <v>1641</v>
      </c>
      <c r="D3467" t="s">
        <v>3553</v>
      </c>
      <c r="E3467" t="s">
        <v>3554</v>
      </c>
      <c r="F3467">
        <v>1989</v>
      </c>
      <c r="G3467">
        <v>1992</v>
      </c>
      <c r="H3467" t="s">
        <v>15</v>
      </c>
      <c r="I3467" t="s">
        <v>16</v>
      </c>
      <c r="J3467">
        <v>0</v>
      </c>
      <c r="K3467" t="s">
        <v>17</v>
      </c>
      <c r="L3467">
        <v>0</v>
      </c>
      <c r="M3467">
        <v>0</v>
      </c>
      <c r="N3467">
        <v>21</v>
      </c>
      <c r="O3467">
        <v>25</v>
      </c>
      <c r="P3467">
        <v>25</v>
      </c>
      <c r="Q3467">
        <v>16</v>
      </c>
      <c r="R3467">
        <v>4</v>
      </c>
      <c r="S3467">
        <v>50</v>
      </c>
      <c r="T3467">
        <v>87</v>
      </c>
      <c r="U3467" t="s">
        <v>16</v>
      </c>
      <c r="V3467" t="s">
        <v>16</v>
      </c>
    </row>
    <row r="3468" spans="1:22" x14ac:dyDescent="0.25">
      <c r="A3468" t="s">
        <v>1639</v>
      </c>
      <c r="B3468" t="s">
        <v>245</v>
      </c>
      <c r="C3468" t="s">
        <v>1641</v>
      </c>
      <c r="D3468" t="s">
        <v>3553</v>
      </c>
      <c r="E3468" t="s">
        <v>3554</v>
      </c>
      <c r="F3468">
        <v>1989</v>
      </c>
      <c r="G3468">
        <v>1992</v>
      </c>
      <c r="H3468" t="s">
        <v>15</v>
      </c>
      <c r="I3468">
        <v>3.5</v>
      </c>
      <c r="J3468">
        <v>14</v>
      </c>
      <c r="K3468" t="s">
        <v>17</v>
      </c>
      <c r="L3468">
        <v>0</v>
      </c>
      <c r="M3468">
        <v>0</v>
      </c>
      <c r="N3468">
        <v>21</v>
      </c>
      <c r="O3468">
        <v>10</v>
      </c>
      <c r="P3468">
        <v>10</v>
      </c>
      <c r="Q3468">
        <v>16</v>
      </c>
      <c r="R3468">
        <v>4</v>
      </c>
      <c r="S3468">
        <v>50</v>
      </c>
      <c r="T3468">
        <v>55</v>
      </c>
      <c r="U3468" t="s">
        <v>16</v>
      </c>
      <c r="V3468" t="s">
        <v>16</v>
      </c>
    </row>
    <row r="3469" spans="1:22" x14ac:dyDescent="0.25">
      <c r="A3469" t="s">
        <v>1639</v>
      </c>
      <c r="B3469" t="s">
        <v>245</v>
      </c>
      <c r="C3469" t="s">
        <v>1641</v>
      </c>
      <c r="D3469" t="s">
        <v>3553</v>
      </c>
      <c r="E3469" t="s">
        <v>3554</v>
      </c>
      <c r="F3469">
        <v>1989</v>
      </c>
      <c r="G3469">
        <v>1992</v>
      </c>
      <c r="H3469" t="s">
        <v>15</v>
      </c>
      <c r="I3469">
        <v>3.5</v>
      </c>
      <c r="J3469">
        <v>14</v>
      </c>
      <c r="K3469" t="s">
        <v>17</v>
      </c>
      <c r="L3469">
        <v>0</v>
      </c>
      <c r="M3469">
        <v>0</v>
      </c>
      <c r="N3469">
        <v>21</v>
      </c>
      <c r="O3469">
        <v>12.5</v>
      </c>
      <c r="P3469">
        <v>12.5</v>
      </c>
      <c r="Q3469">
        <v>16</v>
      </c>
      <c r="R3469">
        <v>4</v>
      </c>
      <c r="S3469">
        <v>50</v>
      </c>
      <c r="T3469">
        <v>78</v>
      </c>
      <c r="U3469" t="s">
        <v>16</v>
      </c>
      <c r="V3469" t="s">
        <v>16</v>
      </c>
    </row>
    <row r="3470" spans="1:22" x14ac:dyDescent="0.25">
      <c r="A3470" t="s">
        <v>1639</v>
      </c>
      <c r="B3470" t="s">
        <v>245</v>
      </c>
      <c r="C3470" t="s">
        <v>1641</v>
      </c>
      <c r="D3470" t="s">
        <v>3553</v>
      </c>
      <c r="E3470" t="s">
        <v>3554</v>
      </c>
      <c r="F3470">
        <v>1989</v>
      </c>
      <c r="G3470">
        <v>1992</v>
      </c>
      <c r="H3470" t="s">
        <v>15</v>
      </c>
      <c r="I3470">
        <v>3.5</v>
      </c>
      <c r="J3470">
        <v>14</v>
      </c>
      <c r="K3470" t="s">
        <v>17</v>
      </c>
      <c r="L3470">
        <v>0</v>
      </c>
      <c r="M3470">
        <v>0</v>
      </c>
      <c r="N3470">
        <v>21</v>
      </c>
      <c r="O3470">
        <v>15</v>
      </c>
      <c r="P3470">
        <v>15</v>
      </c>
      <c r="Q3470">
        <v>16</v>
      </c>
      <c r="R3470">
        <v>4</v>
      </c>
      <c r="S3470">
        <v>50</v>
      </c>
      <c r="T3470">
        <v>81</v>
      </c>
      <c r="U3470" t="s">
        <v>16</v>
      </c>
      <c r="V3470" t="s">
        <v>16</v>
      </c>
    </row>
    <row r="3471" spans="1:22" x14ac:dyDescent="0.25">
      <c r="A3471" t="s">
        <v>1639</v>
      </c>
      <c r="B3471" t="s">
        <v>245</v>
      </c>
      <c r="C3471" t="s">
        <v>1641</v>
      </c>
      <c r="D3471" t="s">
        <v>3553</v>
      </c>
      <c r="E3471" t="s">
        <v>3554</v>
      </c>
      <c r="F3471">
        <v>1989</v>
      </c>
      <c r="G3471">
        <v>1992</v>
      </c>
      <c r="H3471" t="s">
        <v>15</v>
      </c>
      <c r="I3471">
        <v>3.5</v>
      </c>
      <c r="J3471">
        <v>14</v>
      </c>
      <c r="K3471" t="s">
        <v>17</v>
      </c>
      <c r="L3471">
        <v>0</v>
      </c>
      <c r="M3471">
        <v>0</v>
      </c>
      <c r="N3471">
        <v>21</v>
      </c>
      <c r="O3471">
        <v>20</v>
      </c>
      <c r="P3471">
        <v>20</v>
      </c>
      <c r="Q3471">
        <v>16</v>
      </c>
      <c r="R3471">
        <v>4</v>
      </c>
      <c r="S3471">
        <v>50</v>
      </c>
      <c r="T3471">
        <v>85</v>
      </c>
      <c r="U3471" t="s">
        <v>16</v>
      </c>
      <c r="V3471" t="s">
        <v>16</v>
      </c>
    </row>
    <row r="3472" spans="1:22" x14ac:dyDescent="0.25">
      <c r="A3472" t="s">
        <v>1639</v>
      </c>
      <c r="B3472" t="s">
        <v>245</v>
      </c>
      <c r="C3472" t="s">
        <v>1641</v>
      </c>
      <c r="D3472" t="s">
        <v>3553</v>
      </c>
      <c r="E3472" t="s">
        <v>3554</v>
      </c>
      <c r="F3472">
        <v>1989</v>
      </c>
      <c r="G3472">
        <v>1992</v>
      </c>
      <c r="H3472" t="s">
        <v>15</v>
      </c>
      <c r="I3472">
        <v>3.5</v>
      </c>
      <c r="J3472">
        <v>14</v>
      </c>
      <c r="K3472" t="s">
        <v>17</v>
      </c>
      <c r="L3472">
        <v>0</v>
      </c>
      <c r="M3472">
        <v>0</v>
      </c>
      <c r="N3472">
        <v>21</v>
      </c>
      <c r="O3472">
        <v>25</v>
      </c>
      <c r="P3472">
        <v>25</v>
      </c>
      <c r="Q3472">
        <v>16</v>
      </c>
      <c r="R3472">
        <v>4</v>
      </c>
      <c r="S3472">
        <v>50</v>
      </c>
      <c r="T3472">
        <v>87</v>
      </c>
      <c r="U3472" t="s">
        <v>16</v>
      </c>
      <c r="V3472" t="s">
        <v>16</v>
      </c>
    </row>
    <row r="3473" spans="1:22" x14ac:dyDescent="0.25">
      <c r="A3473" t="s">
        <v>1639</v>
      </c>
      <c r="B3473" t="s">
        <v>245</v>
      </c>
      <c r="C3473" t="s">
        <v>1642</v>
      </c>
      <c r="D3473" t="s">
        <v>3555</v>
      </c>
      <c r="E3473" t="s">
        <v>3556</v>
      </c>
      <c r="F3473">
        <v>1990</v>
      </c>
      <c r="G3473">
        <v>1992</v>
      </c>
      <c r="H3473" t="s">
        <v>15</v>
      </c>
      <c r="I3473" t="s">
        <v>16</v>
      </c>
      <c r="J3473">
        <v>0</v>
      </c>
      <c r="K3473" t="s">
        <v>17</v>
      </c>
      <c r="L3473">
        <v>0</v>
      </c>
      <c r="M3473">
        <v>0</v>
      </c>
      <c r="N3473">
        <v>21</v>
      </c>
      <c r="O3473">
        <v>10</v>
      </c>
      <c r="P3473">
        <v>10</v>
      </c>
      <c r="Q3473">
        <v>16</v>
      </c>
      <c r="R3473">
        <v>4</v>
      </c>
      <c r="S3473">
        <v>50</v>
      </c>
      <c r="T3473">
        <v>0</v>
      </c>
      <c r="U3473" t="s">
        <v>16</v>
      </c>
      <c r="V3473" t="s">
        <v>16</v>
      </c>
    </row>
    <row r="3474" spans="1:22" x14ac:dyDescent="0.25">
      <c r="A3474" t="s">
        <v>1639</v>
      </c>
      <c r="B3474" t="s">
        <v>245</v>
      </c>
      <c r="C3474" t="s">
        <v>1642</v>
      </c>
      <c r="D3474" t="s">
        <v>3555</v>
      </c>
      <c r="E3474" t="s">
        <v>3556</v>
      </c>
      <c r="F3474">
        <v>1990</v>
      </c>
      <c r="G3474">
        <v>1992</v>
      </c>
      <c r="H3474" t="s">
        <v>15</v>
      </c>
      <c r="I3474" t="s">
        <v>16</v>
      </c>
      <c r="J3474">
        <v>0</v>
      </c>
      <c r="K3474" t="s">
        <v>17</v>
      </c>
      <c r="L3474">
        <v>0</v>
      </c>
      <c r="M3474">
        <v>0</v>
      </c>
      <c r="N3474">
        <v>21</v>
      </c>
      <c r="O3474">
        <v>11</v>
      </c>
      <c r="P3474">
        <v>11</v>
      </c>
      <c r="Q3474">
        <v>16</v>
      </c>
      <c r="R3474">
        <v>4</v>
      </c>
      <c r="S3474">
        <v>50</v>
      </c>
      <c r="T3474">
        <v>15</v>
      </c>
      <c r="U3474" t="s">
        <v>16</v>
      </c>
      <c r="V3474" t="s">
        <v>16</v>
      </c>
    </row>
    <row r="3475" spans="1:22" x14ac:dyDescent="0.25">
      <c r="A3475" t="s">
        <v>1639</v>
      </c>
      <c r="B3475" t="s">
        <v>245</v>
      </c>
      <c r="C3475" t="s">
        <v>1642</v>
      </c>
      <c r="D3475" t="s">
        <v>3555</v>
      </c>
      <c r="E3475" t="s">
        <v>3556</v>
      </c>
      <c r="F3475">
        <v>1990</v>
      </c>
      <c r="G3475">
        <v>1992</v>
      </c>
      <c r="H3475" t="s">
        <v>15</v>
      </c>
      <c r="I3475" t="s">
        <v>16</v>
      </c>
      <c r="J3475">
        <v>0</v>
      </c>
      <c r="K3475" t="s">
        <v>17</v>
      </c>
      <c r="L3475">
        <v>0</v>
      </c>
      <c r="M3475">
        <v>0</v>
      </c>
      <c r="N3475">
        <v>21</v>
      </c>
      <c r="O3475">
        <v>12.5</v>
      </c>
      <c r="P3475">
        <v>12.5</v>
      </c>
      <c r="Q3475">
        <v>16</v>
      </c>
      <c r="R3475">
        <v>4</v>
      </c>
      <c r="S3475">
        <v>50</v>
      </c>
      <c r="T3475">
        <v>21</v>
      </c>
      <c r="U3475" t="s">
        <v>16</v>
      </c>
      <c r="V3475" t="s">
        <v>16</v>
      </c>
    </row>
    <row r="3476" spans="1:22" x14ac:dyDescent="0.25">
      <c r="A3476" t="s">
        <v>1639</v>
      </c>
      <c r="B3476" t="s">
        <v>245</v>
      </c>
      <c r="C3476" t="s">
        <v>1642</v>
      </c>
      <c r="D3476" t="s">
        <v>3555</v>
      </c>
      <c r="E3476" t="s">
        <v>3556</v>
      </c>
      <c r="F3476">
        <v>1990</v>
      </c>
      <c r="G3476">
        <v>1992</v>
      </c>
      <c r="H3476" t="s">
        <v>15</v>
      </c>
      <c r="I3476" t="s">
        <v>16</v>
      </c>
      <c r="J3476">
        <v>0</v>
      </c>
      <c r="K3476" t="s">
        <v>17</v>
      </c>
      <c r="L3476">
        <v>0</v>
      </c>
      <c r="M3476">
        <v>0</v>
      </c>
      <c r="N3476">
        <v>21</v>
      </c>
      <c r="O3476">
        <v>15</v>
      </c>
      <c r="P3476">
        <v>15</v>
      </c>
      <c r="Q3476">
        <v>16</v>
      </c>
      <c r="R3476">
        <v>4</v>
      </c>
      <c r="S3476">
        <v>50</v>
      </c>
      <c r="T3476">
        <v>87</v>
      </c>
      <c r="U3476" t="s">
        <v>16</v>
      </c>
      <c r="V3476" t="s">
        <v>16</v>
      </c>
    </row>
    <row r="3477" spans="1:22" x14ac:dyDescent="0.25">
      <c r="A3477" t="s">
        <v>1639</v>
      </c>
      <c r="B3477" t="s">
        <v>245</v>
      </c>
      <c r="C3477" t="s">
        <v>1642</v>
      </c>
      <c r="D3477" t="s">
        <v>3555</v>
      </c>
      <c r="E3477" t="s">
        <v>3556</v>
      </c>
      <c r="F3477">
        <v>1990</v>
      </c>
      <c r="G3477">
        <v>1992</v>
      </c>
      <c r="H3477" t="s">
        <v>15</v>
      </c>
      <c r="I3477" t="s">
        <v>16</v>
      </c>
      <c r="J3477">
        <v>0</v>
      </c>
      <c r="K3477" t="s">
        <v>17</v>
      </c>
      <c r="L3477">
        <v>0</v>
      </c>
      <c r="M3477">
        <v>0</v>
      </c>
      <c r="N3477">
        <v>21</v>
      </c>
      <c r="O3477">
        <v>17.5</v>
      </c>
      <c r="P3477">
        <v>17.5</v>
      </c>
      <c r="Q3477">
        <v>16</v>
      </c>
      <c r="R3477">
        <v>4</v>
      </c>
      <c r="S3477">
        <v>50</v>
      </c>
      <c r="T3477">
        <v>99</v>
      </c>
      <c r="U3477" t="s">
        <v>16</v>
      </c>
      <c r="V3477" t="s">
        <v>16</v>
      </c>
    </row>
    <row r="3478" spans="1:22" x14ac:dyDescent="0.25">
      <c r="A3478" t="s">
        <v>1639</v>
      </c>
      <c r="B3478" t="s">
        <v>245</v>
      </c>
      <c r="C3478" t="s">
        <v>1642</v>
      </c>
      <c r="D3478" t="s">
        <v>3555</v>
      </c>
      <c r="E3478" t="s">
        <v>3556</v>
      </c>
      <c r="F3478">
        <v>1990</v>
      </c>
      <c r="G3478">
        <v>1992</v>
      </c>
      <c r="H3478" t="s">
        <v>15</v>
      </c>
      <c r="I3478" t="s">
        <v>16</v>
      </c>
      <c r="J3478">
        <v>0</v>
      </c>
      <c r="K3478" t="s">
        <v>17</v>
      </c>
      <c r="L3478">
        <v>0</v>
      </c>
      <c r="M3478">
        <v>0</v>
      </c>
      <c r="N3478">
        <v>21</v>
      </c>
      <c r="O3478">
        <v>20</v>
      </c>
      <c r="P3478">
        <v>20</v>
      </c>
      <c r="Q3478">
        <v>16</v>
      </c>
      <c r="R3478">
        <v>4</v>
      </c>
      <c r="S3478">
        <v>50</v>
      </c>
      <c r="T3478">
        <v>98</v>
      </c>
      <c r="U3478" t="s">
        <v>16</v>
      </c>
      <c r="V3478" t="s">
        <v>16</v>
      </c>
    </row>
    <row r="3479" spans="1:22" x14ac:dyDescent="0.25">
      <c r="A3479" t="s">
        <v>1639</v>
      </c>
      <c r="B3479" t="s">
        <v>245</v>
      </c>
      <c r="C3479" t="s">
        <v>1642</v>
      </c>
      <c r="D3479" t="s">
        <v>3555</v>
      </c>
      <c r="E3479" t="s">
        <v>3556</v>
      </c>
      <c r="F3479">
        <v>1990</v>
      </c>
      <c r="G3479">
        <v>1992</v>
      </c>
      <c r="H3479" t="s">
        <v>15</v>
      </c>
      <c r="I3479" t="s">
        <v>16</v>
      </c>
      <c r="J3479">
        <v>0</v>
      </c>
      <c r="K3479" t="s">
        <v>17</v>
      </c>
      <c r="L3479">
        <v>0</v>
      </c>
      <c r="M3479">
        <v>0</v>
      </c>
      <c r="N3479">
        <v>21</v>
      </c>
      <c r="O3479">
        <v>22.5</v>
      </c>
      <c r="P3479">
        <v>22.5</v>
      </c>
      <c r="Q3479">
        <v>16</v>
      </c>
      <c r="R3479">
        <v>4</v>
      </c>
      <c r="S3479">
        <v>50</v>
      </c>
      <c r="T3479">
        <v>97</v>
      </c>
      <c r="U3479" t="s">
        <v>16</v>
      </c>
      <c r="V3479" t="s">
        <v>16</v>
      </c>
    </row>
    <row r="3480" spans="1:22" x14ac:dyDescent="0.25">
      <c r="A3480" t="s">
        <v>1639</v>
      </c>
      <c r="B3480" t="s">
        <v>245</v>
      </c>
      <c r="C3480" t="s">
        <v>1642</v>
      </c>
      <c r="D3480" t="s">
        <v>3555</v>
      </c>
      <c r="E3480" t="s">
        <v>3556</v>
      </c>
      <c r="F3480">
        <v>1990</v>
      </c>
      <c r="G3480">
        <v>1992</v>
      </c>
      <c r="H3480" t="s">
        <v>15</v>
      </c>
      <c r="I3480" t="s">
        <v>16</v>
      </c>
      <c r="J3480">
        <v>0</v>
      </c>
      <c r="K3480" t="s">
        <v>17</v>
      </c>
      <c r="L3480">
        <v>0</v>
      </c>
      <c r="M3480">
        <v>0</v>
      </c>
      <c r="N3480">
        <v>21</v>
      </c>
      <c r="O3480">
        <v>25</v>
      </c>
      <c r="P3480">
        <v>25</v>
      </c>
      <c r="Q3480">
        <v>16</v>
      </c>
      <c r="R3480">
        <v>4</v>
      </c>
      <c r="S3480">
        <v>50</v>
      </c>
      <c r="T3480">
        <v>98</v>
      </c>
      <c r="U3480" t="s">
        <v>16</v>
      </c>
      <c r="V3480" t="s">
        <v>16</v>
      </c>
    </row>
    <row r="3481" spans="1:22" x14ac:dyDescent="0.25">
      <c r="A3481" t="s">
        <v>1639</v>
      </c>
      <c r="B3481" t="s">
        <v>245</v>
      </c>
      <c r="C3481" t="s">
        <v>1642</v>
      </c>
      <c r="D3481" t="s">
        <v>3555</v>
      </c>
      <c r="E3481" t="s">
        <v>3556</v>
      </c>
      <c r="F3481">
        <v>1990</v>
      </c>
      <c r="G3481">
        <v>1992</v>
      </c>
      <c r="H3481" t="s">
        <v>15</v>
      </c>
      <c r="I3481">
        <v>3.5</v>
      </c>
      <c r="J3481">
        <v>14</v>
      </c>
      <c r="K3481" t="s">
        <v>17</v>
      </c>
      <c r="L3481">
        <v>0</v>
      </c>
      <c r="M3481">
        <v>0</v>
      </c>
      <c r="N3481">
        <v>21</v>
      </c>
      <c r="O3481">
        <v>10</v>
      </c>
      <c r="P3481">
        <v>10</v>
      </c>
      <c r="Q3481">
        <v>16</v>
      </c>
      <c r="R3481">
        <v>4</v>
      </c>
      <c r="S3481">
        <v>50</v>
      </c>
      <c r="T3481">
        <v>34</v>
      </c>
      <c r="U3481" t="s">
        <v>16</v>
      </c>
      <c r="V3481" t="s">
        <v>16</v>
      </c>
    </row>
    <row r="3482" spans="1:22" x14ac:dyDescent="0.25">
      <c r="A3482" t="s">
        <v>1639</v>
      </c>
      <c r="B3482" t="s">
        <v>245</v>
      </c>
      <c r="C3482" t="s">
        <v>1642</v>
      </c>
      <c r="D3482" t="s">
        <v>3555</v>
      </c>
      <c r="E3482" t="s">
        <v>3556</v>
      </c>
      <c r="F3482">
        <v>1990</v>
      </c>
      <c r="G3482">
        <v>1992</v>
      </c>
      <c r="H3482" t="s">
        <v>15</v>
      </c>
      <c r="I3482">
        <v>3.5</v>
      </c>
      <c r="J3482">
        <v>14</v>
      </c>
      <c r="K3482" t="s">
        <v>17</v>
      </c>
      <c r="L3482">
        <v>0</v>
      </c>
      <c r="M3482">
        <v>0</v>
      </c>
      <c r="N3482">
        <v>21</v>
      </c>
      <c r="O3482">
        <v>12.5</v>
      </c>
      <c r="P3482">
        <v>12.5</v>
      </c>
      <c r="Q3482">
        <v>16</v>
      </c>
      <c r="R3482">
        <v>4</v>
      </c>
      <c r="S3482">
        <v>50</v>
      </c>
      <c r="T3482">
        <v>77</v>
      </c>
      <c r="U3482" t="s">
        <v>16</v>
      </c>
      <c r="V3482" t="s">
        <v>16</v>
      </c>
    </row>
    <row r="3483" spans="1:22" x14ac:dyDescent="0.25">
      <c r="A3483" t="s">
        <v>1639</v>
      </c>
      <c r="B3483" t="s">
        <v>245</v>
      </c>
      <c r="C3483" t="s">
        <v>1642</v>
      </c>
      <c r="D3483" t="s">
        <v>3555</v>
      </c>
      <c r="E3483" t="s">
        <v>3556</v>
      </c>
      <c r="F3483">
        <v>1990</v>
      </c>
      <c r="G3483">
        <v>1992</v>
      </c>
      <c r="H3483" t="s">
        <v>15</v>
      </c>
      <c r="I3483">
        <v>3.5</v>
      </c>
      <c r="J3483">
        <v>14</v>
      </c>
      <c r="K3483" t="s">
        <v>17</v>
      </c>
      <c r="L3483">
        <v>0</v>
      </c>
      <c r="M3483">
        <v>0</v>
      </c>
      <c r="N3483">
        <v>21</v>
      </c>
      <c r="O3483">
        <v>15</v>
      </c>
      <c r="P3483">
        <v>15</v>
      </c>
      <c r="Q3483">
        <v>16</v>
      </c>
      <c r="R3483">
        <v>4</v>
      </c>
      <c r="S3483">
        <v>50</v>
      </c>
      <c r="T3483">
        <v>95</v>
      </c>
      <c r="U3483" t="s">
        <v>16</v>
      </c>
      <c r="V3483" t="s">
        <v>16</v>
      </c>
    </row>
    <row r="3484" spans="1:22" x14ac:dyDescent="0.25">
      <c r="A3484" t="s">
        <v>1639</v>
      </c>
      <c r="B3484" t="s">
        <v>245</v>
      </c>
      <c r="C3484" t="s">
        <v>1642</v>
      </c>
      <c r="D3484" t="s">
        <v>3555</v>
      </c>
      <c r="E3484" t="s">
        <v>3556</v>
      </c>
      <c r="F3484">
        <v>1990</v>
      </c>
      <c r="G3484">
        <v>1992</v>
      </c>
      <c r="H3484" t="s">
        <v>15</v>
      </c>
      <c r="I3484">
        <v>3.5</v>
      </c>
      <c r="J3484">
        <v>14</v>
      </c>
      <c r="K3484" t="s">
        <v>17</v>
      </c>
      <c r="L3484">
        <v>0</v>
      </c>
      <c r="M3484">
        <v>0</v>
      </c>
      <c r="N3484">
        <v>21</v>
      </c>
      <c r="O3484">
        <v>20</v>
      </c>
      <c r="P3484">
        <v>20</v>
      </c>
      <c r="Q3484">
        <v>16</v>
      </c>
      <c r="R3484">
        <v>4</v>
      </c>
      <c r="S3484">
        <v>50</v>
      </c>
      <c r="T3484">
        <v>98</v>
      </c>
      <c r="U3484" t="s">
        <v>16</v>
      </c>
      <c r="V3484" t="s">
        <v>16</v>
      </c>
    </row>
    <row r="3485" spans="1:22" x14ac:dyDescent="0.25">
      <c r="A3485" t="s">
        <v>1639</v>
      </c>
      <c r="B3485" t="s">
        <v>245</v>
      </c>
      <c r="C3485" t="s">
        <v>1642</v>
      </c>
      <c r="D3485" t="s">
        <v>3555</v>
      </c>
      <c r="E3485" t="s">
        <v>3556</v>
      </c>
      <c r="F3485">
        <v>1990</v>
      </c>
      <c r="G3485">
        <v>1992</v>
      </c>
      <c r="H3485" t="s">
        <v>15</v>
      </c>
      <c r="I3485">
        <v>3.5</v>
      </c>
      <c r="J3485">
        <v>14</v>
      </c>
      <c r="K3485" t="s">
        <v>17</v>
      </c>
      <c r="L3485">
        <v>0</v>
      </c>
      <c r="M3485">
        <v>0</v>
      </c>
      <c r="N3485">
        <v>21</v>
      </c>
      <c r="O3485">
        <v>25</v>
      </c>
      <c r="P3485">
        <v>25</v>
      </c>
      <c r="Q3485">
        <v>16</v>
      </c>
      <c r="R3485">
        <v>4</v>
      </c>
      <c r="S3485">
        <v>50</v>
      </c>
      <c r="T3485">
        <v>96</v>
      </c>
      <c r="U3485" t="s">
        <v>16</v>
      </c>
      <c r="V3485" t="s">
        <v>16</v>
      </c>
    </row>
    <row r="3486" spans="1:22" x14ac:dyDescent="0.25">
      <c r="A3486" t="s">
        <v>1643</v>
      </c>
      <c r="B3486" t="s">
        <v>713</v>
      </c>
      <c r="C3486" t="s">
        <v>1644</v>
      </c>
      <c r="D3486" t="s">
        <v>3557</v>
      </c>
      <c r="E3486" t="s">
        <v>3558</v>
      </c>
      <c r="F3486">
        <v>1991</v>
      </c>
      <c r="G3486">
        <v>1991</v>
      </c>
      <c r="H3486" t="s">
        <v>15</v>
      </c>
      <c r="I3486" t="s">
        <v>16</v>
      </c>
      <c r="J3486">
        <v>0</v>
      </c>
      <c r="K3486" t="s">
        <v>17</v>
      </c>
      <c r="L3486">
        <v>0</v>
      </c>
      <c r="M3486">
        <v>0</v>
      </c>
      <c r="N3486">
        <v>30</v>
      </c>
      <c r="O3486">
        <v>15</v>
      </c>
      <c r="P3486">
        <v>15</v>
      </c>
      <c r="Q3486">
        <v>0</v>
      </c>
      <c r="R3486">
        <v>4</v>
      </c>
      <c r="S3486">
        <v>105</v>
      </c>
      <c r="T3486">
        <v>11.02</v>
      </c>
      <c r="U3486" t="s">
        <v>16</v>
      </c>
      <c r="V3486" t="s">
        <v>16</v>
      </c>
    </row>
    <row r="3487" spans="1:22" x14ac:dyDescent="0.25">
      <c r="A3487" t="s">
        <v>1643</v>
      </c>
      <c r="B3487" t="s">
        <v>713</v>
      </c>
      <c r="C3487" t="s">
        <v>1645</v>
      </c>
      <c r="D3487" t="s">
        <v>3557</v>
      </c>
      <c r="E3487" t="s">
        <v>3558</v>
      </c>
      <c r="F3487">
        <v>1991</v>
      </c>
      <c r="G3487">
        <v>1991</v>
      </c>
      <c r="H3487" t="s">
        <v>15</v>
      </c>
      <c r="I3487" t="s">
        <v>16</v>
      </c>
      <c r="J3487">
        <v>0</v>
      </c>
      <c r="K3487" t="s">
        <v>17</v>
      </c>
      <c r="L3487">
        <v>0</v>
      </c>
      <c r="M3487">
        <v>0</v>
      </c>
      <c r="N3487">
        <v>30</v>
      </c>
      <c r="O3487">
        <v>15</v>
      </c>
      <c r="P3487">
        <v>15</v>
      </c>
      <c r="Q3487">
        <v>0</v>
      </c>
      <c r="R3487">
        <v>4</v>
      </c>
      <c r="S3487">
        <v>105</v>
      </c>
      <c r="T3487">
        <v>23.43</v>
      </c>
      <c r="U3487" t="s">
        <v>16</v>
      </c>
      <c r="V3487" t="s">
        <v>16</v>
      </c>
    </row>
    <row r="3488" spans="1:22" x14ac:dyDescent="0.25">
      <c r="A3488" t="s">
        <v>1643</v>
      </c>
      <c r="B3488" t="s">
        <v>713</v>
      </c>
      <c r="C3488" t="s">
        <v>1646</v>
      </c>
      <c r="D3488" t="s">
        <v>3559</v>
      </c>
      <c r="E3488" t="s">
        <v>3560</v>
      </c>
      <c r="F3488">
        <v>1991</v>
      </c>
      <c r="G3488">
        <v>1991</v>
      </c>
      <c r="H3488" t="s">
        <v>15</v>
      </c>
      <c r="I3488" t="s">
        <v>16</v>
      </c>
      <c r="J3488">
        <v>0</v>
      </c>
      <c r="K3488" t="s">
        <v>17</v>
      </c>
      <c r="L3488">
        <v>0</v>
      </c>
      <c r="M3488">
        <v>0</v>
      </c>
      <c r="N3488">
        <v>30</v>
      </c>
      <c r="O3488">
        <v>15</v>
      </c>
      <c r="P3488">
        <v>15</v>
      </c>
      <c r="Q3488">
        <v>0</v>
      </c>
      <c r="R3488">
        <v>4</v>
      </c>
      <c r="S3488">
        <v>105</v>
      </c>
      <c r="T3488">
        <v>13.95</v>
      </c>
      <c r="U3488" t="s">
        <v>16</v>
      </c>
      <c r="V3488" t="s">
        <v>16</v>
      </c>
    </row>
    <row r="3489" spans="1:22" x14ac:dyDescent="0.25">
      <c r="A3489" t="s">
        <v>1643</v>
      </c>
      <c r="B3489" t="s">
        <v>713</v>
      </c>
      <c r="C3489" t="s">
        <v>1647</v>
      </c>
      <c r="D3489" t="s">
        <v>3559</v>
      </c>
      <c r="E3489" t="s">
        <v>3560</v>
      </c>
      <c r="F3489">
        <v>1991</v>
      </c>
      <c r="G3489">
        <v>1991</v>
      </c>
      <c r="H3489" t="s">
        <v>15</v>
      </c>
      <c r="I3489" t="s">
        <v>16</v>
      </c>
      <c r="J3489">
        <v>0</v>
      </c>
      <c r="K3489" t="s">
        <v>17</v>
      </c>
      <c r="L3489">
        <v>0</v>
      </c>
      <c r="M3489">
        <v>0</v>
      </c>
      <c r="N3489">
        <v>30</v>
      </c>
      <c r="O3489">
        <v>15</v>
      </c>
      <c r="P3489">
        <v>15</v>
      </c>
      <c r="Q3489">
        <v>0</v>
      </c>
      <c r="R3489">
        <v>4</v>
      </c>
      <c r="S3489">
        <v>105</v>
      </c>
      <c r="T3489">
        <v>21.11</v>
      </c>
      <c r="U3489" t="s">
        <v>16</v>
      </c>
      <c r="V3489" t="s">
        <v>16</v>
      </c>
    </row>
    <row r="3490" spans="1:22" x14ac:dyDescent="0.25">
      <c r="A3490" t="s">
        <v>1643</v>
      </c>
      <c r="B3490" t="s">
        <v>713</v>
      </c>
      <c r="C3490" t="s">
        <v>1648</v>
      </c>
      <c r="D3490" t="s">
        <v>2408</v>
      </c>
      <c r="E3490" t="s">
        <v>3561</v>
      </c>
      <c r="F3490">
        <v>1991</v>
      </c>
      <c r="G3490">
        <v>1991</v>
      </c>
      <c r="H3490" t="s">
        <v>15</v>
      </c>
      <c r="I3490" t="s">
        <v>16</v>
      </c>
      <c r="J3490">
        <v>0</v>
      </c>
      <c r="K3490" t="s">
        <v>17</v>
      </c>
      <c r="L3490">
        <v>0</v>
      </c>
      <c r="M3490">
        <v>0</v>
      </c>
      <c r="N3490">
        <v>30</v>
      </c>
      <c r="O3490">
        <v>15</v>
      </c>
      <c r="P3490">
        <v>15</v>
      </c>
      <c r="Q3490">
        <v>0</v>
      </c>
      <c r="R3490">
        <v>4</v>
      </c>
      <c r="S3490">
        <v>105</v>
      </c>
      <c r="T3490">
        <v>13.05</v>
      </c>
      <c r="U3490" t="s">
        <v>16</v>
      </c>
      <c r="V3490" t="s">
        <v>16</v>
      </c>
    </row>
    <row r="3491" spans="1:22" x14ac:dyDescent="0.25">
      <c r="A3491" t="s">
        <v>1643</v>
      </c>
      <c r="B3491" t="s">
        <v>713</v>
      </c>
      <c r="C3491" t="s">
        <v>1649</v>
      </c>
      <c r="D3491" t="s">
        <v>2408</v>
      </c>
      <c r="E3491" t="s">
        <v>3561</v>
      </c>
      <c r="F3491">
        <v>1991</v>
      </c>
      <c r="G3491">
        <v>1991</v>
      </c>
      <c r="H3491" t="s">
        <v>15</v>
      </c>
      <c r="I3491" t="s">
        <v>16</v>
      </c>
      <c r="J3491">
        <v>0</v>
      </c>
      <c r="K3491" t="s">
        <v>17</v>
      </c>
      <c r="L3491">
        <v>0</v>
      </c>
      <c r="M3491">
        <v>0</v>
      </c>
      <c r="N3491">
        <v>30</v>
      </c>
      <c r="O3491">
        <v>15</v>
      </c>
      <c r="P3491">
        <v>15</v>
      </c>
      <c r="Q3491">
        <v>0</v>
      </c>
      <c r="R3491">
        <v>4</v>
      </c>
      <c r="S3491">
        <v>105</v>
      </c>
      <c r="T3491">
        <v>23.69</v>
      </c>
      <c r="U3491" t="s">
        <v>16</v>
      </c>
      <c r="V3491" t="s">
        <v>16</v>
      </c>
    </row>
    <row r="3492" spans="1:22" x14ac:dyDescent="0.25">
      <c r="A3492" t="s">
        <v>1643</v>
      </c>
      <c r="B3492" t="s">
        <v>713</v>
      </c>
      <c r="C3492" t="s">
        <v>1644</v>
      </c>
      <c r="D3492" t="s">
        <v>3557</v>
      </c>
      <c r="E3492" t="s">
        <v>3558</v>
      </c>
      <c r="F3492">
        <v>1991</v>
      </c>
      <c r="G3492">
        <v>1991</v>
      </c>
      <c r="H3492" t="s">
        <v>15</v>
      </c>
      <c r="I3492" t="s">
        <v>16</v>
      </c>
      <c r="J3492">
        <v>0</v>
      </c>
      <c r="K3492" t="s">
        <v>17</v>
      </c>
      <c r="L3492">
        <v>0</v>
      </c>
      <c r="M3492">
        <v>0</v>
      </c>
      <c r="N3492">
        <v>30</v>
      </c>
      <c r="O3492">
        <v>25</v>
      </c>
      <c r="P3492">
        <v>25</v>
      </c>
      <c r="Q3492">
        <v>0</v>
      </c>
      <c r="R3492">
        <v>4</v>
      </c>
      <c r="S3492">
        <v>105</v>
      </c>
      <c r="T3492">
        <v>91.94</v>
      </c>
      <c r="U3492" t="s">
        <v>16</v>
      </c>
      <c r="V3492" t="s">
        <v>16</v>
      </c>
    </row>
    <row r="3493" spans="1:22" x14ac:dyDescent="0.25">
      <c r="A3493" t="s">
        <v>1643</v>
      </c>
      <c r="B3493" t="s">
        <v>713</v>
      </c>
      <c r="C3493" t="s">
        <v>1645</v>
      </c>
      <c r="D3493" t="s">
        <v>3557</v>
      </c>
      <c r="E3493" t="s">
        <v>3558</v>
      </c>
      <c r="F3493">
        <v>1991</v>
      </c>
      <c r="G3493">
        <v>1991</v>
      </c>
      <c r="H3493" t="s">
        <v>15</v>
      </c>
      <c r="I3493" t="s">
        <v>16</v>
      </c>
      <c r="J3493">
        <v>0</v>
      </c>
      <c r="K3493" t="s">
        <v>17</v>
      </c>
      <c r="L3493">
        <v>0</v>
      </c>
      <c r="M3493">
        <v>0</v>
      </c>
      <c r="N3493">
        <v>30</v>
      </c>
      <c r="O3493">
        <v>25</v>
      </c>
      <c r="P3493">
        <v>25</v>
      </c>
      <c r="Q3493">
        <v>0</v>
      </c>
      <c r="R3493">
        <v>4</v>
      </c>
      <c r="S3493">
        <v>105</v>
      </c>
      <c r="T3493">
        <v>91.68</v>
      </c>
      <c r="U3493" t="s">
        <v>16</v>
      </c>
      <c r="V3493" t="s">
        <v>16</v>
      </c>
    </row>
    <row r="3494" spans="1:22" x14ac:dyDescent="0.25">
      <c r="A3494" t="s">
        <v>1643</v>
      </c>
      <c r="B3494" t="s">
        <v>713</v>
      </c>
      <c r="C3494" t="s">
        <v>1646</v>
      </c>
      <c r="D3494" t="s">
        <v>3559</v>
      </c>
      <c r="E3494" t="s">
        <v>3560</v>
      </c>
      <c r="F3494">
        <v>1991</v>
      </c>
      <c r="G3494">
        <v>1991</v>
      </c>
      <c r="H3494" t="s">
        <v>15</v>
      </c>
      <c r="I3494" t="s">
        <v>16</v>
      </c>
      <c r="J3494">
        <v>0</v>
      </c>
      <c r="K3494" t="s">
        <v>17</v>
      </c>
      <c r="L3494">
        <v>0</v>
      </c>
      <c r="M3494">
        <v>0</v>
      </c>
      <c r="N3494">
        <v>30</v>
      </c>
      <c r="O3494">
        <v>25</v>
      </c>
      <c r="P3494">
        <v>25</v>
      </c>
      <c r="Q3494">
        <v>0</v>
      </c>
      <c r="R3494">
        <v>4</v>
      </c>
      <c r="S3494">
        <v>105</v>
      </c>
      <c r="T3494">
        <v>92.97</v>
      </c>
      <c r="U3494" t="s">
        <v>16</v>
      </c>
      <c r="V3494" t="s">
        <v>16</v>
      </c>
    </row>
    <row r="3495" spans="1:22" x14ac:dyDescent="0.25">
      <c r="A3495" t="s">
        <v>1643</v>
      </c>
      <c r="B3495" t="s">
        <v>713</v>
      </c>
      <c r="C3495" t="s">
        <v>1647</v>
      </c>
      <c r="D3495" t="s">
        <v>3559</v>
      </c>
      <c r="E3495" t="s">
        <v>3560</v>
      </c>
      <c r="F3495">
        <v>1991</v>
      </c>
      <c r="G3495">
        <v>1991</v>
      </c>
      <c r="H3495" t="s">
        <v>15</v>
      </c>
      <c r="I3495" t="s">
        <v>16</v>
      </c>
      <c r="J3495">
        <v>0</v>
      </c>
      <c r="K3495" t="s">
        <v>17</v>
      </c>
      <c r="L3495">
        <v>0</v>
      </c>
      <c r="M3495">
        <v>0</v>
      </c>
      <c r="N3495">
        <v>30</v>
      </c>
      <c r="O3495">
        <v>25</v>
      </c>
      <c r="P3495">
        <v>25</v>
      </c>
      <c r="Q3495">
        <v>0</v>
      </c>
      <c r="R3495">
        <v>4</v>
      </c>
      <c r="S3495">
        <v>105</v>
      </c>
      <c r="T3495">
        <v>93.35</v>
      </c>
      <c r="U3495" t="s">
        <v>16</v>
      </c>
      <c r="V3495" t="s">
        <v>16</v>
      </c>
    </row>
    <row r="3496" spans="1:22" x14ac:dyDescent="0.25">
      <c r="A3496" t="s">
        <v>1643</v>
      </c>
      <c r="B3496" t="s">
        <v>713</v>
      </c>
      <c r="C3496" t="s">
        <v>1648</v>
      </c>
      <c r="D3496" t="s">
        <v>2408</v>
      </c>
      <c r="E3496" t="s">
        <v>3561</v>
      </c>
      <c r="F3496">
        <v>1991</v>
      </c>
      <c r="G3496">
        <v>1991</v>
      </c>
      <c r="H3496" t="s">
        <v>15</v>
      </c>
      <c r="I3496" t="s">
        <v>16</v>
      </c>
      <c r="J3496">
        <v>0</v>
      </c>
      <c r="K3496" t="s">
        <v>17</v>
      </c>
      <c r="L3496">
        <v>0</v>
      </c>
      <c r="M3496">
        <v>0</v>
      </c>
      <c r="N3496">
        <v>30</v>
      </c>
      <c r="O3496">
        <v>25</v>
      </c>
      <c r="P3496">
        <v>25</v>
      </c>
      <c r="Q3496">
        <v>0</v>
      </c>
      <c r="R3496">
        <v>4</v>
      </c>
      <c r="S3496">
        <v>105</v>
      </c>
      <c r="T3496">
        <v>91.91</v>
      </c>
      <c r="U3496" t="s">
        <v>16</v>
      </c>
      <c r="V3496" t="s">
        <v>16</v>
      </c>
    </row>
    <row r="3497" spans="1:22" x14ac:dyDescent="0.25">
      <c r="A3497" t="s">
        <v>1643</v>
      </c>
      <c r="B3497" t="s">
        <v>713</v>
      </c>
      <c r="C3497" t="s">
        <v>1649</v>
      </c>
      <c r="D3497" t="s">
        <v>2408</v>
      </c>
      <c r="E3497" t="s">
        <v>3561</v>
      </c>
      <c r="F3497">
        <v>1991</v>
      </c>
      <c r="G3497">
        <v>1991</v>
      </c>
      <c r="H3497" t="s">
        <v>15</v>
      </c>
      <c r="I3497" t="s">
        <v>16</v>
      </c>
      <c r="J3497">
        <v>0</v>
      </c>
      <c r="K3497" t="s">
        <v>17</v>
      </c>
      <c r="L3497">
        <v>0</v>
      </c>
      <c r="M3497">
        <v>0</v>
      </c>
      <c r="N3497">
        <v>30</v>
      </c>
      <c r="O3497">
        <v>25</v>
      </c>
      <c r="P3497">
        <v>25</v>
      </c>
      <c r="Q3497">
        <v>0</v>
      </c>
      <c r="R3497">
        <v>4</v>
      </c>
      <c r="S3497">
        <v>105</v>
      </c>
      <c r="T3497">
        <v>92.08</v>
      </c>
      <c r="U3497" t="s">
        <v>16</v>
      </c>
      <c r="V3497" t="s">
        <v>16</v>
      </c>
    </row>
    <row r="3498" spans="1:22" x14ac:dyDescent="0.25">
      <c r="A3498" t="s">
        <v>1643</v>
      </c>
      <c r="B3498" t="s">
        <v>713</v>
      </c>
      <c r="C3498" t="s">
        <v>1644</v>
      </c>
      <c r="D3498" t="s">
        <v>3557</v>
      </c>
      <c r="E3498" t="s">
        <v>3558</v>
      </c>
      <c r="F3498">
        <v>1991</v>
      </c>
      <c r="G3498">
        <v>1991</v>
      </c>
      <c r="H3498" t="s">
        <v>15</v>
      </c>
      <c r="I3498" t="s">
        <v>16</v>
      </c>
      <c r="J3498">
        <v>0</v>
      </c>
      <c r="K3498" t="s">
        <v>17</v>
      </c>
      <c r="L3498">
        <v>0</v>
      </c>
      <c r="M3498">
        <v>0</v>
      </c>
      <c r="N3498">
        <v>30</v>
      </c>
      <c r="O3498">
        <v>35</v>
      </c>
      <c r="P3498">
        <v>35</v>
      </c>
      <c r="Q3498">
        <v>0</v>
      </c>
      <c r="R3498">
        <v>4</v>
      </c>
      <c r="S3498">
        <v>105</v>
      </c>
      <c r="T3498">
        <v>91.38</v>
      </c>
      <c r="U3498" t="s">
        <v>16</v>
      </c>
      <c r="V3498" t="s">
        <v>16</v>
      </c>
    </row>
    <row r="3499" spans="1:22" x14ac:dyDescent="0.25">
      <c r="A3499" t="s">
        <v>1643</v>
      </c>
      <c r="B3499" t="s">
        <v>713</v>
      </c>
      <c r="C3499" t="s">
        <v>1645</v>
      </c>
      <c r="D3499" t="s">
        <v>3557</v>
      </c>
      <c r="E3499" t="s">
        <v>3558</v>
      </c>
      <c r="F3499">
        <v>1991</v>
      </c>
      <c r="G3499">
        <v>1991</v>
      </c>
      <c r="H3499" t="s">
        <v>15</v>
      </c>
      <c r="I3499" t="s">
        <v>16</v>
      </c>
      <c r="J3499">
        <v>0</v>
      </c>
      <c r="K3499" t="s">
        <v>17</v>
      </c>
      <c r="L3499">
        <v>0</v>
      </c>
      <c r="M3499">
        <v>0</v>
      </c>
      <c r="N3499">
        <v>30</v>
      </c>
      <c r="O3499">
        <v>35</v>
      </c>
      <c r="P3499">
        <v>35</v>
      </c>
      <c r="Q3499">
        <v>0</v>
      </c>
      <c r="R3499">
        <v>4</v>
      </c>
      <c r="S3499">
        <v>105</v>
      </c>
      <c r="T3499">
        <v>85.99</v>
      </c>
      <c r="U3499" t="s">
        <v>16</v>
      </c>
      <c r="V3499" t="s">
        <v>16</v>
      </c>
    </row>
    <row r="3500" spans="1:22" x14ac:dyDescent="0.25">
      <c r="A3500" t="s">
        <v>1643</v>
      </c>
      <c r="B3500" t="s">
        <v>713</v>
      </c>
      <c r="C3500" t="s">
        <v>1646</v>
      </c>
      <c r="D3500" t="s">
        <v>3559</v>
      </c>
      <c r="E3500" t="s">
        <v>3560</v>
      </c>
      <c r="F3500">
        <v>1991</v>
      </c>
      <c r="G3500">
        <v>1991</v>
      </c>
      <c r="H3500" t="s">
        <v>15</v>
      </c>
      <c r="I3500" t="s">
        <v>16</v>
      </c>
      <c r="J3500">
        <v>0</v>
      </c>
      <c r="K3500" t="s">
        <v>17</v>
      </c>
      <c r="L3500">
        <v>0</v>
      </c>
      <c r="M3500">
        <v>0</v>
      </c>
      <c r="N3500">
        <v>30</v>
      </c>
      <c r="O3500">
        <v>35</v>
      </c>
      <c r="P3500">
        <v>35</v>
      </c>
      <c r="Q3500">
        <v>0</v>
      </c>
      <c r="R3500">
        <v>4</v>
      </c>
      <c r="S3500">
        <v>105</v>
      </c>
      <c r="T3500">
        <v>86.62</v>
      </c>
      <c r="U3500" t="s">
        <v>16</v>
      </c>
      <c r="V3500" t="s">
        <v>16</v>
      </c>
    </row>
    <row r="3501" spans="1:22" x14ac:dyDescent="0.25">
      <c r="A3501" t="s">
        <v>1643</v>
      </c>
      <c r="B3501" t="s">
        <v>713</v>
      </c>
      <c r="C3501" t="s">
        <v>1647</v>
      </c>
      <c r="D3501" t="s">
        <v>3559</v>
      </c>
      <c r="E3501" t="s">
        <v>3560</v>
      </c>
      <c r="F3501">
        <v>1991</v>
      </c>
      <c r="G3501">
        <v>1991</v>
      </c>
      <c r="H3501" t="s">
        <v>15</v>
      </c>
      <c r="I3501" t="s">
        <v>16</v>
      </c>
      <c r="J3501">
        <v>0</v>
      </c>
      <c r="K3501" t="s">
        <v>17</v>
      </c>
      <c r="L3501">
        <v>0</v>
      </c>
      <c r="M3501">
        <v>0</v>
      </c>
      <c r="N3501">
        <v>30</v>
      </c>
      <c r="O3501">
        <v>35</v>
      </c>
      <c r="P3501">
        <v>35</v>
      </c>
      <c r="Q3501">
        <v>0</v>
      </c>
      <c r="R3501">
        <v>4</v>
      </c>
      <c r="S3501">
        <v>105</v>
      </c>
      <c r="T3501">
        <v>83.81</v>
      </c>
      <c r="U3501" t="s">
        <v>16</v>
      </c>
      <c r="V3501" t="s">
        <v>16</v>
      </c>
    </row>
    <row r="3502" spans="1:22" x14ac:dyDescent="0.25">
      <c r="A3502" t="s">
        <v>1643</v>
      </c>
      <c r="B3502" t="s">
        <v>713</v>
      </c>
      <c r="C3502" t="s">
        <v>1648</v>
      </c>
      <c r="D3502" t="s">
        <v>2408</v>
      </c>
      <c r="E3502" t="s">
        <v>3561</v>
      </c>
      <c r="F3502">
        <v>1991</v>
      </c>
      <c r="G3502">
        <v>1991</v>
      </c>
      <c r="H3502" t="s">
        <v>15</v>
      </c>
      <c r="I3502" t="s">
        <v>16</v>
      </c>
      <c r="J3502">
        <v>0</v>
      </c>
      <c r="K3502" t="s">
        <v>17</v>
      </c>
      <c r="L3502">
        <v>0</v>
      </c>
      <c r="M3502">
        <v>0</v>
      </c>
      <c r="N3502">
        <v>30</v>
      </c>
      <c r="O3502">
        <v>35</v>
      </c>
      <c r="P3502">
        <v>35</v>
      </c>
      <c r="Q3502">
        <v>0</v>
      </c>
      <c r="R3502">
        <v>4</v>
      </c>
      <c r="S3502">
        <v>105</v>
      </c>
      <c r="T3502">
        <v>87.49</v>
      </c>
      <c r="U3502" t="s">
        <v>16</v>
      </c>
      <c r="V3502" t="s">
        <v>16</v>
      </c>
    </row>
    <row r="3503" spans="1:22" x14ac:dyDescent="0.25">
      <c r="A3503" t="s">
        <v>1643</v>
      </c>
      <c r="B3503" t="s">
        <v>713</v>
      </c>
      <c r="C3503" t="s">
        <v>1649</v>
      </c>
      <c r="D3503" t="s">
        <v>2408</v>
      </c>
      <c r="E3503" t="s">
        <v>3561</v>
      </c>
      <c r="F3503">
        <v>1991</v>
      </c>
      <c r="G3503">
        <v>1991</v>
      </c>
      <c r="H3503" t="s">
        <v>15</v>
      </c>
      <c r="I3503" t="s">
        <v>16</v>
      </c>
      <c r="J3503">
        <v>0</v>
      </c>
      <c r="K3503" t="s">
        <v>17</v>
      </c>
      <c r="L3503">
        <v>0</v>
      </c>
      <c r="M3503">
        <v>0</v>
      </c>
      <c r="N3503">
        <v>30</v>
      </c>
      <c r="O3503">
        <v>35</v>
      </c>
      <c r="P3503">
        <v>35</v>
      </c>
      <c r="Q3503">
        <v>0</v>
      </c>
      <c r="R3503">
        <v>4</v>
      </c>
      <c r="S3503">
        <v>105</v>
      </c>
      <c r="T3503">
        <v>87.44</v>
      </c>
      <c r="U3503" t="s">
        <v>16</v>
      </c>
      <c r="V3503" t="s">
        <v>16</v>
      </c>
    </row>
    <row r="3504" spans="1:22" x14ac:dyDescent="0.25">
      <c r="A3504" t="s">
        <v>1650</v>
      </c>
      <c r="B3504" t="s">
        <v>537</v>
      </c>
      <c r="C3504" t="s">
        <v>1651</v>
      </c>
      <c r="D3504" t="s">
        <v>3562</v>
      </c>
      <c r="E3504" t="s">
        <v>3563</v>
      </c>
      <c r="F3504">
        <v>1987</v>
      </c>
      <c r="G3504">
        <v>1987</v>
      </c>
      <c r="H3504" t="s">
        <v>15</v>
      </c>
      <c r="I3504" t="s">
        <v>16</v>
      </c>
      <c r="J3504">
        <v>0</v>
      </c>
      <c r="K3504" t="s">
        <v>17</v>
      </c>
      <c r="L3504">
        <v>0</v>
      </c>
      <c r="M3504">
        <v>0</v>
      </c>
      <c r="N3504">
        <v>14</v>
      </c>
      <c r="O3504">
        <v>23</v>
      </c>
      <c r="P3504">
        <v>23</v>
      </c>
      <c r="Q3504">
        <v>18</v>
      </c>
      <c r="R3504">
        <v>8</v>
      </c>
      <c r="S3504">
        <v>5</v>
      </c>
      <c r="T3504">
        <v>30</v>
      </c>
      <c r="U3504" t="s">
        <v>16</v>
      </c>
      <c r="V3504" t="s">
        <v>16</v>
      </c>
    </row>
    <row r="3505" spans="1:22" x14ac:dyDescent="0.25">
      <c r="A3505" t="s">
        <v>1650</v>
      </c>
      <c r="B3505" t="s">
        <v>537</v>
      </c>
      <c r="C3505" t="s">
        <v>1651</v>
      </c>
      <c r="D3505" t="s">
        <v>3562</v>
      </c>
      <c r="E3505" t="s">
        <v>3563</v>
      </c>
      <c r="F3505">
        <v>1987</v>
      </c>
      <c r="G3505">
        <v>1987</v>
      </c>
      <c r="H3505" t="s">
        <v>15</v>
      </c>
      <c r="I3505" t="s">
        <v>16</v>
      </c>
      <c r="J3505">
        <v>0</v>
      </c>
      <c r="K3505" t="s">
        <v>17</v>
      </c>
      <c r="L3505">
        <v>0</v>
      </c>
      <c r="M3505">
        <v>0</v>
      </c>
      <c r="N3505">
        <v>14</v>
      </c>
      <c r="O3505">
        <v>26</v>
      </c>
      <c r="P3505">
        <v>26</v>
      </c>
      <c r="Q3505">
        <v>18</v>
      </c>
      <c r="R3505">
        <v>8</v>
      </c>
      <c r="S3505">
        <v>5</v>
      </c>
      <c r="T3505">
        <v>100</v>
      </c>
      <c r="U3505" t="s">
        <v>16</v>
      </c>
      <c r="V3505" t="s">
        <v>16</v>
      </c>
    </row>
    <row r="3506" spans="1:22" x14ac:dyDescent="0.25">
      <c r="A3506" t="s">
        <v>1650</v>
      </c>
      <c r="B3506" t="s">
        <v>537</v>
      </c>
      <c r="C3506" t="s">
        <v>1651</v>
      </c>
      <c r="D3506" t="s">
        <v>3562</v>
      </c>
      <c r="E3506" t="s">
        <v>3563</v>
      </c>
      <c r="F3506">
        <v>1987</v>
      </c>
      <c r="G3506">
        <v>1987</v>
      </c>
      <c r="H3506" t="s">
        <v>15</v>
      </c>
      <c r="I3506" t="s">
        <v>16</v>
      </c>
      <c r="J3506">
        <v>0</v>
      </c>
      <c r="K3506" t="s">
        <v>17</v>
      </c>
      <c r="L3506">
        <v>0</v>
      </c>
      <c r="M3506">
        <v>0</v>
      </c>
      <c r="N3506">
        <v>14</v>
      </c>
      <c r="O3506">
        <v>30</v>
      </c>
      <c r="P3506">
        <v>30</v>
      </c>
      <c r="Q3506">
        <v>18</v>
      </c>
      <c r="R3506">
        <v>8</v>
      </c>
      <c r="S3506">
        <v>5</v>
      </c>
      <c r="T3506">
        <v>70</v>
      </c>
      <c r="U3506" t="s">
        <v>16</v>
      </c>
      <c r="V3506" t="s">
        <v>16</v>
      </c>
    </row>
    <row r="3507" spans="1:22" x14ac:dyDescent="0.25">
      <c r="A3507" t="s">
        <v>1652</v>
      </c>
      <c r="B3507" t="s">
        <v>1653</v>
      </c>
      <c r="C3507" t="s">
        <v>1654</v>
      </c>
      <c r="D3507" t="s">
        <v>3564</v>
      </c>
      <c r="E3507" t="s">
        <v>3565</v>
      </c>
      <c r="F3507">
        <v>1991</v>
      </c>
      <c r="G3507">
        <v>1991</v>
      </c>
      <c r="H3507" t="s">
        <v>15</v>
      </c>
      <c r="I3507" t="s">
        <v>16</v>
      </c>
      <c r="J3507">
        <v>0</v>
      </c>
      <c r="K3507" t="s">
        <v>17</v>
      </c>
      <c r="L3507">
        <v>0</v>
      </c>
      <c r="M3507">
        <v>0</v>
      </c>
      <c r="N3507">
        <v>20</v>
      </c>
      <c r="O3507">
        <v>20</v>
      </c>
      <c r="P3507">
        <v>20</v>
      </c>
      <c r="Q3507">
        <v>0</v>
      </c>
      <c r="R3507">
        <v>5</v>
      </c>
      <c r="S3507">
        <v>100</v>
      </c>
      <c r="T3507">
        <v>6.6</v>
      </c>
      <c r="U3507" t="s">
        <v>16</v>
      </c>
      <c r="V3507" t="s">
        <v>16</v>
      </c>
    </row>
    <row r="3508" spans="1:22" x14ac:dyDescent="0.25">
      <c r="A3508" t="s">
        <v>1652</v>
      </c>
      <c r="B3508" t="s">
        <v>1653</v>
      </c>
      <c r="C3508" t="s">
        <v>1654</v>
      </c>
      <c r="D3508" t="s">
        <v>3564</v>
      </c>
      <c r="E3508" t="s">
        <v>3565</v>
      </c>
      <c r="F3508">
        <v>1991</v>
      </c>
      <c r="G3508">
        <v>1991</v>
      </c>
      <c r="H3508" t="s">
        <v>15</v>
      </c>
      <c r="I3508" t="s">
        <v>16</v>
      </c>
      <c r="J3508">
        <v>0</v>
      </c>
      <c r="K3508" t="s">
        <v>15</v>
      </c>
      <c r="L3508">
        <v>0</v>
      </c>
      <c r="M3508">
        <v>0</v>
      </c>
      <c r="N3508">
        <v>20</v>
      </c>
      <c r="O3508">
        <v>20</v>
      </c>
      <c r="P3508">
        <v>20</v>
      </c>
      <c r="Q3508">
        <v>0</v>
      </c>
      <c r="R3508">
        <v>5</v>
      </c>
      <c r="S3508">
        <v>100</v>
      </c>
      <c r="T3508">
        <v>11.6</v>
      </c>
      <c r="U3508" t="s">
        <v>16</v>
      </c>
      <c r="V3508" t="s">
        <v>16</v>
      </c>
    </row>
    <row r="3509" spans="1:22" x14ac:dyDescent="0.25">
      <c r="A3509" t="s">
        <v>1655</v>
      </c>
      <c r="B3509" t="s">
        <v>1206</v>
      </c>
      <c r="C3509" t="s">
        <v>1656</v>
      </c>
      <c r="D3509" t="s">
        <v>3566</v>
      </c>
      <c r="E3509" t="s">
        <v>3567</v>
      </c>
      <c r="F3509">
        <v>1991</v>
      </c>
      <c r="G3509">
        <v>1991</v>
      </c>
      <c r="H3509" t="s">
        <v>15</v>
      </c>
      <c r="I3509" t="s">
        <v>16</v>
      </c>
      <c r="J3509">
        <v>0</v>
      </c>
      <c r="K3509" t="s">
        <v>17</v>
      </c>
      <c r="L3509">
        <v>0</v>
      </c>
      <c r="M3509">
        <v>0</v>
      </c>
      <c r="N3509">
        <v>28</v>
      </c>
      <c r="O3509">
        <v>20</v>
      </c>
      <c r="P3509">
        <v>20</v>
      </c>
      <c r="Q3509" t="s">
        <v>16</v>
      </c>
      <c r="R3509">
        <v>10</v>
      </c>
      <c r="S3509">
        <v>10</v>
      </c>
      <c r="T3509">
        <v>60</v>
      </c>
      <c r="U3509" t="s">
        <v>16</v>
      </c>
      <c r="V3509" t="s">
        <v>16</v>
      </c>
    </row>
    <row r="3510" spans="1:22" x14ac:dyDescent="0.25">
      <c r="A3510" t="s">
        <v>1657</v>
      </c>
      <c r="B3510" t="s">
        <v>1658</v>
      </c>
      <c r="C3510" t="s">
        <v>1659</v>
      </c>
      <c r="D3510" t="s">
        <v>3568</v>
      </c>
      <c r="E3510" t="s">
        <v>3569</v>
      </c>
      <c r="F3510">
        <v>1991</v>
      </c>
      <c r="G3510">
        <v>1991</v>
      </c>
      <c r="H3510" t="s">
        <v>15</v>
      </c>
      <c r="I3510" t="s">
        <v>16</v>
      </c>
      <c r="J3510">
        <v>0</v>
      </c>
      <c r="K3510" t="s">
        <v>17</v>
      </c>
      <c r="L3510">
        <v>0</v>
      </c>
      <c r="M3510">
        <v>0</v>
      </c>
      <c r="N3510">
        <v>28</v>
      </c>
      <c r="O3510">
        <v>20</v>
      </c>
      <c r="P3510">
        <v>20</v>
      </c>
      <c r="Q3510">
        <v>0</v>
      </c>
      <c r="R3510">
        <v>3</v>
      </c>
      <c r="S3510">
        <v>50</v>
      </c>
      <c r="T3510">
        <v>32</v>
      </c>
      <c r="U3510" t="s">
        <v>16</v>
      </c>
      <c r="V3510" t="s">
        <v>16</v>
      </c>
    </row>
    <row r="3511" spans="1:22" x14ac:dyDescent="0.25">
      <c r="A3511" t="s">
        <v>1657</v>
      </c>
      <c r="B3511" t="s">
        <v>1658</v>
      </c>
      <c r="C3511" t="s">
        <v>1659</v>
      </c>
      <c r="D3511" t="s">
        <v>3568</v>
      </c>
      <c r="E3511" t="s">
        <v>3569</v>
      </c>
      <c r="F3511">
        <v>1991</v>
      </c>
      <c r="G3511">
        <v>1991</v>
      </c>
      <c r="H3511" t="s">
        <v>15</v>
      </c>
      <c r="I3511">
        <v>4</v>
      </c>
      <c r="J3511">
        <v>30</v>
      </c>
      <c r="K3511" t="s">
        <v>17</v>
      </c>
      <c r="L3511">
        <v>0</v>
      </c>
      <c r="M3511">
        <v>0</v>
      </c>
      <c r="N3511">
        <v>28</v>
      </c>
      <c r="O3511">
        <v>20</v>
      </c>
      <c r="P3511">
        <v>20</v>
      </c>
      <c r="Q3511">
        <v>0</v>
      </c>
      <c r="R3511">
        <v>3</v>
      </c>
      <c r="S3511">
        <v>50</v>
      </c>
      <c r="T3511">
        <v>62</v>
      </c>
      <c r="U3511" t="s">
        <v>16</v>
      </c>
      <c r="V3511" t="s">
        <v>16</v>
      </c>
    </row>
    <row r="3512" spans="1:22" x14ac:dyDescent="0.25">
      <c r="A3512" t="s">
        <v>1657</v>
      </c>
      <c r="B3512" t="s">
        <v>1658</v>
      </c>
      <c r="C3512" t="s">
        <v>1659</v>
      </c>
      <c r="D3512" t="s">
        <v>3568</v>
      </c>
      <c r="E3512" t="s">
        <v>3569</v>
      </c>
      <c r="F3512">
        <v>1991</v>
      </c>
      <c r="G3512">
        <v>1991</v>
      </c>
      <c r="H3512" t="s">
        <v>15</v>
      </c>
      <c r="I3512" t="s">
        <v>16</v>
      </c>
      <c r="J3512">
        <v>0</v>
      </c>
      <c r="K3512" t="s">
        <v>17</v>
      </c>
      <c r="L3512">
        <v>0</v>
      </c>
      <c r="M3512">
        <v>0</v>
      </c>
      <c r="N3512">
        <v>28</v>
      </c>
      <c r="O3512">
        <v>26</v>
      </c>
      <c r="P3512">
        <v>26</v>
      </c>
      <c r="Q3512">
        <v>0</v>
      </c>
      <c r="R3512">
        <v>3</v>
      </c>
      <c r="S3512">
        <v>50</v>
      </c>
      <c r="T3512">
        <v>38</v>
      </c>
      <c r="U3512" t="s">
        <v>16</v>
      </c>
      <c r="V3512" t="s">
        <v>16</v>
      </c>
    </row>
    <row r="3513" spans="1:22" x14ac:dyDescent="0.25">
      <c r="A3513" t="s">
        <v>1657</v>
      </c>
      <c r="B3513" t="s">
        <v>1658</v>
      </c>
      <c r="C3513" t="s">
        <v>1659</v>
      </c>
      <c r="D3513" t="s">
        <v>3568</v>
      </c>
      <c r="E3513" t="s">
        <v>3569</v>
      </c>
      <c r="F3513">
        <v>1991</v>
      </c>
      <c r="G3513">
        <v>1991</v>
      </c>
      <c r="H3513" t="s">
        <v>15</v>
      </c>
      <c r="I3513">
        <v>4</v>
      </c>
      <c r="J3513">
        <v>30</v>
      </c>
      <c r="K3513" t="s">
        <v>17</v>
      </c>
      <c r="L3513">
        <v>0</v>
      </c>
      <c r="M3513">
        <v>0</v>
      </c>
      <c r="N3513">
        <v>28</v>
      </c>
      <c r="O3513">
        <v>26</v>
      </c>
      <c r="P3513">
        <v>26</v>
      </c>
      <c r="Q3513">
        <v>0</v>
      </c>
      <c r="R3513">
        <v>3</v>
      </c>
      <c r="S3513">
        <v>50</v>
      </c>
      <c r="T3513">
        <v>42</v>
      </c>
      <c r="U3513" t="s">
        <v>16</v>
      </c>
      <c r="V3513" t="s">
        <v>16</v>
      </c>
    </row>
    <row r="3514" spans="1:22" x14ac:dyDescent="0.25">
      <c r="A3514" t="s">
        <v>1660</v>
      </c>
      <c r="B3514" t="s">
        <v>93</v>
      </c>
      <c r="C3514" t="s">
        <v>1631</v>
      </c>
      <c r="D3514" t="s">
        <v>3570</v>
      </c>
      <c r="E3514" t="s">
        <v>3571</v>
      </c>
      <c r="F3514">
        <v>1991</v>
      </c>
      <c r="G3514">
        <v>1991</v>
      </c>
      <c r="H3514" t="s">
        <v>15</v>
      </c>
      <c r="I3514" t="s">
        <v>16</v>
      </c>
      <c r="J3514">
        <v>0</v>
      </c>
      <c r="K3514" t="s">
        <v>17</v>
      </c>
      <c r="L3514">
        <v>0</v>
      </c>
      <c r="M3514">
        <v>0</v>
      </c>
      <c r="N3514">
        <v>160</v>
      </c>
      <c r="O3514">
        <v>20</v>
      </c>
      <c r="P3514">
        <v>20</v>
      </c>
      <c r="Q3514">
        <v>24</v>
      </c>
      <c r="R3514">
        <v>4</v>
      </c>
      <c r="S3514">
        <v>25</v>
      </c>
      <c r="T3514">
        <v>99</v>
      </c>
      <c r="U3514" t="s">
        <v>16</v>
      </c>
      <c r="V3514" t="s">
        <v>16</v>
      </c>
    </row>
    <row r="3515" spans="1:22" x14ac:dyDescent="0.25">
      <c r="A3515" t="s">
        <v>1661</v>
      </c>
      <c r="B3515" t="s">
        <v>408</v>
      </c>
      <c r="C3515" t="s">
        <v>1662</v>
      </c>
      <c r="D3515" t="s">
        <v>3572</v>
      </c>
      <c r="E3515" t="s">
        <v>3573</v>
      </c>
      <c r="F3515">
        <v>1991</v>
      </c>
      <c r="G3515">
        <v>1991</v>
      </c>
      <c r="H3515" t="s">
        <v>15</v>
      </c>
      <c r="I3515" t="s">
        <v>16</v>
      </c>
      <c r="J3515">
        <v>0</v>
      </c>
      <c r="K3515" t="s">
        <v>17</v>
      </c>
      <c r="L3515">
        <v>0</v>
      </c>
      <c r="M3515">
        <v>0</v>
      </c>
      <c r="N3515">
        <v>21</v>
      </c>
      <c r="O3515">
        <v>30</v>
      </c>
      <c r="P3515">
        <v>20</v>
      </c>
      <c r="Q3515">
        <v>8</v>
      </c>
      <c r="R3515">
        <v>4</v>
      </c>
      <c r="S3515">
        <v>50</v>
      </c>
      <c r="T3515">
        <v>89</v>
      </c>
      <c r="U3515" t="s">
        <v>16</v>
      </c>
      <c r="V3515" t="s">
        <v>16</v>
      </c>
    </row>
    <row r="3516" spans="1:22" x14ac:dyDescent="0.25">
      <c r="A3516" t="s">
        <v>1661</v>
      </c>
      <c r="B3516" t="s">
        <v>408</v>
      </c>
      <c r="C3516" t="s">
        <v>1663</v>
      </c>
      <c r="D3516" t="s">
        <v>3574</v>
      </c>
      <c r="E3516" t="s">
        <v>3575</v>
      </c>
      <c r="F3516">
        <v>1991</v>
      </c>
      <c r="G3516">
        <v>1991</v>
      </c>
      <c r="H3516" t="s">
        <v>15</v>
      </c>
      <c r="I3516" t="s">
        <v>16</v>
      </c>
      <c r="J3516">
        <v>0</v>
      </c>
      <c r="K3516" t="s">
        <v>17</v>
      </c>
      <c r="L3516">
        <v>0</v>
      </c>
      <c r="M3516">
        <v>0</v>
      </c>
      <c r="N3516">
        <v>21</v>
      </c>
      <c r="O3516">
        <v>30</v>
      </c>
      <c r="P3516">
        <v>20</v>
      </c>
      <c r="Q3516">
        <v>8</v>
      </c>
      <c r="R3516">
        <v>4</v>
      </c>
      <c r="S3516">
        <v>50</v>
      </c>
      <c r="T3516">
        <v>72.8</v>
      </c>
      <c r="U3516" t="s">
        <v>16</v>
      </c>
      <c r="V3516" t="s">
        <v>16</v>
      </c>
    </row>
    <row r="3517" spans="1:22" x14ac:dyDescent="0.25">
      <c r="A3517" t="s">
        <v>1661</v>
      </c>
      <c r="B3517" t="s">
        <v>408</v>
      </c>
      <c r="C3517" t="s">
        <v>1664</v>
      </c>
      <c r="D3517" t="s">
        <v>3576</v>
      </c>
      <c r="E3517" t="s">
        <v>3577</v>
      </c>
      <c r="F3517">
        <v>1991</v>
      </c>
      <c r="G3517">
        <v>1991</v>
      </c>
      <c r="H3517" t="s">
        <v>15</v>
      </c>
      <c r="I3517" t="s">
        <v>16</v>
      </c>
      <c r="J3517">
        <v>0</v>
      </c>
      <c r="K3517" t="s">
        <v>17</v>
      </c>
      <c r="L3517">
        <v>0</v>
      </c>
      <c r="M3517">
        <v>0</v>
      </c>
      <c r="N3517">
        <v>21</v>
      </c>
      <c r="O3517">
        <v>30</v>
      </c>
      <c r="P3517">
        <v>20</v>
      </c>
      <c r="Q3517">
        <v>8</v>
      </c>
      <c r="R3517">
        <v>4</v>
      </c>
      <c r="S3517">
        <v>50</v>
      </c>
      <c r="T3517">
        <v>65.599999999999994</v>
      </c>
      <c r="U3517" t="s">
        <v>16</v>
      </c>
      <c r="V3517" t="s">
        <v>16</v>
      </c>
    </row>
    <row r="3518" spans="1:22" x14ac:dyDescent="0.25">
      <c r="A3518" t="s">
        <v>1661</v>
      </c>
      <c r="B3518" t="s">
        <v>408</v>
      </c>
      <c r="C3518" t="s">
        <v>1665</v>
      </c>
      <c r="D3518" t="s">
        <v>3578</v>
      </c>
      <c r="E3518" t="s">
        <v>3579</v>
      </c>
      <c r="F3518">
        <v>1991</v>
      </c>
      <c r="G3518">
        <v>1991</v>
      </c>
      <c r="H3518" t="s">
        <v>15</v>
      </c>
      <c r="I3518" t="s">
        <v>16</v>
      </c>
      <c r="J3518">
        <v>0</v>
      </c>
      <c r="K3518" t="s">
        <v>17</v>
      </c>
      <c r="L3518">
        <v>0</v>
      </c>
      <c r="M3518">
        <v>0</v>
      </c>
      <c r="N3518">
        <v>21</v>
      </c>
      <c r="O3518">
        <v>30</v>
      </c>
      <c r="P3518">
        <v>20</v>
      </c>
      <c r="Q3518">
        <v>8</v>
      </c>
      <c r="R3518">
        <v>4</v>
      </c>
      <c r="S3518">
        <v>50</v>
      </c>
      <c r="T3518">
        <v>42.8</v>
      </c>
      <c r="U3518" t="s">
        <v>16</v>
      </c>
      <c r="V3518" t="s">
        <v>16</v>
      </c>
    </row>
    <row r="3519" spans="1:22" x14ac:dyDescent="0.25">
      <c r="A3519" t="s">
        <v>1661</v>
      </c>
      <c r="B3519" t="s">
        <v>408</v>
      </c>
      <c r="C3519" t="s">
        <v>1666</v>
      </c>
      <c r="D3519" t="s">
        <v>3580</v>
      </c>
      <c r="E3519" t="s">
        <v>3581</v>
      </c>
      <c r="F3519">
        <v>1991</v>
      </c>
      <c r="G3519">
        <v>1991</v>
      </c>
      <c r="H3519" t="s">
        <v>15</v>
      </c>
      <c r="I3519" t="s">
        <v>16</v>
      </c>
      <c r="J3519">
        <v>0</v>
      </c>
      <c r="K3519" t="s">
        <v>17</v>
      </c>
      <c r="L3519">
        <v>0</v>
      </c>
      <c r="M3519">
        <v>0</v>
      </c>
      <c r="N3519">
        <v>21</v>
      </c>
      <c r="O3519">
        <v>30</v>
      </c>
      <c r="P3519">
        <v>20</v>
      </c>
      <c r="Q3519">
        <v>8</v>
      </c>
      <c r="R3519">
        <v>4</v>
      </c>
      <c r="S3519">
        <v>50</v>
      </c>
      <c r="T3519">
        <v>58.5</v>
      </c>
      <c r="U3519" t="s">
        <v>16</v>
      </c>
      <c r="V3519" t="s">
        <v>16</v>
      </c>
    </row>
    <row r="3520" spans="1:22" x14ac:dyDescent="0.25">
      <c r="A3520" t="s">
        <v>1661</v>
      </c>
      <c r="B3520" t="s">
        <v>712</v>
      </c>
      <c r="C3520" t="s">
        <v>1667</v>
      </c>
      <c r="D3520" t="s">
        <v>3582</v>
      </c>
      <c r="E3520" t="s">
        <v>3583</v>
      </c>
      <c r="F3520">
        <v>1991</v>
      </c>
      <c r="G3520">
        <v>1991</v>
      </c>
      <c r="H3520" t="s">
        <v>15</v>
      </c>
      <c r="I3520" t="s">
        <v>16</v>
      </c>
      <c r="J3520">
        <v>0</v>
      </c>
      <c r="K3520" t="s">
        <v>17</v>
      </c>
      <c r="L3520">
        <v>0</v>
      </c>
      <c r="M3520">
        <v>0</v>
      </c>
      <c r="N3520">
        <v>21</v>
      </c>
      <c r="O3520">
        <v>30</v>
      </c>
      <c r="P3520">
        <v>20</v>
      </c>
      <c r="Q3520">
        <v>8</v>
      </c>
      <c r="R3520">
        <v>4</v>
      </c>
      <c r="S3520">
        <v>50</v>
      </c>
      <c r="T3520">
        <v>79</v>
      </c>
      <c r="U3520" t="s">
        <v>16</v>
      </c>
      <c r="V3520" t="s">
        <v>16</v>
      </c>
    </row>
    <row r="3521" spans="1:22" x14ac:dyDescent="0.25">
      <c r="A3521" t="s">
        <v>1661</v>
      </c>
      <c r="B3521" t="s">
        <v>712</v>
      </c>
      <c r="C3521" t="s">
        <v>1668</v>
      </c>
      <c r="D3521" t="s">
        <v>3584</v>
      </c>
      <c r="E3521" t="s">
        <v>3585</v>
      </c>
      <c r="F3521">
        <v>1991</v>
      </c>
      <c r="G3521">
        <v>1991</v>
      </c>
      <c r="H3521" t="s">
        <v>15</v>
      </c>
      <c r="I3521" t="s">
        <v>16</v>
      </c>
      <c r="J3521">
        <v>0</v>
      </c>
      <c r="K3521" t="s">
        <v>17</v>
      </c>
      <c r="L3521">
        <v>0</v>
      </c>
      <c r="M3521">
        <v>0</v>
      </c>
      <c r="N3521">
        <v>21</v>
      </c>
      <c r="O3521">
        <v>30</v>
      </c>
      <c r="P3521">
        <v>20</v>
      </c>
      <c r="Q3521">
        <v>8</v>
      </c>
      <c r="R3521">
        <v>4</v>
      </c>
      <c r="S3521">
        <v>50</v>
      </c>
      <c r="T3521">
        <v>73.3</v>
      </c>
      <c r="U3521" t="s">
        <v>16</v>
      </c>
      <c r="V3521" t="s">
        <v>16</v>
      </c>
    </row>
    <row r="3522" spans="1:22" x14ac:dyDescent="0.25">
      <c r="A3522" t="s">
        <v>1661</v>
      </c>
      <c r="B3522" t="s">
        <v>712</v>
      </c>
      <c r="C3522" t="s">
        <v>1669</v>
      </c>
      <c r="D3522" t="s">
        <v>3586</v>
      </c>
      <c r="E3522" t="s">
        <v>3587</v>
      </c>
      <c r="F3522">
        <v>1991</v>
      </c>
      <c r="G3522">
        <v>1991</v>
      </c>
      <c r="H3522" t="s">
        <v>15</v>
      </c>
      <c r="I3522" t="s">
        <v>16</v>
      </c>
      <c r="J3522">
        <v>0</v>
      </c>
      <c r="K3522" t="s">
        <v>17</v>
      </c>
      <c r="L3522">
        <v>0</v>
      </c>
      <c r="M3522">
        <v>0</v>
      </c>
      <c r="N3522">
        <v>21</v>
      </c>
      <c r="O3522">
        <v>30</v>
      </c>
      <c r="P3522">
        <v>20</v>
      </c>
      <c r="Q3522">
        <v>8</v>
      </c>
      <c r="R3522">
        <v>4</v>
      </c>
      <c r="S3522">
        <v>50</v>
      </c>
      <c r="T3522">
        <v>50.3</v>
      </c>
      <c r="U3522" t="s">
        <v>16</v>
      </c>
      <c r="V3522" t="s">
        <v>16</v>
      </c>
    </row>
    <row r="3523" spans="1:22" x14ac:dyDescent="0.25">
      <c r="A3523" t="s">
        <v>1670</v>
      </c>
      <c r="B3523" t="s">
        <v>46</v>
      </c>
      <c r="C3523" t="s">
        <v>1487</v>
      </c>
      <c r="D3523" t="s">
        <v>3588</v>
      </c>
      <c r="E3523" t="s">
        <v>3589</v>
      </c>
      <c r="F3523">
        <v>1985</v>
      </c>
      <c r="G3523">
        <v>1985</v>
      </c>
      <c r="H3523" t="s">
        <v>15</v>
      </c>
      <c r="I3523" t="s">
        <v>16</v>
      </c>
      <c r="J3523">
        <v>0</v>
      </c>
      <c r="K3523" t="s">
        <v>17</v>
      </c>
      <c r="L3523">
        <v>0</v>
      </c>
      <c r="M3523">
        <v>0</v>
      </c>
      <c r="N3523">
        <v>14</v>
      </c>
      <c r="O3523">
        <v>15</v>
      </c>
      <c r="P3523">
        <v>6</v>
      </c>
      <c r="Q3523">
        <v>12</v>
      </c>
      <c r="R3523">
        <v>3</v>
      </c>
      <c r="S3523">
        <v>50</v>
      </c>
      <c r="T3523">
        <v>0</v>
      </c>
      <c r="U3523" t="s">
        <v>16</v>
      </c>
      <c r="V3523" t="s">
        <v>16</v>
      </c>
    </row>
    <row r="3524" spans="1:22" x14ac:dyDescent="0.25">
      <c r="A3524" t="s">
        <v>1670</v>
      </c>
      <c r="B3524" t="s">
        <v>46</v>
      </c>
      <c r="C3524" t="s">
        <v>1487</v>
      </c>
      <c r="D3524" t="s">
        <v>3588</v>
      </c>
      <c r="E3524" t="s">
        <v>3589</v>
      </c>
      <c r="F3524">
        <v>1985</v>
      </c>
      <c r="G3524">
        <v>1985</v>
      </c>
      <c r="H3524" t="s">
        <v>15</v>
      </c>
      <c r="I3524" t="s">
        <v>16</v>
      </c>
      <c r="J3524">
        <v>0</v>
      </c>
      <c r="K3524" t="s">
        <v>17</v>
      </c>
      <c r="L3524">
        <v>0</v>
      </c>
      <c r="M3524">
        <v>0</v>
      </c>
      <c r="N3524">
        <v>14</v>
      </c>
      <c r="O3524">
        <v>20</v>
      </c>
      <c r="P3524">
        <v>10</v>
      </c>
      <c r="Q3524">
        <v>12</v>
      </c>
      <c r="R3524">
        <v>3</v>
      </c>
      <c r="S3524">
        <v>50</v>
      </c>
      <c r="T3524">
        <v>0</v>
      </c>
      <c r="U3524" t="s">
        <v>16</v>
      </c>
      <c r="V3524" t="s">
        <v>16</v>
      </c>
    </row>
    <row r="3525" spans="1:22" x14ac:dyDescent="0.25">
      <c r="A3525" t="s">
        <v>1670</v>
      </c>
      <c r="B3525" t="s">
        <v>46</v>
      </c>
      <c r="C3525" t="s">
        <v>1487</v>
      </c>
      <c r="D3525" t="s">
        <v>3588</v>
      </c>
      <c r="E3525" t="s">
        <v>3589</v>
      </c>
      <c r="F3525">
        <v>1985</v>
      </c>
      <c r="G3525">
        <v>1985</v>
      </c>
      <c r="H3525" t="s">
        <v>15</v>
      </c>
      <c r="I3525" t="s">
        <v>16</v>
      </c>
      <c r="J3525">
        <v>0</v>
      </c>
      <c r="K3525" t="s">
        <v>17</v>
      </c>
      <c r="L3525">
        <v>0</v>
      </c>
      <c r="M3525">
        <v>0</v>
      </c>
      <c r="N3525">
        <v>14</v>
      </c>
      <c r="O3525">
        <v>25</v>
      </c>
      <c r="P3525">
        <v>15</v>
      </c>
      <c r="Q3525">
        <v>12</v>
      </c>
      <c r="R3525">
        <v>3</v>
      </c>
      <c r="S3525">
        <v>50</v>
      </c>
      <c r="T3525">
        <v>0</v>
      </c>
      <c r="U3525" t="s">
        <v>16</v>
      </c>
      <c r="V3525" t="s">
        <v>16</v>
      </c>
    </row>
    <row r="3526" spans="1:22" x14ac:dyDescent="0.25">
      <c r="A3526" t="s">
        <v>1670</v>
      </c>
      <c r="B3526" t="s">
        <v>46</v>
      </c>
      <c r="C3526" t="s">
        <v>1487</v>
      </c>
      <c r="D3526" t="s">
        <v>3588</v>
      </c>
      <c r="E3526" t="s">
        <v>3589</v>
      </c>
      <c r="F3526">
        <v>1985</v>
      </c>
      <c r="G3526">
        <v>1985</v>
      </c>
      <c r="H3526" t="s">
        <v>15</v>
      </c>
      <c r="I3526" t="s">
        <v>16</v>
      </c>
      <c r="J3526">
        <v>0</v>
      </c>
      <c r="K3526" t="s">
        <v>17</v>
      </c>
      <c r="L3526">
        <v>0</v>
      </c>
      <c r="M3526">
        <v>0</v>
      </c>
      <c r="N3526">
        <v>14</v>
      </c>
      <c r="O3526">
        <v>30</v>
      </c>
      <c r="P3526">
        <v>15</v>
      </c>
      <c r="Q3526">
        <v>12</v>
      </c>
      <c r="R3526">
        <v>3</v>
      </c>
      <c r="S3526">
        <v>50</v>
      </c>
      <c r="T3526">
        <v>0</v>
      </c>
      <c r="U3526" t="s">
        <v>16</v>
      </c>
      <c r="V3526" t="s">
        <v>16</v>
      </c>
    </row>
    <row r="3527" spans="1:22" x14ac:dyDescent="0.25">
      <c r="A3527" t="s">
        <v>1670</v>
      </c>
      <c r="B3527" t="s">
        <v>46</v>
      </c>
      <c r="C3527" t="s">
        <v>1487</v>
      </c>
      <c r="D3527" t="s">
        <v>3588</v>
      </c>
      <c r="E3527" t="s">
        <v>3589</v>
      </c>
      <c r="F3527">
        <v>1985</v>
      </c>
      <c r="G3527">
        <v>1985</v>
      </c>
      <c r="H3527" t="s">
        <v>15</v>
      </c>
      <c r="I3527" t="s">
        <v>16</v>
      </c>
      <c r="J3527">
        <v>0</v>
      </c>
      <c r="K3527" t="s">
        <v>17</v>
      </c>
      <c r="L3527">
        <v>0</v>
      </c>
      <c r="M3527">
        <v>0</v>
      </c>
      <c r="N3527">
        <v>14</v>
      </c>
      <c r="O3527">
        <v>35</v>
      </c>
      <c r="P3527">
        <v>20</v>
      </c>
      <c r="Q3527">
        <v>12</v>
      </c>
      <c r="R3527">
        <v>3</v>
      </c>
      <c r="S3527">
        <v>50</v>
      </c>
      <c r="T3527">
        <v>0</v>
      </c>
      <c r="U3527" t="s">
        <v>16</v>
      </c>
      <c r="V3527" t="s">
        <v>16</v>
      </c>
    </row>
    <row r="3528" spans="1:22" x14ac:dyDescent="0.25">
      <c r="A3528" t="s">
        <v>1670</v>
      </c>
      <c r="B3528" t="s">
        <v>46</v>
      </c>
      <c r="C3528" t="s">
        <v>1487</v>
      </c>
      <c r="D3528" t="s">
        <v>3588</v>
      </c>
      <c r="E3528" t="s">
        <v>3589</v>
      </c>
      <c r="F3528">
        <v>1985</v>
      </c>
      <c r="G3528">
        <v>1985</v>
      </c>
      <c r="H3528" t="s">
        <v>15</v>
      </c>
      <c r="I3528">
        <v>1</v>
      </c>
      <c r="J3528">
        <v>112</v>
      </c>
      <c r="K3528" t="s">
        <v>17</v>
      </c>
      <c r="L3528">
        <v>0</v>
      </c>
      <c r="M3528">
        <v>0</v>
      </c>
      <c r="N3528">
        <v>14</v>
      </c>
      <c r="O3528">
        <v>15</v>
      </c>
      <c r="P3528">
        <v>6</v>
      </c>
      <c r="Q3528">
        <v>12</v>
      </c>
      <c r="R3528">
        <v>3</v>
      </c>
      <c r="S3528">
        <v>50</v>
      </c>
      <c r="T3528">
        <v>60</v>
      </c>
      <c r="U3528" t="s">
        <v>16</v>
      </c>
      <c r="V3528" t="s">
        <v>16</v>
      </c>
    </row>
    <row r="3529" spans="1:22" x14ac:dyDescent="0.25">
      <c r="A3529" t="s">
        <v>1670</v>
      </c>
      <c r="B3529" t="s">
        <v>46</v>
      </c>
      <c r="C3529" t="s">
        <v>1487</v>
      </c>
      <c r="D3529" t="s">
        <v>3588</v>
      </c>
      <c r="E3529" t="s">
        <v>3589</v>
      </c>
      <c r="F3529">
        <v>1985</v>
      </c>
      <c r="G3529">
        <v>1985</v>
      </c>
      <c r="H3529" t="s">
        <v>15</v>
      </c>
      <c r="I3529">
        <v>1</v>
      </c>
      <c r="J3529">
        <v>112</v>
      </c>
      <c r="K3529" t="s">
        <v>17</v>
      </c>
      <c r="L3529">
        <v>0</v>
      </c>
      <c r="M3529">
        <v>0</v>
      </c>
      <c r="N3529">
        <v>14</v>
      </c>
      <c r="O3529">
        <v>20</v>
      </c>
      <c r="P3529">
        <v>10</v>
      </c>
      <c r="Q3529">
        <v>12</v>
      </c>
      <c r="R3529">
        <v>3</v>
      </c>
      <c r="S3529">
        <v>50</v>
      </c>
      <c r="T3529">
        <v>57</v>
      </c>
      <c r="U3529" t="s">
        <v>16</v>
      </c>
      <c r="V3529" t="s">
        <v>16</v>
      </c>
    </row>
    <row r="3530" spans="1:22" x14ac:dyDescent="0.25">
      <c r="A3530" t="s">
        <v>1670</v>
      </c>
      <c r="B3530" t="s">
        <v>46</v>
      </c>
      <c r="C3530" t="s">
        <v>1487</v>
      </c>
      <c r="D3530" t="s">
        <v>3588</v>
      </c>
      <c r="E3530" t="s">
        <v>3589</v>
      </c>
      <c r="F3530">
        <v>1985</v>
      </c>
      <c r="G3530">
        <v>1985</v>
      </c>
      <c r="H3530" t="s">
        <v>15</v>
      </c>
      <c r="I3530">
        <v>1</v>
      </c>
      <c r="J3530">
        <v>112</v>
      </c>
      <c r="K3530" t="s">
        <v>17</v>
      </c>
      <c r="L3530">
        <v>0</v>
      </c>
      <c r="M3530">
        <v>0</v>
      </c>
      <c r="N3530">
        <v>14</v>
      </c>
      <c r="O3530">
        <v>25</v>
      </c>
      <c r="P3530">
        <v>15</v>
      </c>
      <c r="Q3530">
        <v>12</v>
      </c>
      <c r="R3530">
        <v>3</v>
      </c>
      <c r="S3530">
        <v>50</v>
      </c>
      <c r="T3530">
        <v>51</v>
      </c>
      <c r="U3530" t="s">
        <v>16</v>
      </c>
      <c r="V3530" t="s">
        <v>16</v>
      </c>
    </row>
    <row r="3531" spans="1:22" x14ac:dyDescent="0.25">
      <c r="A3531" t="s">
        <v>1670</v>
      </c>
      <c r="B3531" t="s">
        <v>46</v>
      </c>
      <c r="C3531" t="s">
        <v>1487</v>
      </c>
      <c r="D3531" t="s">
        <v>3588</v>
      </c>
      <c r="E3531" t="s">
        <v>3589</v>
      </c>
      <c r="F3531">
        <v>1985</v>
      </c>
      <c r="G3531">
        <v>1985</v>
      </c>
      <c r="H3531" t="s">
        <v>15</v>
      </c>
      <c r="I3531">
        <v>1</v>
      </c>
      <c r="J3531">
        <v>112</v>
      </c>
      <c r="K3531" t="s">
        <v>17</v>
      </c>
      <c r="L3531">
        <v>0</v>
      </c>
      <c r="M3531">
        <v>0</v>
      </c>
      <c r="N3531">
        <v>14</v>
      </c>
      <c r="O3531">
        <v>30</v>
      </c>
      <c r="P3531">
        <v>15</v>
      </c>
      <c r="Q3531">
        <v>12</v>
      </c>
      <c r="R3531">
        <v>3</v>
      </c>
      <c r="S3531">
        <v>50</v>
      </c>
      <c r="T3531">
        <v>35</v>
      </c>
      <c r="U3531" t="s">
        <v>16</v>
      </c>
      <c r="V3531" t="s">
        <v>16</v>
      </c>
    </row>
    <row r="3532" spans="1:22" x14ac:dyDescent="0.25">
      <c r="A3532" t="s">
        <v>1670</v>
      </c>
      <c r="B3532" t="s">
        <v>46</v>
      </c>
      <c r="C3532" t="s">
        <v>1487</v>
      </c>
      <c r="D3532" t="s">
        <v>3588</v>
      </c>
      <c r="E3532" t="s">
        <v>3589</v>
      </c>
      <c r="F3532">
        <v>1985</v>
      </c>
      <c r="G3532">
        <v>1985</v>
      </c>
      <c r="H3532" t="s">
        <v>15</v>
      </c>
      <c r="I3532">
        <v>1</v>
      </c>
      <c r="J3532">
        <v>112</v>
      </c>
      <c r="K3532" t="s">
        <v>17</v>
      </c>
      <c r="L3532">
        <v>0</v>
      </c>
      <c r="M3532">
        <v>0</v>
      </c>
      <c r="N3532">
        <v>14</v>
      </c>
      <c r="O3532">
        <v>35</v>
      </c>
      <c r="P3532">
        <v>20</v>
      </c>
      <c r="Q3532">
        <v>12</v>
      </c>
      <c r="R3532">
        <v>3</v>
      </c>
      <c r="S3532">
        <v>50</v>
      </c>
      <c r="T3532">
        <v>27</v>
      </c>
      <c r="U3532" t="s">
        <v>16</v>
      </c>
      <c r="V3532" t="s">
        <v>16</v>
      </c>
    </row>
    <row r="3533" spans="1:22" x14ac:dyDescent="0.25">
      <c r="A3533" t="s">
        <v>1671</v>
      </c>
      <c r="B3533" t="s">
        <v>1672</v>
      </c>
      <c r="C3533" t="s">
        <v>1673</v>
      </c>
      <c r="D3533" t="s">
        <v>3590</v>
      </c>
      <c r="E3533" t="s">
        <v>3591</v>
      </c>
      <c r="F3533">
        <v>1984</v>
      </c>
      <c r="G3533">
        <v>1984</v>
      </c>
      <c r="H3533" t="s">
        <v>15</v>
      </c>
      <c r="I3533">
        <v>3</v>
      </c>
      <c r="J3533">
        <v>30</v>
      </c>
      <c r="K3533" t="s">
        <v>17</v>
      </c>
      <c r="L3533">
        <v>0</v>
      </c>
      <c r="M3533">
        <v>0</v>
      </c>
      <c r="N3533">
        <v>28</v>
      </c>
      <c r="O3533">
        <v>25</v>
      </c>
      <c r="P3533">
        <v>10</v>
      </c>
      <c r="Q3533">
        <v>8</v>
      </c>
      <c r="R3533">
        <v>3</v>
      </c>
      <c r="S3533">
        <v>150</v>
      </c>
      <c r="T3533">
        <v>91</v>
      </c>
      <c r="U3533" t="s">
        <v>16</v>
      </c>
      <c r="V3533" t="s">
        <v>16</v>
      </c>
    </row>
    <row r="3534" spans="1:22" x14ac:dyDescent="0.25">
      <c r="A3534" t="s">
        <v>1674</v>
      </c>
      <c r="B3534" t="s">
        <v>1235</v>
      </c>
      <c r="C3534" t="s">
        <v>1675</v>
      </c>
      <c r="D3534" t="s">
        <v>3592</v>
      </c>
      <c r="E3534" t="s">
        <v>3593</v>
      </c>
      <c r="F3534">
        <v>1988</v>
      </c>
      <c r="G3534">
        <v>1988</v>
      </c>
      <c r="H3534" t="s">
        <v>15</v>
      </c>
      <c r="I3534" t="s">
        <v>16</v>
      </c>
      <c r="J3534">
        <v>0</v>
      </c>
      <c r="K3534" t="s">
        <v>17</v>
      </c>
      <c r="L3534">
        <v>0</v>
      </c>
      <c r="M3534">
        <v>0</v>
      </c>
      <c r="N3534">
        <v>28</v>
      </c>
      <c r="O3534">
        <v>25</v>
      </c>
      <c r="P3534">
        <v>25</v>
      </c>
      <c r="Q3534">
        <v>0</v>
      </c>
      <c r="R3534">
        <v>3</v>
      </c>
      <c r="S3534">
        <v>15</v>
      </c>
      <c r="T3534">
        <v>100</v>
      </c>
      <c r="U3534" t="s">
        <v>16</v>
      </c>
      <c r="V3534" t="s">
        <v>16</v>
      </c>
    </row>
    <row r="3535" spans="1:22" x14ac:dyDescent="0.25">
      <c r="A3535" t="s">
        <v>1676</v>
      </c>
      <c r="B3535" t="s">
        <v>1989</v>
      </c>
      <c r="C3535" t="s">
        <v>1677</v>
      </c>
      <c r="D3535" t="s">
        <v>3594</v>
      </c>
      <c r="E3535" t="s">
        <v>3595</v>
      </c>
      <c r="F3535">
        <v>1988</v>
      </c>
      <c r="G3535">
        <v>1988</v>
      </c>
      <c r="H3535" t="s">
        <v>15</v>
      </c>
      <c r="I3535" t="s">
        <v>16</v>
      </c>
      <c r="J3535">
        <v>0</v>
      </c>
      <c r="K3535" t="s">
        <v>17</v>
      </c>
      <c r="L3535">
        <v>0</v>
      </c>
      <c r="M3535">
        <v>0</v>
      </c>
      <c r="N3535">
        <v>30</v>
      </c>
      <c r="O3535">
        <v>30</v>
      </c>
      <c r="P3535">
        <v>20</v>
      </c>
      <c r="Q3535">
        <v>12</v>
      </c>
      <c r="R3535">
        <v>10</v>
      </c>
      <c r="S3535">
        <v>10</v>
      </c>
      <c r="T3535">
        <v>73</v>
      </c>
      <c r="U3535" t="s">
        <v>16</v>
      </c>
      <c r="V3535" t="s">
        <v>16</v>
      </c>
    </row>
    <row r="3536" spans="1:22" x14ac:dyDescent="0.25">
      <c r="A3536" t="s">
        <v>1676</v>
      </c>
      <c r="B3536" t="s">
        <v>334</v>
      </c>
      <c r="C3536" t="s">
        <v>1677</v>
      </c>
      <c r="D3536" t="s">
        <v>3594</v>
      </c>
      <c r="E3536" t="s">
        <v>3595</v>
      </c>
      <c r="F3536">
        <v>1988</v>
      </c>
      <c r="G3536">
        <v>1988</v>
      </c>
      <c r="H3536" t="s">
        <v>15</v>
      </c>
      <c r="I3536" t="s">
        <v>16</v>
      </c>
      <c r="J3536">
        <v>0</v>
      </c>
      <c r="K3536" t="s">
        <v>17</v>
      </c>
      <c r="L3536">
        <v>0</v>
      </c>
      <c r="M3536">
        <v>0</v>
      </c>
      <c r="N3536">
        <v>30</v>
      </c>
      <c r="O3536">
        <v>30</v>
      </c>
      <c r="P3536">
        <v>20</v>
      </c>
      <c r="Q3536">
        <v>12</v>
      </c>
      <c r="R3536">
        <v>10</v>
      </c>
      <c r="S3536">
        <v>10</v>
      </c>
      <c r="T3536">
        <v>61</v>
      </c>
      <c r="U3536" t="s">
        <v>16</v>
      </c>
      <c r="V3536" t="s">
        <v>16</v>
      </c>
    </row>
    <row r="3537" spans="1:22" x14ac:dyDescent="0.25">
      <c r="A3537" t="s">
        <v>1676</v>
      </c>
      <c r="B3537" t="s">
        <v>1163</v>
      </c>
      <c r="C3537" t="s">
        <v>1677</v>
      </c>
      <c r="D3537" t="s">
        <v>3594</v>
      </c>
      <c r="E3537" t="s">
        <v>3595</v>
      </c>
      <c r="F3537">
        <v>1988</v>
      </c>
      <c r="G3537">
        <v>1988</v>
      </c>
      <c r="H3537" t="s">
        <v>15</v>
      </c>
      <c r="I3537" t="s">
        <v>16</v>
      </c>
      <c r="J3537">
        <v>0</v>
      </c>
      <c r="K3537" t="s">
        <v>17</v>
      </c>
      <c r="L3537">
        <v>0</v>
      </c>
      <c r="M3537">
        <v>0</v>
      </c>
      <c r="N3537">
        <v>30</v>
      </c>
      <c r="O3537">
        <v>30</v>
      </c>
      <c r="P3537">
        <v>20</v>
      </c>
      <c r="Q3537">
        <v>12</v>
      </c>
      <c r="R3537">
        <v>10</v>
      </c>
      <c r="S3537">
        <v>10</v>
      </c>
      <c r="T3537">
        <v>93</v>
      </c>
      <c r="U3537" t="s">
        <v>16</v>
      </c>
      <c r="V3537" t="s">
        <v>16</v>
      </c>
    </row>
    <row r="3538" spans="1:22" x14ac:dyDescent="0.25">
      <c r="A3538" t="s">
        <v>1678</v>
      </c>
      <c r="B3538" t="s">
        <v>166</v>
      </c>
      <c r="C3538" t="s">
        <v>1679</v>
      </c>
      <c r="D3538" t="s">
        <v>3596</v>
      </c>
      <c r="E3538" t="s">
        <v>3597</v>
      </c>
      <c r="F3538">
        <v>1984</v>
      </c>
      <c r="G3538">
        <v>1984</v>
      </c>
      <c r="H3538" t="s">
        <v>15</v>
      </c>
      <c r="I3538" t="s">
        <v>16</v>
      </c>
      <c r="J3538">
        <v>0</v>
      </c>
      <c r="K3538" t="s">
        <v>17</v>
      </c>
      <c r="L3538">
        <v>0</v>
      </c>
      <c r="M3538">
        <v>0</v>
      </c>
      <c r="N3538" t="s">
        <v>16</v>
      </c>
      <c r="O3538">
        <v>22</v>
      </c>
      <c r="P3538">
        <v>12</v>
      </c>
      <c r="Q3538">
        <v>12</v>
      </c>
      <c r="R3538">
        <v>3</v>
      </c>
      <c r="S3538">
        <v>50</v>
      </c>
      <c r="T3538">
        <v>0</v>
      </c>
      <c r="U3538" t="s">
        <v>16</v>
      </c>
      <c r="V3538" t="s">
        <v>16</v>
      </c>
    </row>
    <row r="3539" spans="1:22" x14ac:dyDescent="0.25">
      <c r="A3539" t="s">
        <v>1678</v>
      </c>
      <c r="B3539" t="s">
        <v>166</v>
      </c>
      <c r="C3539" t="s">
        <v>1679</v>
      </c>
      <c r="D3539" t="s">
        <v>3596</v>
      </c>
      <c r="E3539" t="s">
        <v>3597</v>
      </c>
      <c r="F3539">
        <v>1984</v>
      </c>
      <c r="G3539">
        <v>1984</v>
      </c>
      <c r="H3539" t="s">
        <v>15</v>
      </c>
      <c r="I3539" t="s">
        <v>1568</v>
      </c>
      <c r="J3539">
        <v>150</v>
      </c>
      <c r="K3539" t="s">
        <v>17</v>
      </c>
      <c r="L3539">
        <v>0</v>
      </c>
      <c r="M3539">
        <v>0</v>
      </c>
      <c r="N3539" t="s">
        <v>16</v>
      </c>
      <c r="O3539">
        <v>22</v>
      </c>
      <c r="P3539">
        <v>12</v>
      </c>
      <c r="Q3539">
        <v>12</v>
      </c>
      <c r="R3539">
        <v>3</v>
      </c>
      <c r="S3539">
        <v>50</v>
      </c>
      <c r="T3539">
        <v>98</v>
      </c>
      <c r="U3539" t="s">
        <v>16</v>
      </c>
      <c r="V3539" t="s">
        <v>16</v>
      </c>
    </row>
    <row r="3540" spans="1:22" x14ac:dyDescent="0.25">
      <c r="A3540" t="s">
        <v>1678</v>
      </c>
      <c r="B3540" t="s">
        <v>166</v>
      </c>
      <c r="C3540" t="s">
        <v>1679</v>
      </c>
      <c r="D3540" t="s">
        <v>3596</v>
      </c>
      <c r="E3540" t="s">
        <v>3597</v>
      </c>
      <c r="F3540">
        <v>1984</v>
      </c>
      <c r="G3540">
        <v>1984</v>
      </c>
      <c r="H3540" t="s">
        <v>15</v>
      </c>
      <c r="I3540" t="s">
        <v>1568</v>
      </c>
      <c r="J3540">
        <v>150</v>
      </c>
      <c r="K3540" t="s">
        <v>17</v>
      </c>
      <c r="L3540">
        <v>0</v>
      </c>
      <c r="M3540">
        <v>0</v>
      </c>
      <c r="N3540" t="s">
        <v>16</v>
      </c>
      <c r="O3540">
        <v>15</v>
      </c>
      <c r="P3540">
        <v>5</v>
      </c>
      <c r="Q3540">
        <v>12</v>
      </c>
      <c r="R3540">
        <v>3</v>
      </c>
      <c r="S3540">
        <v>50</v>
      </c>
      <c r="T3540">
        <v>99</v>
      </c>
      <c r="U3540" t="s">
        <v>16</v>
      </c>
      <c r="V3540" t="s">
        <v>16</v>
      </c>
    </row>
    <row r="3541" spans="1:22" x14ac:dyDescent="0.25">
      <c r="A3541" t="s">
        <v>1680</v>
      </c>
      <c r="B3541" t="s">
        <v>80</v>
      </c>
      <c r="C3541" t="s">
        <v>1681</v>
      </c>
      <c r="D3541" t="s">
        <v>3598</v>
      </c>
      <c r="E3541" t="s">
        <v>3599</v>
      </c>
      <c r="F3541">
        <v>1984</v>
      </c>
      <c r="G3541">
        <v>1984</v>
      </c>
      <c r="H3541" t="s">
        <v>15</v>
      </c>
      <c r="I3541" t="s">
        <v>16</v>
      </c>
      <c r="J3541">
        <v>0</v>
      </c>
      <c r="K3541" t="s">
        <v>17</v>
      </c>
      <c r="L3541">
        <v>0</v>
      </c>
      <c r="M3541">
        <v>0</v>
      </c>
      <c r="N3541">
        <v>42</v>
      </c>
      <c r="O3541">
        <v>5</v>
      </c>
      <c r="P3541">
        <v>5</v>
      </c>
      <c r="Q3541">
        <v>8</v>
      </c>
      <c r="R3541">
        <v>1</v>
      </c>
      <c r="S3541">
        <v>50</v>
      </c>
      <c r="T3541">
        <v>0</v>
      </c>
      <c r="U3541" t="s">
        <v>16</v>
      </c>
      <c r="V3541" t="s">
        <v>16</v>
      </c>
    </row>
    <row r="3542" spans="1:22" x14ac:dyDescent="0.25">
      <c r="A3542" t="s">
        <v>1680</v>
      </c>
      <c r="B3542" t="s">
        <v>80</v>
      </c>
      <c r="C3542" t="s">
        <v>1681</v>
      </c>
      <c r="D3542" t="s">
        <v>3598</v>
      </c>
      <c r="E3542" t="s">
        <v>3599</v>
      </c>
      <c r="F3542">
        <v>1984</v>
      </c>
      <c r="G3542">
        <v>1984</v>
      </c>
      <c r="H3542" t="s">
        <v>15</v>
      </c>
      <c r="I3542" t="s">
        <v>16</v>
      </c>
      <c r="J3542">
        <v>0</v>
      </c>
      <c r="K3542" t="s">
        <v>17</v>
      </c>
      <c r="L3542">
        <v>0</v>
      </c>
      <c r="M3542">
        <v>0</v>
      </c>
      <c r="N3542">
        <v>42</v>
      </c>
      <c r="O3542">
        <v>8</v>
      </c>
      <c r="P3542">
        <v>8</v>
      </c>
      <c r="Q3542">
        <v>8</v>
      </c>
      <c r="R3542">
        <v>1</v>
      </c>
      <c r="S3542">
        <v>50</v>
      </c>
      <c r="T3542">
        <v>98</v>
      </c>
      <c r="U3542" t="s">
        <v>16</v>
      </c>
      <c r="V3542" t="s">
        <v>16</v>
      </c>
    </row>
    <row r="3543" spans="1:22" x14ac:dyDescent="0.25">
      <c r="A3543" t="s">
        <v>1680</v>
      </c>
      <c r="B3543" t="s">
        <v>80</v>
      </c>
      <c r="C3543" t="s">
        <v>1681</v>
      </c>
      <c r="D3543" t="s">
        <v>3598</v>
      </c>
      <c r="E3543" t="s">
        <v>3599</v>
      </c>
      <c r="F3543">
        <v>1984</v>
      </c>
      <c r="G3543">
        <v>1984</v>
      </c>
      <c r="H3543" t="s">
        <v>15</v>
      </c>
      <c r="I3543" t="s">
        <v>16</v>
      </c>
      <c r="J3543">
        <v>0</v>
      </c>
      <c r="K3543" t="s">
        <v>17</v>
      </c>
      <c r="L3543">
        <v>0</v>
      </c>
      <c r="M3543">
        <v>0</v>
      </c>
      <c r="N3543">
        <v>42</v>
      </c>
      <c r="O3543">
        <v>10</v>
      </c>
      <c r="P3543">
        <v>10</v>
      </c>
      <c r="Q3543">
        <v>8</v>
      </c>
      <c r="R3543">
        <v>1</v>
      </c>
      <c r="S3543">
        <v>50</v>
      </c>
      <c r="T3543">
        <v>94</v>
      </c>
      <c r="U3543" t="s">
        <v>16</v>
      </c>
      <c r="V3543" t="s">
        <v>16</v>
      </c>
    </row>
    <row r="3544" spans="1:22" x14ac:dyDescent="0.25">
      <c r="A3544" t="s">
        <v>1680</v>
      </c>
      <c r="B3544" t="s">
        <v>80</v>
      </c>
      <c r="C3544" t="s">
        <v>1681</v>
      </c>
      <c r="D3544" t="s">
        <v>3598</v>
      </c>
      <c r="E3544" t="s">
        <v>3599</v>
      </c>
      <c r="F3544">
        <v>1984</v>
      </c>
      <c r="G3544">
        <v>1984</v>
      </c>
      <c r="H3544" t="s">
        <v>15</v>
      </c>
      <c r="I3544" t="s">
        <v>16</v>
      </c>
      <c r="J3544">
        <v>0</v>
      </c>
      <c r="K3544" t="s">
        <v>17</v>
      </c>
      <c r="L3544">
        <v>0</v>
      </c>
      <c r="M3544">
        <v>0</v>
      </c>
      <c r="N3544">
        <v>42</v>
      </c>
      <c r="O3544">
        <v>15</v>
      </c>
      <c r="P3544">
        <v>15</v>
      </c>
      <c r="Q3544">
        <v>8</v>
      </c>
      <c r="R3544">
        <v>1</v>
      </c>
      <c r="S3544">
        <v>50</v>
      </c>
      <c r="T3544">
        <v>96</v>
      </c>
      <c r="U3544" t="s">
        <v>16</v>
      </c>
      <c r="V3544" t="s">
        <v>16</v>
      </c>
    </row>
    <row r="3545" spans="1:22" x14ac:dyDescent="0.25">
      <c r="A3545" t="s">
        <v>1680</v>
      </c>
      <c r="B3545" t="s">
        <v>80</v>
      </c>
      <c r="C3545" t="s">
        <v>1681</v>
      </c>
      <c r="D3545" t="s">
        <v>3598</v>
      </c>
      <c r="E3545" t="s">
        <v>3599</v>
      </c>
      <c r="F3545">
        <v>1984</v>
      </c>
      <c r="G3545">
        <v>1984</v>
      </c>
      <c r="H3545" t="s">
        <v>15</v>
      </c>
      <c r="I3545" t="s">
        <v>16</v>
      </c>
      <c r="J3545">
        <v>0</v>
      </c>
      <c r="K3545" t="s">
        <v>17</v>
      </c>
      <c r="L3545">
        <v>0</v>
      </c>
      <c r="M3545">
        <v>0</v>
      </c>
      <c r="N3545">
        <v>42</v>
      </c>
      <c r="O3545">
        <v>20</v>
      </c>
      <c r="P3545">
        <v>20</v>
      </c>
      <c r="Q3545">
        <v>8</v>
      </c>
      <c r="R3545">
        <v>1</v>
      </c>
      <c r="S3545">
        <v>50</v>
      </c>
      <c r="T3545">
        <v>100</v>
      </c>
      <c r="U3545" t="s">
        <v>16</v>
      </c>
      <c r="V3545" t="s">
        <v>16</v>
      </c>
    </row>
    <row r="3546" spans="1:22" x14ac:dyDescent="0.25">
      <c r="A3546" t="s">
        <v>1680</v>
      </c>
      <c r="B3546" t="s">
        <v>80</v>
      </c>
      <c r="C3546" t="s">
        <v>1681</v>
      </c>
      <c r="D3546" t="s">
        <v>3598</v>
      </c>
      <c r="E3546" t="s">
        <v>3599</v>
      </c>
      <c r="F3546">
        <v>1984</v>
      </c>
      <c r="G3546">
        <v>1984</v>
      </c>
      <c r="H3546" t="s">
        <v>15</v>
      </c>
      <c r="I3546" t="s">
        <v>16</v>
      </c>
      <c r="J3546">
        <v>0</v>
      </c>
      <c r="K3546" t="s">
        <v>17</v>
      </c>
      <c r="L3546">
        <v>0</v>
      </c>
      <c r="M3546">
        <v>0</v>
      </c>
      <c r="N3546">
        <v>42</v>
      </c>
      <c r="O3546">
        <v>25</v>
      </c>
      <c r="P3546">
        <v>25</v>
      </c>
      <c r="Q3546">
        <v>8</v>
      </c>
      <c r="R3546">
        <v>1</v>
      </c>
      <c r="S3546">
        <v>50</v>
      </c>
      <c r="T3546">
        <v>99</v>
      </c>
      <c r="U3546" t="s">
        <v>16</v>
      </c>
      <c r="V3546" t="s">
        <v>16</v>
      </c>
    </row>
    <row r="3547" spans="1:22" x14ac:dyDescent="0.25">
      <c r="A3547" t="s">
        <v>1680</v>
      </c>
      <c r="B3547" t="s">
        <v>80</v>
      </c>
      <c r="C3547" t="s">
        <v>1681</v>
      </c>
      <c r="D3547" t="s">
        <v>3598</v>
      </c>
      <c r="E3547" t="s">
        <v>3599</v>
      </c>
      <c r="F3547">
        <v>1984</v>
      </c>
      <c r="G3547">
        <v>1984</v>
      </c>
      <c r="H3547" t="s">
        <v>15</v>
      </c>
      <c r="I3547" t="s">
        <v>16</v>
      </c>
      <c r="J3547">
        <v>0</v>
      </c>
      <c r="K3547" t="s">
        <v>17</v>
      </c>
      <c r="L3547">
        <v>0</v>
      </c>
      <c r="M3547">
        <v>0</v>
      </c>
      <c r="N3547">
        <v>42</v>
      </c>
      <c r="O3547">
        <v>30</v>
      </c>
      <c r="P3547">
        <v>30</v>
      </c>
      <c r="Q3547">
        <v>8</v>
      </c>
      <c r="R3547">
        <v>1</v>
      </c>
      <c r="S3547">
        <v>50</v>
      </c>
      <c r="T3547">
        <v>86</v>
      </c>
      <c r="U3547" t="s">
        <v>16</v>
      </c>
      <c r="V3547" t="s">
        <v>16</v>
      </c>
    </row>
    <row r="3548" spans="1:22" x14ac:dyDescent="0.25">
      <c r="A3548" t="s">
        <v>1680</v>
      </c>
      <c r="B3548" t="s">
        <v>80</v>
      </c>
      <c r="C3548" t="s">
        <v>1681</v>
      </c>
      <c r="D3548" t="s">
        <v>3598</v>
      </c>
      <c r="E3548" t="s">
        <v>3599</v>
      </c>
      <c r="F3548">
        <v>1984</v>
      </c>
      <c r="G3548">
        <v>1984</v>
      </c>
      <c r="H3548" t="s">
        <v>15</v>
      </c>
      <c r="I3548" t="s">
        <v>16</v>
      </c>
      <c r="J3548">
        <v>0</v>
      </c>
      <c r="K3548" t="s">
        <v>17</v>
      </c>
      <c r="L3548">
        <v>0</v>
      </c>
      <c r="M3548">
        <v>0</v>
      </c>
      <c r="N3548">
        <v>42</v>
      </c>
      <c r="O3548">
        <v>35</v>
      </c>
      <c r="P3548">
        <v>35</v>
      </c>
      <c r="Q3548">
        <v>8</v>
      </c>
      <c r="R3548">
        <v>1</v>
      </c>
      <c r="S3548">
        <v>50</v>
      </c>
      <c r="T3548">
        <v>74</v>
      </c>
      <c r="U3548" t="s">
        <v>16</v>
      </c>
      <c r="V3548" t="s">
        <v>16</v>
      </c>
    </row>
    <row r="3549" spans="1:22" x14ac:dyDescent="0.25">
      <c r="A3549" t="s">
        <v>1680</v>
      </c>
      <c r="B3549" t="s">
        <v>80</v>
      </c>
      <c r="C3549" t="s">
        <v>1681</v>
      </c>
      <c r="D3549" t="s">
        <v>3598</v>
      </c>
      <c r="E3549" t="s">
        <v>3599</v>
      </c>
      <c r="F3549">
        <v>1984</v>
      </c>
      <c r="G3549">
        <v>1984</v>
      </c>
      <c r="H3549" t="s">
        <v>15</v>
      </c>
      <c r="I3549" t="s">
        <v>16</v>
      </c>
      <c r="J3549">
        <v>0</v>
      </c>
      <c r="K3549" t="s">
        <v>17</v>
      </c>
      <c r="L3549">
        <v>0</v>
      </c>
      <c r="M3549">
        <v>0</v>
      </c>
      <c r="N3549">
        <v>42</v>
      </c>
      <c r="O3549">
        <v>14</v>
      </c>
      <c r="P3549">
        <v>8</v>
      </c>
      <c r="Q3549">
        <v>8</v>
      </c>
      <c r="R3549">
        <v>1</v>
      </c>
      <c r="S3549">
        <v>50</v>
      </c>
      <c r="T3549">
        <v>98</v>
      </c>
      <c r="U3549" t="s">
        <v>16</v>
      </c>
      <c r="V3549" t="s">
        <v>16</v>
      </c>
    </row>
    <row r="3550" spans="1:22" x14ac:dyDescent="0.25">
      <c r="A3550" t="s">
        <v>1680</v>
      </c>
      <c r="B3550" t="s">
        <v>80</v>
      </c>
      <c r="C3550" t="s">
        <v>1681</v>
      </c>
      <c r="D3550" t="s">
        <v>3598</v>
      </c>
      <c r="E3550" t="s">
        <v>3599</v>
      </c>
      <c r="F3550">
        <v>1984</v>
      </c>
      <c r="G3550">
        <v>1984</v>
      </c>
      <c r="H3550" t="s">
        <v>15</v>
      </c>
      <c r="I3550" t="s">
        <v>16</v>
      </c>
      <c r="J3550">
        <v>0</v>
      </c>
      <c r="K3550" t="s">
        <v>17</v>
      </c>
      <c r="L3550">
        <v>0</v>
      </c>
      <c r="M3550">
        <v>0</v>
      </c>
      <c r="N3550">
        <v>42</v>
      </c>
      <c r="O3550">
        <v>5</v>
      </c>
      <c r="P3550">
        <v>5</v>
      </c>
      <c r="Q3550">
        <v>0</v>
      </c>
      <c r="R3550">
        <v>1</v>
      </c>
      <c r="S3550">
        <v>50</v>
      </c>
      <c r="T3550">
        <v>0</v>
      </c>
      <c r="U3550" t="s">
        <v>16</v>
      </c>
      <c r="V3550" t="s">
        <v>16</v>
      </c>
    </row>
    <row r="3551" spans="1:22" x14ac:dyDescent="0.25">
      <c r="A3551" t="s">
        <v>1680</v>
      </c>
      <c r="B3551" t="s">
        <v>80</v>
      </c>
      <c r="C3551" t="s">
        <v>1681</v>
      </c>
      <c r="D3551" t="s">
        <v>3598</v>
      </c>
      <c r="E3551" t="s">
        <v>3599</v>
      </c>
      <c r="F3551">
        <v>1984</v>
      </c>
      <c r="G3551">
        <v>1984</v>
      </c>
      <c r="H3551" t="s">
        <v>15</v>
      </c>
      <c r="I3551" t="s">
        <v>16</v>
      </c>
      <c r="J3551">
        <v>0</v>
      </c>
      <c r="K3551" t="s">
        <v>17</v>
      </c>
      <c r="L3551">
        <v>0</v>
      </c>
      <c r="M3551">
        <v>0</v>
      </c>
      <c r="N3551">
        <v>42</v>
      </c>
      <c r="O3551">
        <v>8</v>
      </c>
      <c r="P3551">
        <v>8</v>
      </c>
      <c r="Q3551">
        <v>0</v>
      </c>
      <c r="R3551">
        <v>1</v>
      </c>
      <c r="S3551">
        <v>50</v>
      </c>
      <c r="T3551">
        <v>80</v>
      </c>
      <c r="U3551" t="s">
        <v>16</v>
      </c>
      <c r="V3551" t="s">
        <v>16</v>
      </c>
    </row>
    <row r="3552" spans="1:22" x14ac:dyDescent="0.25">
      <c r="A3552" t="s">
        <v>1680</v>
      </c>
      <c r="B3552" t="s">
        <v>80</v>
      </c>
      <c r="C3552" t="s">
        <v>1681</v>
      </c>
      <c r="D3552" t="s">
        <v>3598</v>
      </c>
      <c r="E3552" t="s">
        <v>3599</v>
      </c>
      <c r="F3552">
        <v>1984</v>
      </c>
      <c r="G3552">
        <v>1984</v>
      </c>
      <c r="H3552" t="s">
        <v>15</v>
      </c>
      <c r="I3552" t="s">
        <v>16</v>
      </c>
      <c r="J3552">
        <v>0</v>
      </c>
      <c r="K3552" t="s">
        <v>17</v>
      </c>
      <c r="L3552">
        <v>0</v>
      </c>
      <c r="M3552">
        <v>0</v>
      </c>
      <c r="N3552">
        <v>42</v>
      </c>
      <c r="O3552">
        <v>10</v>
      </c>
      <c r="P3552">
        <v>10</v>
      </c>
      <c r="Q3552">
        <v>0</v>
      </c>
      <c r="R3552">
        <v>1</v>
      </c>
      <c r="S3552">
        <v>50</v>
      </c>
      <c r="T3552">
        <v>82</v>
      </c>
      <c r="U3552" t="s">
        <v>16</v>
      </c>
      <c r="V3552" t="s">
        <v>16</v>
      </c>
    </row>
    <row r="3553" spans="1:22" x14ac:dyDescent="0.25">
      <c r="A3553" t="s">
        <v>1680</v>
      </c>
      <c r="B3553" t="s">
        <v>80</v>
      </c>
      <c r="C3553" t="s">
        <v>1681</v>
      </c>
      <c r="D3553" t="s">
        <v>3598</v>
      </c>
      <c r="E3553" t="s">
        <v>3599</v>
      </c>
      <c r="F3553">
        <v>1984</v>
      </c>
      <c r="G3553">
        <v>1984</v>
      </c>
      <c r="H3553" t="s">
        <v>15</v>
      </c>
      <c r="I3553" t="s">
        <v>16</v>
      </c>
      <c r="J3553">
        <v>0</v>
      </c>
      <c r="K3553" t="s">
        <v>17</v>
      </c>
      <c r="L3553">
        <v>0</v>
      </c>
      <c r="M3553">
        <v>0</v>
      </c>
      <c r="N3553">
        <v>42</v>
      </c>
      <c r="O3553">
        <v>15</v>
      </c>
      <c r="P3553">
        <v>15</v>
      </c>
      <c r="Q3553">
        <v>0</v>
      </c>
      <c r="R3553">
        <v>1</v>
      </c>
      <c r="S3553">
        <v>50</v>
      </c>
      <c r="T3553">
        <v>84</v>
      </c>
      <c r="U3553" t="s">
        <v>16</v>
      </c>
      <c r="V3553" t="s">
        <v>16</v>
      </c>
    </row>
    <row r="3554" spans="1:22" x14ac:dyDescent="0.25">
      <c r="A3554" t="s">
        <v>1680</v>
      </c>
      <c r="B3554" t="s">
        <v>80</v>
      </c>
      <c r="C3554" t="s">
        <v>1681</v>
      </c>
      <c r="D3554" t="s">
        <v>3598</v>
      </c>
      <c r="E3554" t="s">
        <v>3599</v>
      </c>
      <c r="F3554">
        <v>1984</v>
      </c>
      <c r="G3554">
        <v>1984</v>
      </c>
      <c r="H3554" t="s">
        <v>15</v>
      </c>
      <c r="I3554" t="s">
        <v>16</v>
      </c>
      <c r="J3554">
        <v>0</v>
      </c>
      <c r="K3554" t="s">
        <v>17</v>
      </c>
      <c r="L3554">
        <v>0</v>
      </c>
      <c r="M3554">
        <v>0</v>
      </c>
      <c r="N3554">
        <v>42</v>
      </c>
      <c r="O3554">
        <v>20</v>
      </c>
      <c r="P3554">
        <v>20</v>
      </c>
      <c r="Q3554">
        <v>0</v>
      </c>
      <c r="R3554">
        <v>1</v>
      </c>
      <c r="S3554">
        <v>50</v>
      </c>
      <c r="T3554">
        <v>84</v>
      </c>
      <c r="U3554" t="s">
        <v>16</v>
      </c>
      <c r="V3554" t="s">
        <v>16</v>
      </c>
    </row>
    <row r="3555" spans="1:22" x14ac:dyDescent="0.25">
      <c r="A3555" t="s">
        <v>1680</v>
      </c>
      <c r="B3555" t="s">
        <v>80</v>
      </c>
      <c r="C3555" t="s">
        <v>1681</v>
      </c>
      <c r="D3555" t="s">
        <v>3598</v>
      </c>
      <c r="E3555" t="s">
        <v>3599</v>
      </c>
      <c r="F3555">
        <v>1984</v>
      </c>
      <c r="G3555">
        <v>1984</v>
      </c>
      <c r="H3555" t="s">
        <v>15</v>
      </c>
      <c r="I3555" t="s">
        <v>16</v>
      </c>
      <c r="J3555">
        <v>0</v>
      </c>
      <c r="K3555" t="s">
        <v>17</v>
      </c>
      <c r="L3555">
        <v>0</v>
      </c>
      <c r="M3555">
        <v>0</v>
      </c>
      <c r="N3555">
        <v>42</v>
      </c>
      <c r="O3555">
        <v>25</v>
      </c>
      <c r="P3555">
        <v>25</v>
      </c>
      <c r="Q3555">
        <v>0</v>
      </c>
      <c r="R3555">
        <v>1</v>
      </c>
      <c r="S3555">
        <v>50</v>
      </c>
      <c r="T3555">
        <v>12</v>
      </c>
      <c r="U3555" t="s">
        <v>16</v>
      </c>
      <c r="V3555" t="s">
        <v>16</v>
      </c>
    </row>
    <row r="3556" spans="1:22" x14ac:dyDescent="0.25">
      <c r="A3556" t="s">
        <v>1680</v>
      </c>
      <c r="B3556" t="s">
        <v>80</v>
      </c>
      <c r="C3556" t="s">
        <v>1681</v>
      </c>
      <c r="D3556" t="s">
        <v>3598</v>
      </c>
      <c r="E3556" t="s">
        <v>3599</v>
      </c>
      <c r="F3556">
        <v>1984</v>
      </c>
      <c r="G3556">
        <v>1984</v>
      </c>
      <c r="H3556" t="s">
        <v>15</v>
      </c>
      <c r="I3556" t="s">
        <v>16</v>
      </c>
      <c r="J3556">
        <v>0</v>
      </c>
      <c r="K3556" t="s">
        <v>17</v>
      </c>
      <c r="L3556">
        <v>0</v>
      </c>
      <c r="M3556">
        <v>0</v>
      </c>
      <c r="N3556">
        <v>42</v>
      </c>
      <c r="O3556">
        <v>30</v>
      </c>
      <c r="P3556">
        <v>30</v>
      </c>
      <c r="Q3556">
        <v>0</v>
      </c>
      <c r="R3556">
        <v>1</v>
      </c>
      <c r="S3556">
        <v>50</v>
      </c>
      <c r="T3556">
        <v>14</v>
      </c>
      <c r="U3556" t="s">
        <v>16</v>
      </c>
      <c r="V3556" t="s">
        <v>16</v>
      </c>
    </row>
    <row r="3557" spans="1:22" x14ac:dyDescent="0.25">
      <c r="A3557" t="s">
        <v>1680</v>
      </c>
      <c r="B3557" t="s">
        <v>80</v>
      </c>
      <c r="C3557" t="s">
        <v>1681</v>
      </c>
      <c r="D3557" t="s">
        <v>3598</v>
      </c>
      <c r="E3557" t="s">
        <v>3599</v>
      </c>
      <c r="F3557">
        <v>1984</v>
      </c>
      <c r="G3557">
        <v>1984</v>
      </c>
      <c r="H3557" t="s">
        <v>15</v>
      </c>
      <c r="I3557" t="s">
        <v>16</v>
      </c>
      <c r="J3557">
        <v>0</v>
      </c>
      <c r="K3557" t="s">
        <v>17</v>
      </c>
      <c r="L3557">
        <v>0</v>
      </c>
      <c r="M3557">
        <v>0</v>
      </c>
      <c r="N3557">
        <v>42</v>
      </c>
      <c r="O3557">
        <v>35</v>
      </c>
      <c r="P3557">
        <v>35</v>
      </c>
      <c r="Q3557">
        <v>0</v>
      </c>
      <c r="R3557">
        <v>1</v>
      </c>
      <c r="S3557">
        <v>50</v>
      </c>
      <c r="T3557">
        <v>68</v>
      </c>
      <c r="U3557" t="s">
        <v>16</v>
      </c>
      <c r="V3557" t="s">
        <v>16</v>
      </c>
    </row>
    <row r="3558" spans="1:22" x14ac:dyDescent="0.25">
      <c r="A3558" t="s">
        <v>1680</v>
      </c>
      <c r="B3558" t="s">
        <v>80</v>
      </c>
      <c r="C3558" t="s">
        <v>1681</v>
      </c>
      <c r="D3558" t="s">
        <v>3598</v>
      </c>
      <c r="E3558" t="s">
        <v>3599</v>
      </c>
      <c r="F3558">
        <v>1984</v>
      </c>
      <c r="G3558">
        <v>1984</v>
      </c>
      <c r="H3558" t="s">
        <v>15</v>
      </c>
      <c r="I3558" t="s">
        <v>16</v>
      </c>
      <c r="J3558">
        <v>0</v>
      </c>
      <c r="K3558" t="s">
        <v>17</v>
      </c>
      <c r="L3558">
        <v>0</v>
      </c>
      <c r="M3558">
        <v>0</v>
      </c>
      <c r="N3558">
        <v>42</v>
      </c>
      <c r="O3558">
        <v>14</v>
      </c>
      <c r="P3558">
        <v>8</v>
      </c>
      <c r="Q3558">
        <v>0</v>
      </c>
      <c r="R3558">
        <v>1</v>
      </c>
      <c r="S3558">
        <v>50</v>
      </c>
      <c r="T3558">
        <v>84</v>
      </c>
      <c r="U3558" t="s">
        <v>16</v>
      </c>
      <c r="V3558" t="s">
        <v>16</v>
      </c>
    </row>
    <row r="3559" spans="1:22" x14ac:dyDescent="0.25">
      <c r="A3559" t="s">
        <v>1682</v>
      </c>
      <c r="B3559" t="s">
        <v>345</v>
      </c>
      <c r="C3559" t="s">
        <v>632</v>
      </c>
      <c r="D3559" t="s">
        <v>3600</v>
      </c>
      <c r="E3559" t="s">
        <v>3601</v>
      </c>
      <c r="F3559">
        <v>1990</v>
      </c>
      <c r="G3559">
        <v>1990</v>
      </c>
      <c r="H3559" t="s">
        <v>15</v>
      </c>
      <c r="I3559" t="s">
        <v>16</v>
      </c>
      <c r="J3559">
        <v>0</v>
      </c>
      <c r="K3559" t="s">
        <v>15</v>
      </c>
      <c r="L3559">
        <v>0</v>
      </c>
      <c r="M3559">
        <v>0</v>
      </c>
      <c r="N3559">
        <v>33</v>
      </c>
      <c r="O3559">
        <v>24</v>
      </c>
      <c r="P3559">
        <v>18</v>
      </c>
      <c r="Q3559">
        <v>12</v>
      </c>
      <c r="R3559">
        <v>3</v>
      </c>
      <c r="S3559">
        <v>50</v>
      </c>
      <c r="T3559">
        <v>80</v>
      </c>
      <c r="U3559" t="s">
        <v>16</v>
      </c>
      <c r="V3559" t="s">
        <v>16</v>
      </c>
    </row>
    <row r="3560" spans="1:22" x14ac:dyDescent="0.25">
      <c r="A3560" t="s">
        <v>1682</v>
      </c>
      <c r="B3560" t="s">
        <v>345</v>
      </c>
      <c r="C3560" t="s">
        <v>632</v>
      </c>
      <c r="D3560" t="s">
        <v>3600</v>
      </c>
      <c r="E3560" t="s">
        <v>3601</v>
      </c>
      <c r="F3560">
        <v>1990</v>
      </c>
      <c r="G3560">
        <v>1990</v>
      </c>
      <c r="H3560" t="s">
        <v>15</v>
      </c>
      <c r="I3560" t="s">
        <v>16</v>
      </c>
      <c r="J3560">
        <v>0</v>
      </c>
      <c r="K3560" t="s">
        <v>15</v>
      </c>
      <c r="L3560">
        <v>0</v>
      </c>
      <c r="M3560">
        <v>0</v>
      </c>
      <c r="N3560">
        <v>33</v>
      </c>
      <c r="O3560">
        <v>20</v>
      </c>
      <c r="P3560">
        <v>15</v>
      </c>
      <c r="Q3560">
        <v>12</v>
      </c>
      <c r="R3560">
        <v>3</v>
      </c>
      <c r="S3560">
        <v>50</v>
      </c>
      <c r="T3560">
        <v>88</v>
      </c>
      <c r="U3560" t="s">
        <v>16</v>
      </c>
      <c r="V3560" t="s">
        <v>16</v>
      </c>
    </row>
    <row r="3561" spans="1:22" x14ac:dyDescent="0.25">
      <c r="A3561" t="s">
        <v>1682</v>
      </c>
      <c r="B3561" t="s">
        <v>345</v>
      </c>
      <c r="C3561" t="s">
        <v>632</v>
      </c>
      <c r="D3561" t="s">
        <v>3600</v>
      </c>
      <c r="E3561" t="s">
        <v>3601</v>
      </c>
      <c r="F3561">
        <v>1990</v>
      </c>
      <c r="G3561">
        <v>1990</v>
      </c>
      <c r="H3561" t="s">
        <v>15</v>
      </c>
      <c r="I3561" t="s">
        <v>16</v>
      </c>
      <c r="J3561">
        <v>0</v>
      </c>
      <c r="K3561" t="s">
        <v>15</v>
      </c>
      <c r="L3561">
        <v>0</v>
      </c>
      <c r="M3561">
        <v>0</v>
      </c>
      <c r="N3561">
        <v>33</v>
      </c>
      <c r="O3561">
        <v>15</v>
      </c>
      <c r="P3561">
        <v>10</v>
      </c>
      <c r="Q3561">
        <v>12</v>
      </c>
      <c r="R3561">
        <v>3</v>
      </c>
      <c r="S3561">
        <v>50</v>
      </c>
      <c r="T3561">
        <v>70</v>
      </c>
      <c r="U3561" t="s">
        <v>16</v>
      </c>
      <c r="V3561" t="s">
        <v>16</v>
      </c>
    </row>
    <row r="3562" spans="1:22" x14ac:dyDescent="0.25">
      <c r="A3562" t="s">
        <v>1682</v>
      </c>
      <c r="B3562" t="s">
        <v>345</v>
      </c>
      <c r="C3562" t="s">
        <v>632</v>
      </c>
      <c r="D3562" t="s">
        <v>3600</v>
      </c>
      <c r="E3562" t="s">
        <v>3601</v>
      </c>
      <c r="F3562">
        <v>1990</v>
      </c>
      <c r="G3562">
        <v>1990</v>
      </c>
      <c r="H3562" t="s">
        <v>15</v>
      </c>
      <c r="I3562" t="s">
        <v>16</v>
      </c>
      <c r="J3562">
        <v>0</v>
      </c>
      <c r="K3562" t="s">
        <v>15</v>
      </c>
      <c r="L3562">
        <v>0</v>
      </c>
      <c r="M3562">
        <v>0</v>
      </c>
      <c r="N3562">
        <v>33</v>
      </c>
      <c r="O3562">
        <v>12</v>
      </c>
      <c r="P3562">
        <v>6</v>
      </c>
      <c r="Q3562">
        <v>12</v>
      </c>
      <c r="R3562">
        <v>3</v>
      </c>
      <c r="S3562">
        <v>50</v>
      </c>
      <c r="T3562">
        <v>20</v>
      </c>
      <c r="U3562" t="s">
        <v>16</v>
      </c>
      <c r="V3562" t="s">
        <v>16</v>
      </c>
    </row>
    <row r="3563" spans="1:22" x14ac:dyDescent="0.25">
      <c r="A3563" t="s">
        <v>1682</v>
      </c>
      <c r="B3563" t="s">
        <v>346</v>
      </c>
      <c r="C3563" t="s">
        <v>632</v>
      </c>
      <c r="D3563" t="s">
        <v>3600</v>
      </c>
      <c r="E3563" t="s">
        <v>3601</v>
      </c>
      <c r="F3563">
        <v>1990</v>
      </c>
      <c r="G3563">
        <v>1990</v>
      </c>
      <c r="H3563" t="s">
        <v>15</v>
      </c>
      <c r="I3563" t="s">
        <v>16</v>
      </c>
      <c r="J3563">
        <v>0</v>
      </c>
      <c r="K3563" t="s">
        <v>15</v>
      </c>
      <c r="L3563">
        <v>0</v>
      </c>
      <c r="M3563">
        <v>0</v>
      </c>
      <c r="N3563">
        <v>33</v>
      </c>
      <c r="O3563">
        <v>24</v>
      </c>
      <c r="P3563">
        <v>18</v>
      </c>
      <c r="Q3563">
        <v>12</v>
      </c>
      <c r="R3563">
        <v>3</v>
      </c>
      <c r="S3563">
        <v>50</v>
      </c>
      <c r="T3563">
        <v>100</v>
      </c>
      <c r="U3563" t="s">
        <v>16</v>
      </c>
      <c r="V3563" t="s">
        <v>16</v>
      </c>
    </row>
    <row r="3564" spans="1:22" x14ac:dyDescent="0.25">
      <c r="A3564" t="s">
        <v>1682</v>
      </c>
      <c r="B3564" t="s">
        <v>346</v>
      </c>
      <c r="C3564" t="s">
        <v>632</v>
      </c>
      <c r="D3564" t="s">
        <v>3600</v>
      </c>
      <c r="E3564" t="s">
        <v>3601</v>
      </c>
      <c r="F3564">
        <v>1990</v>
      </c>
      <c r="G3564">
        <v>1990</v>
      </c>
      <c r="H3564" t="s">
        <v>15</v>
      </c>
      <c r="I3564" t="s">
        <v>16</v>
      </c>
      <c r="J3564">
        <v>0</v>
      </c>
      <c r="K3564" t="s">
        <v>15</v>
      </c>
      <c r="L3564">
        <v>0</v>
      </c>
      <c r="M3564">
        <v>0</v>
      </c>
      <c r="N3564">
        <v>33</v>
      </c>
      <c r="O3564">
        <v>20</v>
      </c>
      <c r="P3564">
        <v>15</v>
      </c>
      <c r="Q3564">
        <v>12</v>
      </c>
      <c r="R3564">
        <v>3</v>
      </c>
      <c r="S3564">
        <v>50</v>
      </c>
      <c r="T3564">
        <v>90</v>
      </c>
      <c r="U3564" t="s">
        <v>16</v>
      </c>
      <c r="V3564" t="s">
        <v>16</v>
      </c>
    </row>
    <row r="3565" spans="1:22" x14ac:dyDescent="0.25">
      <c r="A3565" t="s">
        <v>1682</v>
      </c>
      <c r="B3565" t="s">
        <v>346</v>
      </c>
      <c r="C3565" t="s">
        <v>632</v>
      </c>
      <c r="D3565" t="s">
        <v>3600</v>
      </c>
      <c r="E3565" t="s">
        <v>3601</v>
      </c>
      <c r="F3565">
        <v>1990</v>
      </c>
      <c r="G3565">
        <v>1990</v>
      </c>
      <c r="H3565" t="s">
        <v>15</v>
      </c>
      <c r="I3565" t="s">
        <v>16</v>
      </c>
      <c r="J3565">
        <v>0</v>
      </c>
      <c r="K3565" t="s">
        <v>15</v>
      </c>
      <c r="L3565">
        <v>0</v>
      </c>
      <c r="M3565">
        <v>0</v>
      </c>
      <c r="N3565">
        <v>33</v>
      </c>
      <c r="O3565">
        <v>15</v>
      </c>
      <c r="P3565">
        <v>10</v>
      </c>
      <c r="Q3565">
        <v>12</v>
      </c>
      <c r="R3565">
        <v>3</v>
      </c>
      <c r="S3565">
        <v>50</v>
      </c>
      <c r="T3565">
        <v>95</v>
      </c>
      <c r="U3565" t="s">
        <v>16</v>
      </c>
      <c r="V3565" t="s">
        <v>16</v>
      </c>
    </row>
    <row r="3566" spans="1:22" x14ac:dyDescent="0.25">
      <c r="A3566" t="s">
        <v>1682</v>
      </c>
      <c r="B3566" t="s">
        <v>346</v>
      </c>
      <c r="C3566" t="s">
        <v>632</v>
      </c>
      <c r="D3566" t="s">
        <v>3600</v>
      </c>
      <c r="E3566" t="s">
        <v>3601</v>
      </c>
      <c r="F3566">
        <v>1990</v>
      </c>
      <c r="G3566">
        <v>1990</v>
      </c>
      <c r="H3566" t="s">
        <v>15</v>
      </c>
      <c r="I3566" t="s">
        <v>16</v>
      </c>
      <c r="J3566">
        <v>0</v>
      </c>
      <c r="K3566" t="s">
        <v>15</v>
      </c>
      <c r="L3566">
        <v>0</v>
      </c>
      <c r="M3566">
        <v>0</v>
      </c>
      <c r="N3566">
        <v>33</v>
      </c>
      <c r="O3566">
        <v>12</v>
      </c>
      <c r="P3566">
        <v>6</v>
      </c>
      <c r="Q3566">
        <v>12</v>
      </c>
      <c r="R3566">
        <v>3</v>
      </c>
      <c r="S3566">
        <v>50</v>
      </c>
      <c r="T3566">
        <v>90</v>
      </c>
      <c r="U3566" t="s">
        <v>16</v>
      </c>
      <c r="V3566" t="s">
        <v>16</v>
      </c>
    </row>
    <row r="3567" spans="1:22" x14ac:dyDescent="0.25">
      <c r="A3567" t="s">
        <v>1682</v>
      </c>
      <c r="B3567" t="s">
        <v>346</v>
      </c>
      <c r="C3567" t="s">
        <v>632</v>
      </c>
      <c r="D3567" t="s">
        <v>3600</v>
      </c>
      <c r="E3567" t="s">
        <v>3601</v>
      </c>
      <c r="F3567">
        <v>1990</v>
      </c>
      <c r="G3567">
        <v>1990</v>
      </c>
      <c r="H3567" t="s">
        <v>15</v>
      </c>
      <c r="I3567" t="s">
        <v>16</v>
      </c>
      <c r="J3567">
        <v>0</v>
      </c>
      <c r="K3567" t="s">
        <v>15</v>
      </c>
      <c r="L3567">
        <v>0</v>
      </c>
      <c r="M3567">
        <v>0</v>
      </c>
      <c r="N3567">
        <v>33</v>
      </c>
      <c r="O3567">
        <v>8</v>
      </c>
      <c r="P3567">
        <v>2</v>
      </c>
      <c r="Q3567">
        <v>12</v>
      </c>
      <c r="R3567">
        <v>3</v>
      </c>
      <c r="S3567">
        <v>50</v>
      </c>
      <c r="T3567">
        <v>74</v>
      </c>
      <c r="U3567" t="s">
        <v>16</v>
      </c>
      <c r="V3567" t="s">
        <v>16</v>
      </c>
    </row>
    <row r="3568" spans="1:22" x14ac:dyDescent="0.25">
      <c r="A3568" t="s">
        <v>1683</v>
      </c>
      <c r="B3568" t="s">
        <v>246</v>
      </c>
      <c r="C3568" t="s">
        <v>1684</v>
      </c>
      <c r="D3568" t="s">
        <v>3602</v>
      </c>
      <c r="E3568" t="s">
        <v>3603</v>
      </c>
      <c r="F3568">
        <v>1987</v>
      </c>
      <c r="G3568">
        <v>1987</v>
      </c>
      <c r="H3568" t="s">
        <v>15</v>
      </c>
      <c r="I3568" t="s">
        <v>16</v>
      </c>
      <c r="J3568">
        <v>0</v>
      </c>
      <c r="K3568" t="s">
        <v>17</v>
      </c>
      <c r="L3568">
        <v>0</v>
      </c>
      <c r="M3568">
        <v>0</v>
      </c>
      <c r="N3568">
        <v>28</v>
      </c>
      <c r="O3568">
        <v>20</v>
      </c>
      <c r="P3568">
        <v>20</v>
      </c>
      <c r="Q3568">
        <v>24</v>
      </c>
      <c r="R3568">
        <v>3</v>
      </c>
      <c r="S3568">
        <v>20</v>
      </c>
      <c r="T3568">
        <v>63.7</v>
      </c>
      <c r="U3568" t="s">
        <v>16</v>
      </c>
      <c r="V3568" t="s">
        <v>16</v>
      </c>
    </row>
    <row r="3569" spans="1:22" x14ac:dyDescent="0.25">
      <c r="A3569" t="s">
        <v>1683</v>
      </c>
      <c r="B3569" t="s">
        <v>246</v>
      </c>
      <c r="C3569" t="s">
        <v>1684</v>
      </c>
      <c r="D3569" t="s">
        <v>3602</v>
      </c>
      <c r="E3569" t="s">
        <v>3603</v>
      </c>
      <c r="F3569">
        <v>1987</v>
      </c>
      <c r="G3569">
        <v>1987</v>
      </c>
      <c r="H3569" t="s">
        <v>15</v>
      </c>
      <c r="I3569">
        <v>5</v>
      </c>
      <c r="J3569">
        <f>4*7</f>
        <v>28</v>
      </c>
      <c r="K3569" t="s">
        <v>17</v>
      </c>
      <c r="L3569">
        <v>0</v>
      </c>
      <c r="M3569">
        <v>0</v>
      </c>
      <c r="N3569">
        <v>28</v>
      </c>
      <c r="O3569">
        <v>20</v>
      </c>
      <c r="P3569">
        <v>20</v>
      </c>
      <c r="Q3569">
        <v>24</v>
      </c>
      <c r="R3569">
        <v>3</v>
      </c>
      <c r="S3569">
        <v>20</v>
      </c>
      <c r="T3569">
        <v>90</v>
      </c>
      <c r="U3569" t="s">
        <v>16</v>
      </c>
      <c r="V3569" t="s">
        <v>16</v>
      </c>
    </row>
    <row r="3570" spans="1:22" x14ac:dyDescent="0.25">
      <c r="A3570" t="s">
        <v>1685</v>
      </c>
      <c r="B3570" t="s">
        <v>712</v>
      </c>
      <c r="C3570" t="s">
        <v>253</v>
      </c>
      <c r="D3570" t="s">
        <v>3604</v>
      </c>
      <c r="E3570" t="s">
        <v>3605</v>
      </c>
      <c r="F3570">
        <v>1986</v>
      </c>
      <c r="G3570">
        <v>1986</v>
      </c>
      <c r="H3570" t="s">
        <v>15</v>
      </c>
      <c r="I3570" t="s">
        <v>16</v>
      </c>
      <c r="J3570">
        <v>0</v>
      </c>
      <c r="K3570" t="s">
        <v>17</v>
      </c>
      <c r="L3570">
        <v>0</v>
      </c>
      <c r="M3570">
        <v>0</v>
      </c>
      <c r="N3570">
        <v>14</v>
      </c>
      <c r="O3570">
        <v>22.5</v>
      </c>
      <c r="P3570">
        <v>22.5</v>
      </c>
      <c r="Q3570">
        <v>8</v>
      </c>
      <c r="R3570">
        <v>3</v>
      </c>
      <c r="S3570">
        <v>50</v>
      </c>
      <c r="T3570">
        <v>96</v>
      </c>
      <c r="U3570" t="s">
        <v>16</v>
      </c>
      <c r="V3570" t="s">
        <v>16</v>
      </c>
    </row>
    <row r="3571" spans="1:22" x14ac:dyDescent="0.25">
      <c r="A3571" t="s">
        <v>1686</v>
      </c>
      <c r="B3571" t="s">
        <v>605</v>
      </c>
      <c r="C3571" t="s">
        <v>1687</v>
      </c>
      <c r="D3571" t="s">
        <v>3606</v>
      </c>
      <c r="E3571" t="s">
        <v>3607</v>
      </c>
      <c r="F3571">
        <v>1981</v>
      </c>
      <c r="G3571">
        <v>1981</v>
      </c>
      <c r="H3571" t="s">
        <v>15</v>
      </c>
      <c r="I3571">
        <v>2.5</v>
      </c>
      <c r="J3571">
        <v>15</v>
      </c>
      <c r="K3571" t="s">
        <v>17</v>
      </c>
      <c r="L3571">
        <v>0</v>
      </c>
      <c r="M3571">
        <v>0</v>
      </c>
      <c r="N3571">
        <v>80</v>
      </c>
      <c r="O3571">
        <v>10</v>
      </c>
      <c r="P3571">
        <v>10</v>
      </c>
      <c r="Q3571">
        <v>24</v>
      </c>
      <c r="R3571">
        <v>4</v>
      </c>
      <c r="S3571">
        <v>50</v>
      </c>
      <c r="T3571">
        <v>92.9</v>
      </c>
      <c r="U3571" t="s">
        <v>16</v>
      </c>
      <c r="V3571" t="s">
        <v>16</v>
      </c>
    </row>
    <row r="3572" spans="1:22" x14ac:dyDescent="0.25">
      <c r="A3572" t="s">
        <v>1686</v>
      </c>
      <c r="B3572" t="s">
        <v>605</v>
      </c>
      <c r="C3572" t="s">
        <v>1687</v>
      </c>
      <c r="D3572" t="s">
        <v>3606</v>
      </c>
      <c r="E3572" t="s">
        <v>3607</v>
      </c>
      <c r="F3572">
        <v>1981</v>
      </c>
      <c r="G3572">
        <v>1981</v>
      </c>
      <c r="H3572" t="s">
        <v>15</v>
      </c>
      <c r="I3572">
        <v>2.5</v>
      </c>
      <c r="J3572">
        <v>15</v>
      </c>
      <c r="K3572" t="s">
        <v>17</v>
      </c>
      <c r="L3572">
        <v>0</v>
      </c>
      <c r="M3572">
        <v>0</v>
      </c>
      <c r="N3572">
        <v>80</v>
      </c>
      <c r="O3572">
        <v>15</v>
      </c>
      <c r="P3572">
        <v>15</v>
      </c>
      <c r="Q3572">
        <v>24</v>
      </c>
      <c r="R3572">
        <v>4</v>
      </c>
      <c r="S3572">
        <v>50</v>
      </c>
      <c r="T3572">
        <v>79</v>
      </c>
      <c r="U3572" t="s">
        <v>16</v>
      </c>
      <c r="V3572" t="s">
        <v>16</v>
      </c>
    </row>
    <row r="3573" spans="1:22" x14ac:dyDescent="0.25">
      <c r="A3573" t="s">
        <v>1686</v>
      </c>
      <c r="B3573" t="s">
        <v>605</v>
      </c>
      <c r="C3573" t="s">
        <v>1687</v>
      </c>
      <c r="D3573" t="s">
        <v>3606</v>
      </c>
      <c r="E3573" t="s">
        <v>3607</v>
      </c>
      <c r="F3573">
        <v>1981</v>
      </c>
      <c r="G3573">
        <v>1981</v>
      </c>
      <c r="H3573" t="s">
        <v>15</v>
      </c>
      <c r="I3573">
        <v>2.5</v>
      </c>
      <c r="J3573">
        <v>15</v>
      </c>
      <c r="K3573" t="s">
        <v>17</v>
      </c>
      <c r="L3573">
        <v>0</v>
      </c>
      <c r="M3573">
        <v>0</v>
      </c>
      <c r="N3573">
        <v>80</v>
      </c>
      <c r="O3573">
        <v>20</v>
      </c>
      <c r="P3573">
        <v>20</v>
      </c>
      <c r="Q3573">
        <v>24</v>
      </c>
      <c r="R3573">
        <v>4</v>
      </c>
      <c r="S3573">
        <v>50</v>
      </c>
      <c r="T3573">
        <v>95.7</v>
      </c>
      <c r="U3573" t="s">
        <v>16</v>
      </c>
      <c r="V3573" t="s">
        <v>16</v>
      </c>
    </row>
    <row r="3574" spans="1:22" x14ac:dyDescent="0.25">
      <c r="A3574" t="s">
        <v>1686</v>
      </c>
      <c r="B3574" t="s">
        <v>605</v>
      </c>
      <c r="C3574" t="s">
        <v>1687</v>
      </c>
      <c r="D3574" t="s">
        <v>3606</v>
      </c>
      <c r="E3574" t="s">
        <v>3607</v>
      </c>
      <c r="F3574">
        <v>1981</v>
      </c>
      <c r="G3574">
        <v>1981</v>
      </c>
      <c r="H3574" t="s">
        <v>15</v>
      </c>
      <c r="I3574">
        <v>2.5</v>
      </c>
      <c r="J3574">
        <v>15</v>
      </c>
      <c r="K3574" t="s">
        <v>17</v>
      </c>
      <c r="L3574">
        <v>0</v>
      </c>
      <c r="M3574">
        <v>0</v>
      </c>
      <c r="N3574">
        <v>80</v>
      </c>
      <c r="O3574">
        <v>25</v>
      </c>
      <c r="P3574">
        <v>25</v>
      </c>
      <c r="Q3574">
        <v>24</v>
      </c>
      <c r="R3574">
        <v>4</v>
      </c>
      <c r="S3574">
        <v>50</v>
      </c>
      <c r="T3574">
        <v>84.2</v>
      </c>
      <c r="U3574" t="s">
        <v>16</v>
      </c>
      <c r="V3574" t="s">
        <v>16</v>
      </c>
    </row>
    <row r="3575" spans="1:22" x14ac:dyDescent="0.25">
      <c r="A3575" t="s">
        <v>1686</v>
      </c>
      <c r="B3575" t="s">
        <v>605</v>
      </c>
      <c r="C3575" t="s">
        <v>1687</v>
      </c>
      <c r="D3575" t="s">
        <v>3606</v>
      </c>
      <c r="E3575" t="s">
        <v>3607</v>
      </c>
      <c r="F3575">
        <v>1981</v>
      </c>
      <c r="G3575">
        <v>1981</v>
      </c>
      <c r="H3575" t="s">
        <v>15</v>
      </c>
      <c r="I3575">
        <v>2.5</v>
      </c>
      <c r="J3575">
        <v>120</v>
      </c>
      <c r="K3575" t="s">
        <v>17</v>
      </c>
      <c r="L3575">
        <v>0</v>
      </c>
      <c r="M3575">
        <v>0</v>
      </c>
      <c r="N3575">
        <v>80</v>
      </c>
      <c r="O3575">
        <v>10</v>
      </c>
      <c r="P3575">
        <v>10</v>
      </c>
      <c r="Q3575">
        <v>24</v>
      </c>
      <c r="R3575">
        <v>4</v>
      </c>
      <c r="S3575">
        <v>50</v>
      </c>
      <c r="T3575">
        <v>100</v>
      </c>
      <c r="U3575" t="s">
        <v>16</v>
      </c>
      <c r="V3575" t="s">
        <v>16</v>
      </c>
    </row>
    <row r="3576" spans="1:22" x14ac:dyDescent="0.25">
      <c r="A3576" t="s">
        <v>1686</v>
      </c>
      <c r="B3576" t="s">
        <v>605</v>
      </c>
      <c r="C3576" t="s">
        <v>1687</v>
      </c>
      <c r="D3576" t="s">
        <v>3606</v>
      </c>
      <c r="E3576" t="s">
        <v>3607</v>
      </c>
      <c r="F3576">
        <v>1981</v>
      </c>
      <c r="G3576">
        <v>1981</v>
      </c>
      <c r="H3576" t="s">
        <v>15</v>
      </c>
      <c r="I3576">
        <v>2.5</v>
      </c>
      <c r="J3576">
        <v>120</v>
      </c>
      <c r="K3576" t="s">
        <v>17</v>
      </c>
      <c r="L3576">
        <v>0</v>
      </c>
      <c r="M3576">
        <v>0</v>
      </c>
      <c r="N3576">
        <v>80</v>
      </c>
      <c r="O3576">
        <v>15</v>
      </c>
      <c r="P3576">
        <v>15</v>
      </c>
      <c r="Q3576">
        <v>24</v>
      </c>
      <c r="R3576">
        <v>4</v>
      </c>
      <c r="S3576">
        <v>50</v>
      </c>
      <c r="T3576">
        <v>100</v>
      </c>
      <c r="U3576" t="s">
        <v>16</v>
      </c>
      <c r="V3576" t="s">
        <v>16</v>
      </c>
    </row>
    <row r="3577" spans="1:22" x14ac:dyDescent="0.25">
      <c r="A3577" t="s">
        <v>1686</v>
      </c>
      <c r="B3577" t="s">
        <v>605</v>
      </c>
      <c r="C3577" t="s">
        <v>1687</v>
      </c>
      <c r="D3577" t="s">
        <v>3606</v>
      </c>
      <c r="E3577" t="s">
        <v>3607</v>
      </c>
      <c r="F3577">
        <v>1981</v>
      </c>
      <c r="G3577">
        <v>1981</v>
      </c>
      <c r="H3577" t="s">
        <v>15</v>
      </c>
      <c r="I3577">
        <v>2.5</v>
      </c>
      <c r="J3577">
        <v>120</v>
      </c>
      <c r="K3577" t="s">
        <v>17</v>
      </c>
      <c r="L3577">
        <v>0</v>
      </c>
      <c r="M3577">
        <v>0</v>
      </c>
      <c r="N3577">
        <v>80</v>
      </c>
      <c r="O3577">
        <v>20</v>
      </c>
      <c r="P3577">
        <v>20</v>
      </c>
      <c r="Q3577">
        <v>24</v>
      </c>
      <c r="R3577">
        <v>4</v>
      </c>
      <c r="S3577">
        <v>50</v>
      </c>
      <c r="T3577">
        <v>100</v>
      </c>
      <c r="U3577" t="s">
        <v>16</v>
      </c>
      <c r="V3577" t="s">
        <v>16</v>
      </c>
    </row>
    <row r="3578" spans="1:22" x14ac:dyDescent="0.25">
      <c r="A3578" t="s">
        <v>1686</v>
      </c>
      <c r="B3578" t="s">
        <v>605</v>
      </c>
      <c r="C3578" t="s">
        <v>1687</v>
      </c>
      <c r="D3578" t="s">
        <v>3606</v>
      </c>
      <c r="E3578" t="s">
        <v>3607</v>
      </c>
      <c r="F3578">
        <v>1981</v>
      </c>
      <c r="G3578">
        <v>1981</v>
      </c>
      <c r="H3578" t="s">
        <v>15</v>
      </c>
      <c r="I3578">
        <v>2.5</v>
      </c>
      <c r="J3578">
        <v>120</v>
      </c>
      <c r="K3578" t="s">
        <v>17</v>
      </c>
      <c r="L3578">
        <v>0</v>
      </c>
      <c r="M3578">
        <v>0</v>
      </c>
      <c r="N3578">
        <v>80</v>
      </c>
      <c r="O3578">
        <v>25</v>
      </c>
      <c r="P3578">
        <v>25</v>
      </c>
      <c r="Q3578">
        <v>24</v>
      </c>
      <c r="R3578">
        <v>4</v>
      </c>
      <c r="S3578">
        <v>50</v>
      </c>
      <c r="T3578">
        <v>100</v>
      </c>
      <c r="U3578" t="s">
        <v>16</v>
      </c>
      <c r="V3578" t="s">
        <v>16</v>
      </c>
    </row>
    <row r="3579" spans="1:22" x14ac:dyDescent="0.25">
      <c r="A3579" t="s">
        <v>1688</v>
      </c>
      <c r="B3579" t="s">
        <v>1653</v>
      </c>
      <c r="C3579" t="s">
        <v>1654</v>
      </c>
      <c r="D3579" t="s">
        <v>3564</v>
      </c>
      <c r="E3579" t="s">
        <v>3565</v>
      </c>
      <c r="F3579">
        <v>1989</v>
      </c>
      <c r="G3579">
        <v>1989</v>
      </c>
      <c r="H3579" t="s">
        <v>15</v>
      </c>
      <c r="I3579" t="s">
        <v>16</v>
      </c>
      <c r="J3579">
        <v>0</v>
      </c>
      <c r="K3579" t="s">
        <v>17</v>
      </c>
      <c r="L3579">
        <v>0</v>
      </c>
      <c r="M3579">
        <v>0</v>
      </c>
      <c r="N3579">
        <v>20</v>
      </c>
      <c r="O3579">
        <v>20</v>
      </c>
      <c r="P3579">
        <v>20</v>
      </c>
      <c r="Q3579">
        <v>0</v>
      </c>
      <c r="R3579">
        <v>5</v>
      </c>
      <c r="S3579">
        <v>100</v>
      </c>
      <c r="T3579">
        <v>2.7</v>
      </c>
      <c r="U3579" t="s">
        <v>16</v>
      </c>
      <c r="V3579" t="s">
        <v>16</v>
      </c>
    </row>
    <row r="3580" spans="1:22" x14ac:dyDescent="0.25">
      <c r="A3580" t="s">
        <v>1688</v>
      </c>
      <c r="B3580" t="s">
        <v>1653</v>
      </c>
      <c r="C3580" t="s">
        <v>1654</v>
      </c>
      <c r="D3580" t="s">
        <v>3564</v>
      </c>
      <c r="E3580" t="s">
        <v>3565</v>
      </c>
      <c r="F3580">
        <v>1989</v>
      </c>
      <c r="G3580">
        <v>1989</v>
      </c>
      <c r="H3580" t="s">
        <v>15</v>
      </c>
      <c r="I3580" t="s">
        <v>16</v>
      </c>
      <c r="J3580">
        <v>0</v>
      </c>
      <c r="K3580" t="s">
        <v>15</v>
      </c>
      <c r="L3580">
        <v>0</v>
      </c>
      <c r="M3580">
        <v>0</v>
      </c>
      <c r="N3580">
        <v>20</v>
      </c>
      <c r="O3580">
        <v>20</v>
      </c>
      <c r="P3580">
        <v>20</v>
      </c>
      <c r="Q3580">
        <v>0</v>
      </c>
      <c r="R3580">
        <v>5</v>
      </c>
      <c r="S3580">
        <v>100</v>
      </c>
      <c r="T3580">
        <v>31.3</v>
      </c>
      <c r="U3580" t="s">
        <v>16</v>
      </c>
      <c r="V3580" t="s">
        <v>16</v>
      </c>
    </row>
    <row r="3581" spans="1:22" x14ac:dyDescent="0.25">
      <c r="A3581" t="s">
        <v>1689</v>
      </c>
      <c r="B3581" t="s">
        <v>309</v>
      </c>
      <c r="C3581" t="s">
        <v>1690</v>
      </c>
      <c r="D3581" t="s">
        <v>3608</v>
      </c>
      <c r="E3581" t="s">
        <v>3609</v>
      </c>
      <c r="F3581">
        <v>1989</v>
      </c>
      <c r="G3581">
        <v>1989</v>
      </c>
      <c r="H3581" t="s">
        <v>15</v>
      </c>
      <c r="I3581">
        <v>5</v>
      </c>
      <c r="J3581">
        <v>7</v>
      </c>
      <c r="K3581" t="s">
        <v>17</v>
      </c>
      <c r="L3581">
        <v>0</v>
      </c>
      <c r="M3581">
        <v>0</v>
      </c>
      <c r="N3581">
        <v>30</v>
      </c>
      <c r="O3581">
        <v>20</v>
      </c>
      <c r="P3581">
        <v>20</v>
      </c>
      <c r="Q3581" t="s">
        <v>16</v>
      </c>
      <c r="R3581">
        <v>1</v>
      </c>
      <c r="S3581">
        <v>45</v>
      </c>
      <c r="T3581">
        <v>22</v>
      </c>
      <c r="U3581" t="s">
        <v>16</v>
      </c>
      <c r="V3581" t="s">
        <v>16</v>
      </c>
    </row>
    <row r="3582" spans="1:22" x14ac:dyDescent="0.25">
      <c r="A3582" t="s">
        <v>1689</v>
      </c>
      <c r="B3582" t="s">
        <v>309</v>
      </c>
      <c r="C3582" t="s">
        <v>1690</v>
      </c>
      <c r="D3582" t="s">
        <v>3608</v>
      </c>
      <c r="E3582" t="s">
        <v>3609</v>
      </c>
      <c r="F3582">
        <v>1989</v>
      </c>
      <c r="G3582">
        <v>1989</v>
      </c>
      <c r="H3582" t="s">
        <v>15</v>
      </c>
      <c r="I3582">
        <v>5</v>
      </c>
      <c r="J3582">
        <f>7*8</f>
        <v>56</v>
      </c>
      <c r="K3582" t="s">
        <v>17</v>
      </c>
      <c r="L3582">
        <v>0</v>
      </c>
      <c r="M3582">
        <v>0</v>
      </c>
      <c r="N3582">
        <v>30</v>
      </c>
      <c r="O3582">
        <v>20</v>
      </c>
      <c r="P3582">
        <v>20</v>
      </c>
      <c r="Q3582" t="s">
        <v>16</v>
      </c>
      <c r="R3582">
        <v>1</v>
      </c>
      <c r="S3582">
        <v>45</v>
      </c>
      <c r="T3582">
        <v>75</v>
      </c>
      <c r="U3582" t="s">
        <v>16</v>
      </c>
      <c r="V3582" t="s">
        <v>16</v>
      </c>
    </row>
    <row r="3583" spans="1:22" x14ac:dyDescent="0.25">
      <c r="A3583" t="s">
        <v>1691</v>
      </c>
      <c r="B3583" t="s">
        <v>52</v>
      </c>
      <c r="C3583" t="s">
        <v>1692</v>
      </c>
      <c r="D3583" t="s">
        <v>3610</v>
      </c>
      <c r="E3583" t="s">
        <v>3611</v>
      </c>
      <c r="F3583">
        <v>1989</v>
      </c>
      <c r="G3583">
        <v>1989</v>
      </c>
      <c r="H3583" t="s">
        <v>15</v>
      </c>
      <c r="I3583" t="s">
        <v>16</v>
      </c>
      <c r="J3583">
        <v>0</v>
      </c>
      <c r="K3583" t="s">
        <v>17</v>
      </c>
      <c r="L3583">
        <v>0</v>
      </c>
      <c r="M3583">
        <v>0</v>
      </c>
      <c r="N3583">
        <v>14</v>
      </c>
      <c r="O3583">
        <v>15</v>
      </c>
      <c r="P3583">
        <v>15</v>
      </c>
      <c r="Q3583">
        <v>0</v>
      </c>
      <c r="R3583">
        <v>4</v>
      </c>
      <c r="S3583">
        <v>25</v>
      </c>
      <c r="T3583">
        <v>46</v>
      </c>
      <c r="U3583" t="s">
        <v>16</v>
      </c>
      <c r="V3583" t="s">
        <v>16</v>
      </c>
    </row>
    <row r="3584" spans="1:22" x14ac:dyDescent="0.25">
      <c r="A3584" t="s">
        <v>1691</v>
      </c>
      <c r="B3584" t="s">
        <v>52</v>
      </c>
      <c r="C3584" t="s">
        <v>1692</v>
      </c>
      <c r="D3584" t="s">
        <v>3610</v>
      </c>
      <c r="E3584" t="s">
        <v>3611</v>
      </c>
      <c r="F3584">
        <v>1989</v>
      </c>
      <c r="G3584">
        <v>1989</v>
      </c>
      <c r="H3584" t="s">
        <v>15</v>
      </c>
      <c r="I3584" t="s">
        <v>16</v>
      </c>
      <c r="J3584">
        <v>0</v>
      </c>
      <c r="K3584" t="s">
        <v>17</v>
      </c>
      <c r="L3584">
        <v>0</v>
      </c>
      <c r="M3584">
        <v>0</v>
      </c>
      <c r="N3584">
        <v>14</v>
      </c>
      <c r="O3584">
        <v>15</v>
      </c>
      <c r="P3584">
        <v>15</v>
      </c>
      <c r="Q3584">
        <v>12</v>
      </c>
      <c r="R3584">
        <v>4</v>
      </c>
      <c r="S3584">
        <v>25</v>
      </c>
      <c r="T3584">
        <v>100</v>
      </c>
      <c r="U3584" t="s">
        <v>16</v>
      </c>
      <c r="V3584" t="s">
        <v>16</v>
      </c>
    </row>
    <row r="3585" spans="1:22" x14ac:dyDescent="0.25">
      <c r="A3585" t="s">
        <v>1691</v>
      </c>
      <c r="B3585" t="s">
        <v>52</v>
      </c>
      <c r="C3585" t="s">
        <v>1692</v>
      </c>
      <c r="D3585" t="s">
        <v>3610</v>
      </c>
      <c r="E3585" t="s">
        <v>3611</v>
      </c>
      <c r="F3585">
        <v>1989</v>
      </c>
      <c r="G3585">
        <v>1989</v>
      </c>
      <c r="H3585" t="s">
        <v>15</v>
      </c>
      <c r="I3585">
        <v>1</v>
      </c>
      <c r="J3585">
        <v>14</v>
      </c>
      <c r="K3585" t="s">
        <v>17</v>
      </c>
      <c r="L3585">
        <v>0</v>
      </c>
      <c r="M3585">
        <v>0</v>
      </c>
      <c r="N3585">
        <v>14</v>
      </c>
      <c r="O3585">
        <v>15</v>
      </c>
      <c r="P3585">
        <v>15</v>
      </c>
      <c r="Q3585">
        <v>0</v>
      </c>
      <c r="R3585">
        <v>4</v>
      </c>
      <c r="S3585">
        <v>25</v>
      </c>
      <c r="T3585">
        <v>96</v>
      </c>
      <c r="U3585" t="s">
        <v>16</v>
      </c>
      <c r="V3585" t="s">
        <v>16</v>
      </c>
    </row>
    <row r="3586" spans="1:22" x14ac:dyDescent="0.25">
      <c r="A3586" t="s">
        <v>1691</v>
      </c>
      <c r="B3586" t="s">
        <v>52</v>
      </c>
      <c r="C3586" t="s">
        <v>1692</v>
      </c>
      <c r="D3586" t="s">
        <v>3610</v>
      </c>
      <c r="E3586" t="s">
        <v>3611</v>
      </c>
      <c r="F3586">
        <v>1989</v>
      </c>
      <c r="G3586">
        <v>1989</v>
      </c>
      <c r="H3586" t="s">
        <v>15</v>
      </c>
      <c r="I3586">
        <v>1</v>
      </c>
      <c r="J3586">
        <v>14</v>
      </c>
      <c r="K3586" t="s">
        <v>17</v>
      </c>
      <c r="L3586">
        <v>0</v>
      </c>
      <c r="M3586">
        <v>0</v>
      </c>
      <c r="N3586">
        <v>14</v>
      </c>
      <c r="O3586">
        <v>15</v>
      </c>
      <c r="P3586">
        <v>15</v>
      </c>
      <c r="Q3586">
        <v>12</v>
      </c>
      <c r="R3586">
        <v>4</v>
      </c>
      <c r="S3586">
        <v>25</v>
      </c>
      <c r="T3586">
        <v>100</v>
      </c>
      <c r="U3586" t="s">
        <v>16</v>
      </c>
      <c r="V3586" t="s">
        <v>16</v>
      </c>
    </row>
    <row r="3587" spans="1:22" x14ac:dyDescent="0.25">
      <c r="A3587" t="s">
        <v>1691</v>
      </c>
      <c r="B3587" t="s">
        <v>52</v>
      </c>
      <c r="C3587" t="s">
        <v>1692</v>
      </c>
      <c r="D3587" t="s">
        <v>3610</v>
      </c>
      <c r="E3587" t="s">
        <v>3611</v>
      </c>
      <c r="F3587">
        <v>1989</v>
      </c>
      <c r="G3587">
        <v>1989</v>
      </c>
      <c r="H3587" t="s">
        <v>15</v>
      </c>
      <c r="I3587" t="s">
        <v>16</v>
      </c>
      <c r="J3587">
        <v>0</v>
      </c>
      <c r="K3587" t="s">
        <v>17</v>
      </c>
      <c r="L3587">
        <v>0</v>
      </c>
      <c r="M3587">
        <v>0</v>
      </c>
      <c r="N3587">
        <f>7*12</f>
        <v>84</v>
      </c>
      <c r="O3587">
        <v>1</v>
      </c>
      <c r="P3587">
        <v>1</v>
      </c>
      <c r="Q3587">
        <v>0</v>
      </c>
      <c r="R3587">
        <v>4</v>
      </c>
      <c r="S3587">
        <v>25</v>
      </c>
      <c r="T3587">
        <v>100</v>
      </c>
      <c r="U3587" t="s">
        <v>16</v>
      </c>
      <c r="V3587" t="s">
        <v>16</v>
      </c>
    </row>
    <row r="3588" spans="1:22" x14ac:dyDescent="0.25">
      <c r="A3588" t="s">
        <v>1691</v>
      </c>
      <c r="B3588" t="s">
        <v>52</v>
      </c>
      <c r="C3588" t="s">
        <v>1692</v>
      </c>
      <c r="D3588" t="s">
        <v>3610</v>
      </c>
      <c r="E3588" t="s">
        <v>3611</v>
      </c>
      <c r="F3588">
        <v>1989</v>
      </c>
      <c r="G3588">
        <v>1989</v>
      </c>
      <c r="H3588" t="s">
        <v>15</v>
      </c>
      <c r="I3588" t="s">
        <v>16</v>
      </c>
      <c r="J3588">
        <v>0</v>
      </c>
      <c r="K3588" t="s">
        <v>17</v>
      </c>
      <c r="L3588">
        <v>0</v>
      </c>
      <c r="M3588">
        <v>0</v>
      </c>
      <c r="N3588">
        <v>84</v>
      </c>
      <c r="O3588">
        <v>1</v>
      </c>
      <c r="P3588">
        <v>1</v>
      </c>
      <c r="Q3588">
        <v>12</v>
      </c>
      <c r="R3588">
        <v>4</v>
      </c>
      <c r="S3588">
        <v>25</v>
      </c>
      <c r="T3588">
        <v>100</v>
      </c>
      <c r="U3588" t="s">
        <v>16</v>
      </c>
      <c r="V3588" t="s">
        <v>16</v>
      </c>
    </row>
    <row r="3589" spans="1:22" x14ac:dyDescent="0.25">
      <c r="A3589" t="s">
        <v>1693</v>
      </c>
      <c r="B3589" t="s">
        <v>244</v>
      </c>
      <c r="C3589" t="s">
        <v>1694</v>
      </c>
      <c r="D3589" t="s">
        <v>3612</v>
      </c>
      <c r="E3589" t="s">
        <v>3613</v>
      </c>
      <c r="F3589">
        <v>1984</v>
      </c>
      <c r="G3589">
        <v>1984</v>
      </c>
      <c r="H3589" t="s">
        <v>15</v>
      </c>
      <c r="I3589" t="s">
        <v>16</v>
      </c>
      <c r="J3589">
        <v>0</v>
      </c>
      <c r="K3589" t="s">
        <v>17</v>
      </c>
      <c r="L3589">
        <v>0</v>
      </c>
      <c r="M3589">
        <v>0</v>
      </c>
      <c r="N3589">
        <v>27</v>
      </c>
      <c r="O3589">
        <v>30</v>
      </c>
      <c r="P3589">
        <v>20</v>
      </c>
      <c r="Q3589">
        <v>8</v>
      </c>
      <c r="R3589">
        <v>4</v>
      </c>
      <c r="S3589">
        <v>100</v>
      </c>
      <c r="T3589">
        <v>61.32</v>
      </c>
      <c r="U3589" t="s">
        <v>16</v>
      </c>
      <c r="V3589" t="s">
        <v>16</v>
      </c>
    </row>
    <row r="3590" spans="1:22" x14ac:dyDescent="0.25">
      <c r="A3590" t="s">
        <v>1693</v>
      </c>
      <c r="B3590" t="s">
        <v>244</v>
      </c>
      <c r="C3590" t="s">
        <v>1694</v>
      </c>
      <c r="D3590" t="s">
        <v>3612</v>
      </c>
      <c r="E3590" t="s">
        <v>3613</v>
      </c>
      <c r="F3590">
        <v>1984</v>
      </c>
      <c r="G3590">
        <v>1984</v>
      </c>
      <c r="H3590" t="s">
        <v>15</v>
      </c>
      <c r="I3590">
        <v>3</v>
      </c>
      <c r="J3590">
        <f>7*6</f>
        <v>42</v>
      </c>
      <c r="K3590" t="s">
        <v>17</v>
      </c>
      <c r="L3590">
        <v>0</v>
      </c>
      <c r="M3590">
        <v>0</v>
      </c>
      <c r="N3590">
        <v>27</v>
      </c>
      <c r="O3590">
        <v>30</v>
      </c>
      <c r="P3590">
        <v>20</v>
      </c>
      <c r="Q3590">
        <v>8</v>
      </c>
      <c r="R3590">
        <v>4</v>
      </c>
      <c r="S3590">
        <v>100</v>
      </c>
      <c r="T3590">
        <v>94.71</v>
      </c>
      <c r="U3590" t="s">
        <v>16</v>
      </c>
      <c r="V3590" t="s">
        <v>16</v>
      </c>
    </row>
    <row r="3591" spans="1:22" x14ac:dyDescent="0.25">
      <c r="A3591" t="s">
        <v>1695</v>
      </c>
      <c r="B3591" t="s">
        <v>1135</v>
      </c>
      <c r="C3591" t="s">
        <v>1696</v>
      </c>
      <c r="D3591" t="s">
        <v>3614</v>
      </c>
      <c r="E3591" t="s">
        <v>3615</v>
      </c>
      <c r="F3591">
        <v>1986</v>
      </c>
      <c r="G3591">
        <v>1986</v>
      </c>
      <c r="H3591" t="s">
        <v>15</v>
      </c>
      <c r="I3591" t="s">
        <v>16</v>
      </c>
      <c r="J3591">
        <v>0</v>
      </c>
      <c r="K3591" t="s">
        <v>17</v>
      </c>
      <c r="L3591">
        <v>0</v>
      </c>
      <c r="M3591">
        <v>0</v>
      </c>
      <c r="N3591">
        <v>28</v>
      </c>
      <c r="O3591">
        <v>10</v>
      </c>
      <c r="P3591">
        <v>10</v>
      </c>
      <c r="Q3591">
        <v>0</v>
      </c>
      <c r="R3591">
        <v>5</v>
      </c>
      <c r="S3591">
        <v>30</v>
      </c>
      <c r="T3591">
        <v>0</v>
      </c>
      <c r="U3591" t="s">
        <v>16</v>
      </c>
      <c r="V3591" t="s">
        <v>16</v>
      </c>
    </row>
    <row r="3592" spans="1:22" x14ac:dyDescent="0.25">
      <c r="A3592" t="s">
        <v>1695</v>
      </c>
      <c r="B3592" t="s">
        <v>1135</v>
      </c>
      <c r="C3592" t="s">
        <v>1696</v>
      </c>
      <c r="D3592" t="s">
        <v>3614</v>
      </c>
      <c r="E3592" t="s">
        <v>3615</v>
      </c>
      <c r="F3592">
        <v>1986</v>
      </c>
      <c r="G3592">
        <v>1986</v>
      </c>
      <c r="H3592" t="s">
        <v>15</v>
      </c>
      <c r="I3592" t="s">
        <v>16</v>
      </c>
      <c r="J3592">
        <v>0</v>
      </c>
      <c r="K3592" t="s">
        <v>17</v>
      </c>
      <c r="L3592">
        <v>0</v>
      </c>
      <c r="M3592">
        <v>0</v>
      </c>
      <c r="N3592">
        <v>28</v>
      </c>
      <c r="O3592">
        <v>11</v>
      </c>
      <c r="P3592">
        <v>11</v>
      </c>
      <c r="Q3592">
        <v>0</v>
      </c>
      <c r="R3592">
        <v>5</v>
      </c>
      <c r="S3592">
        <v>30</v>
      </c>
      <c r="T3592">
        <v>25</v>
      </c>
      <c r="U3592" t="s">
        <v>16</v>
      </c>
      <c r="V3592" t="s">
        <v>16</v>
      </c>
    </row>
    <row r="3593" spans="1:22" x14ac:dyDescent="0.25">
      <c r="A3593" t="s">
        <v>1695</v>
      </c>
      <c r="B3593" t="s">
        <v>1135</v>
      </c>
      <c r="C3593" t="s">
        <v>1696</v>
      </c>
      <c r="D3593" t="s">
        <v>3614</v>
      </c>
      <c r="E3593" t="s">
        <v>3615</v>
      </c>
      <c r="F3593">
        <v>1986</v>
      </c>
      <c r="G3593">
        <v>1986</v>
      </c>
      <c r="H3593" t="s">
        <v>15</v>
      </c>
      <c r="I3593" t="s">
        <v>16</v>
      </c>
      <c r="J3593">
        <v>0</v>
      </c>
      <c r="K3593" t="s">
        <v>17</v>
      </c>
      <c r="L3593">
        <v>0</v>
      </c>
      <c r="M3593">
        <v>0</v>
      </c>
      <c r="N3593">
        <v>28</v>
      </c>
      <c r="O3593">
        <v>14</v>
      </c>
      <c r="P3593">
        <v>14</v>
      </c>
      <c r="Q3593">
        <v>0</v>
      </c>
      <c r="R3593">
        <v>5</v>
      </c>
      <c r="S3593">
        <v>30</v>
      </c>
      <c r="T3593">
        <v>65</v>
      </c>
      <c r="U3593" t="s">
        <v>16</v>
      </c>
      <c r="V3593" t="s">
        <v>16</v>
      </c>
    </row>
    <row r="3594" spans="1:22" x14ac:dyDescent="0.25">
      <c r="A3594" t="s">
        <v>1695</v>
      </c>
      <c r="B3594" t="s">
        <v>1135</v>
      </c>
      <c r="C3594" t="s">
        <v>1696</v>
      </c>
      <c r="D3594" t="s">
        <v>3614</v>
      </c>
      <c r="E3594" t="s">
        <v>3615</v>
      </c>
      <c r="F3594">
        <v>1986</v>
      </c>
      <c r="G3594">
        <v>1986</v>
      </c>
      <c r="H3594" t="s">
        <v>15</v>
      </c>
      <c r="I3594" t="s">
        <v>16</v>
      </c>
      <c r="J3594">
        <v>0</v>
      </c>
      <c r="K3594" t="s">
        <v>17</v>
      </c>
      <c r="L3594">
        <v>0</v>
      </c>
      <c r="M3594">
        <v>0</v>
      </c>
      <c r="N3594">
        <v>28</v>
      </c>
      <c r="O3594">
        <v>17</v>
      </c>
      <c r="P3594">
        <v>17</v>
      </c>
      <c r="Q3594">
        <v>0</v>
      </c>
      <c r="R3594">
        <v>5</v>
      </c>
      <c r="S3594">
        <v>30</v>
      </c>
      <c r="T3594">
        <v>55</v>
      </c>
      <c r="U3594" t="s">
        <v>16</v>
      </c>
      <c r="V3594" t="s">
        <v>16</v>
      </c>
    </row>
    <row r="3595" spans="1:22" x14ac:dyDescent="0.25">
      <c r="A3595" t="s">
        <v>1695</v>
      </c>
      <c r="B3595" t="s">
        <v>1135</v>
      </c>
      <c r="C3595" t="s">
        <v>1696</v>
      </c>
      <c r="D3595" t="s">
        <v>3614</v>
      </c>
      <c r="E3595" t="s">
        <v>3615</v>
      </c>
      <c r="F3595">
        <v>1986</v>
      </c>
      <c r="G3595">
        <v>1986</v>
      </c>
      <c r="H3595" t="s">
        <v>15</v>
      </c>
      <c r="I3595" t="s">
        <v>16</v>
      </c>
      <c r="J3595">
        <v>0</v>
      </c>
      <c r="K3595" t="s">
        <v>17</v>
      </c>
      <c r="L3595">
        <v>0</v>
      </c>
      <c r="M3595">
        <v>0</v>
      </c>
      <c r="N3595">
        <v>28</v>
      </c>
      <c r="O3595">
        <v>20</v>
      </c>
      <c r="P3595">
        <v>20</v>
      </c>
      <c r="Q3595">
        <v>0</v>
      </c>
      <c r="R3595">
        <v>5</v>
      </c>
      <c r="S3595">
        <v>30</v>
      </c>
      <c r="T3595">
        <v>15</v>
      </c>
      <c r="U3595" t="s">
        <v>16</v>
      </c>
      <c r="V3595" t="s">
        <v>16</v>
      </c>
    </row>
    <row r="3596" spans="1:22" x14ac:dyDescent="0.25">
      <c r="A3596" t="s">
        <v>1695</v>
      </c>
      <c r="B3596" t="s">
        <v>1135</v>
      </c>
      <c r="C3596" t="s">
        <v>1696</v>
      </c>
      <c r="D3596" t="s">
        <v>3614</v>
      </c>
      <c r="E3596" t="s">
        <v>3615</v>
      </c>
      <c r="F3596">
        <v>1986</v>
      </c>
      <c r="G3596">
        <v>1986</v>
      </c>
      <c r="H3596" t="s">
        <v>15</v>
      </c>
      <c r="I3596" t="s">
        <v>16</v>
      </c>
      <c r="J3596">
        <v>0</v>
      </c>
      <c r="K3596" t="s">
        <v>17</v>
      </c>
      <c r="L3596">
        <v>0</v>
      </c>
      <c r="M3596">
        <v>0</v>
      </c>
      <c r="N3596">
        <v>28</v>
      </c>
      <c r="O3596">
        <v>23</v>
      </c>
      <c r="P3596">
        <v>23</v>
      </c>
      <c r="Q3596">
        <v>0</v>
      </c>
      <c r="R3596">
        <v>5</v>
      </c>
      <c r="S3596">
        <v>30</v>
      </c>
      <c r="T3596">
        <v>10</v>
      </c>
      <c r="U3596" t="s">
        <v>16</v>
      </c>
      <c r="V3596" t="s">
        <v>16</v>
      </c>
    </row>
    <row r="3597" spans="1:22" x14ac:dyDescent="0.25">
      <c r="A3597" t="s">
        <v>1695</v>
      </c>
      <c r="B3597" t="s">
        <v>1135</v>
      </c>
      <c r="C3597" t="s">
        <v>1696</v>
      </c>
      <c r="D3597" t="s">
        <v>3614</v>
      </c>
      <c r="E3597" t="s">
        <v>3615</v>
      </c>
      <c r="F3597">
        <v>1986</v>
      </c>
      <c r="G3597">
        <v>1986</v>
      </c>
      <c r="H3597" t="s">
        <v>15</v>
      </c>
      <c r="I3597" t="s">
        <v>16</v>
      </c>
      <c r="J3597">
        <v>0</v>
      </c>
      <c r="K3597" t="s">
        <v>17</v>
      </c>
      <c r="L3597">
        <v>0</v>
      </c>
      <c r="M3597">
        <v>0</v>
      </c>
      <c r="N3597">
        <v>28</v>
      </c>
      <c r="O3597">
        <v>26</v>
      </c>
      <c r="P3597">
        <v>26</v>
      </c>
      <c r="Q3597">
        <v>0</v>
      </c>
      <c r="R3597">
        <v>5</v>
      </c>
      <c r="S3597">
        <v>30</v>
      </c>
      <c r="T3597">
        <v>0</v>
      </c>
      <c r="U3597" t="s">
        <v>16</v>
      </c>
      <c r="V3597" t="s">
        <v>16</v>
      </c>
    </row>
    <row r="3598" spans="1:22" x14ac:dyDescent="0.25">
      <c r="A3598" t="s">
        <v>1695</v>
      </c>
      <c r="B3598" t="s">
        <v>1135</v>
      </c>
      <c r="C3598" t="s">
        <v>1696</v>
      </c>
      <c r="D3598" t="s">
        <v>3614</v>
      </c>
      <c r="E3598" t="s">
        <v>3615</v>
      </c>
      <c r="F3598">
        <v>1986</v>
      </c>
      <c r="G3598">
        <v>1986</v>
      </c>
      <c r="H3598" t="s">
        <v>15</v>
      </c>
      <c r="I3598">
        <v>5</v>
      </c>
      <c r="J3598">
        <v>30</v>
      </c>
      <c r="K3598" t="s">
        <v>17</v>
      </c>
      <c r="L3598">
        <v>0</v>
      </c>
      <c r="M3598">
        <v>0</v>
      </c>
      <c r="N3598">
        <v>28</v>
      </c>
      <c r="O3598">
        <v>20</v>
      </c>
      <c r="P3598">
        <v>20</v>
      </c>
      <c r="Q3598">
        <v>0</v>
      </c>
      <c r="R3598">
        <v>5</v>
      </c>
      <c r="S3598">
        <v>30</v>
      </c>
      <c r="T3598">
        <v>100</v>
      </c>
      <c r="U3598" t="s">
        <v>16</v>
      </c>
      <c r="V3598" t="s">
        <v>16</v>
      </c>
    </row>
    <row r="3599" spans="1:22" x14ac:dyDescent="0.25">
      <c r="A3599" t="s">
        <v>1697</v>
      </c>
      <c r="B3599" t="s">
        <v>1191</v>
      </c>
      <c r="C3599" t="s">
        <v>1698</v>
      </c>
      <c r="D3599" t="s">
        <v>3616</v>
      </c>
      <c r="E3599" t="s">
        <v>3617</v>
      </c>
      <c r="F3599">
        <v>1986</v>
      </c>
      <c r="G3599">
        <v>1986</v>
      </c>
      <c r="H3599" t="s">
        <v>15</v>
      </c>
      <c r="I3599" t="s">
        <v>1699</v>
      </c>
      <c r="J3599">
        <v>14</v>
      </c>
      <c r="K3599" t="s">
        <v>17</v>
      </c>
      <c r="L3599">
        <v>0</v>
      </c>
      <c r="M3599">
        <v>0</v>
      </c>
      <c r="N3599">
        <v>14</v>
      </c>
      <c r="O3599">
        <v>15</v>
      </c>
      <c r="P3599">
        <v>15</v>
      </c>
      <c r="Q3599">
        <v>0</v>
      </c>
      <c r="R3599">
        <v>4</v>
      </c>
      <c r="S3599">
        <v>25</v>
      </c>
      <c r="T3599">
        <v>41</v>
      </c>
      <c r="U3599" t="s">
        <v>16</v>
      </c>
      <c r="V3599" t="s">
        <v>16</v>
      </c>
    </row>
    <row r="3600" spans="1:22" x14ac:dyDescent="0.25">
      <c r="A3600" t="s">
        <v>1697</v>
      </c>
      <c r="B3600" t="s">
        <v>1191</v>
      </c>
      <c r="C3600" t="s">
        <v>1698</v>
      </c>
      <c r="D3600" t="s">
        <v>3616</v>
      </c>
      <c r="E3600" t="s">
        <v>3617</v>
      </c>
      <c r="F3600">
        <v>1986</v>
      </c>
      <c r="G3600">
        <v>1986</v>
      </c>
      <c r="H3600" t="s">
        <v>15</v>
      </c>
      <c r="I3600" t="s">
        <v>1699</v>
      </c>
      <c r="J3600">
        <v>14</v>
      </c>
      <c r="K3600" t="s">
        <v>17</v>
      </c>
      <c r="L3600">
        <v>0</v>
      </c>
      <c r="M3600">
        <v>0</v>
      </c>
      <c r="N3600">
        <v>14</v>
      </c>
      <c r="O3600">
        <v>30</v>
      </c>
      <c r="P3600">
        <v>30</v>
      </c>
      <c r="Q3600">
        <v>0</v>
      </c>
      <c r="R3600">
        <v>4</v>
      </c>
      <c r="S3600">
        <v>25</v>
      </c>
      <c r="T3600">
        <v>40</v>
      </c>
      <c r="U3600" t="s">
        <v>16</v>
      </c>
      <c r="V3600" t="s">
        <v>16</v>
      </c>
    </row>
    <row r="3601" spans="1:22" x14ac:dyDescent="0.25">
      <c r="A3601" t="s">
        <v>1697</v>
      </c>
      <c r="B3601" t="s">
        <v>1191</v>
      </c>
      <c r="C3601" t="s">
        <v>1698</v>
      </c>
      <c r="D3601" t="s">
        <v>3616</v>
      </c>
      <c r="E3601" t="s">
        <v>3617</v>
      </c>
      <c r="F3601">
        <v>1986</v>
      </c>
      <c r="G3601">
        <v>1986</v>
      </c>
      <c r="H3601" t="s">
        <v>15</v>
      </c>
      <c r="I3601" t="s">
        <v>1699</v>
      </c>
      <c r="J3601">
        <v>28</v>
      </c>
      <c r="K3601" t="s">
        <v>17</v>
      </c>
      <c r="L3601">
        <v>0</v>
      </c>
      <c r="M3601">
        <v>0</v>
      </c>
      <c r="N3601">
        <v>14</v>
      </c>
      <c r="O3601">
        <v>15</v>
      </c>
      <c r="P3601">
        <v>15</v>
      </c>
      <c r="Q3601">
        <v>0</v>
      </c>
      <c r="R3601">
        <v>4</v>
      </c>
      <c r="S3601">
        <v>25</v>
      </c>
      <c r="T3601">
        <v>94</v>
      </c>
      <c r="U3601" t="s">
        <v>16</v>
      </c>
      <c r="V3601" t="s">
        <v>16</v>
      </c>
    </row>
    <row r="3602" spans="1:22" x14ac:dyDescent="0.25">
      <c r="A3602" t="s">
        <v>1697</v>
      </c>
      <c r="B3602" t="s">
        <v>1191</v>
      </c>
      <c r="C3602" t="s">
        <v>1698</v>
      </c>
      <c r="D3602" t="s">
        <v>3616</v>
      </c>
      <c r="E3602" t="s">
        <v>3617</v>
      </c>
      <c r="F3602">
        <v>1986</v>
      </c>
      <c r="G3602">
        <v>1986</v>
      </c>
      <c r="H3602" t="s">
        <v>15</v>
      </c>
      <c r="I3602" t="s">
        <v>1699</v>
      </c>
      <c r="J3602">
        <v>28</v>
      </c>
      <c r="K3602" t="s">
        <v>17</v>
      </c>
      <c r="L3602">
        <v>0</v>
      </c>
      <c r="M3602">
        <v>0</v>
      </c>
      <c r="N3602">
        <v>14</v>
      </c>
      <c r="O3602">
        <v>30</v>
      </c>
      <c r="P3602">
        <v>30</v>
      </c>
      <c r="Q3602">
        <v>0</v>
      </c>
      <c r="R3602">
        <v>4</v>
      </c>
      <c r="S3602">
        <v>25</v>
      </c>
      <c r="T3602">
        <v>92</v>
      </c>
      <c r="U3602" t="s">
        <v>16</v>
      </c>
      <c r="V3602" t="s">
        <v>16</v>
      </c>
    </row>
    <row r="3603" spans="1:22" x14ac:dyDescent="0.25">
      <c r="A3603" t="s">
        <v>1700</v>
      </c>
      <c r="B3603" t="s">
        <v>93</v>
      </c>
      <c r="C3603" t="s">
        <v>1482</v>
      </c>
      <c r="D3603" t="s">
        <v>3618</v>
      </c>
      <c r="E3603" t="s">
        <v>3619</v>
      </c>
      <c r="F3603">
        <v>1988</v>
      </c>
      <c r="G3603">
        <v>1988</v>
      </c>
      <c r="H3603" t="s">
        <v>17</v>
      </c>
      <c r="I3603" t="s">
        <v>16</v>
      </c>
      <c r="J3603">
        <v>0</v>
      </c>
      <c r="K3603" t="s">
        <v>17</v>
      </c>
      <c r="L3603">
        <v>0</v>
      </c>
      <c r="M3603">
        <v>0</v>
      </c>
      <c r="N3603">
        <f>7*15</f>
        <v>105</v>
      </c>
      <c r="O3603">
        <v>30</v>
      </c>
      <c r="P3603">
        <v>20</v>
      </c>
      <c r="Q3603">
        <v>8</v>
      </c>
      <c r="R3603">
        <v>4</v>
      </c>
      <c r="S3603">
        <v>50</v>
      </c>
      <c r="T3603">
        <v>77.5</v>
      </c>
      <c r="U3603" t="s">
        <v>16</v>
      </c>
      <c r="V3603" t="s">
        <v>16</v>
      </c>
    </row>
    <row r="3604" spans="1:22" x14ac:dyDescent="0.25">
      <c r="A3604" t="s">
        <v>1701</v>
      </c>
      <c r="B3604" t="s">
        <v>1702</v>
      </c>
      <c r="C3604" t="s">
        <v>1703</v>
      </c>
      <c r="D3604" t="s">
        <v>3620</v>
      </c>
      <c r="E3604" t="s">
        <v>3621</v>
      </c>
      <c r="F3604">
        <v>1984</v>
      </c>
      <c r="G3604">
        <v>1985</v>
      </c>
      <c r="H3604" t="s">
        <v>15</v>
      </c>
      <c r="I3604" t="s">
        <v>16</v>
      </c>
      <c r="J3604">
        <v>0</v>
      </c>
      <c r="K3604" t="s">
        <v>17</v>
      </c>
      <c r="L3604">
        <v>0</v>
      </c>
      <c r="M3604">
        <v>0</v>
      </c>
      <c r="N3604" t="s">
        <v>16</v>
      </c>
      <c r="O3604">
        <v>25</v>
      </c>
      <c r="P3604">
        <v>25</v>
      </c>
      <c r="Q3604">
        <v>24</v>
      </c>
      <c r="R3604">
        <v>3</v>
      </c>
      <c r="S3604">
        <v>50</v>
      </c>
      <c r="T3604">
        <v>1</v>
      </c>
      <c r="U3604" t="s">
        <v>16</v>
      </c>
      <c r="V3604" t="s">
        <v>16</v>
      </c>
    </row>
    <row r="3605" spans="1:22" x14ac:dyDescent="0.25">
      <c r="A3605" t="s">
        <v>1701</v>
      </c>
      <c r="B3605" t="s">
        <v>1702</v>
      </c>
      <c r="C3605" t="s">
        <v>1703</v>
      </c>
      <c r="D3605" t="s">
        <v>3620</v>
      </c>
      <c r="E3605" t="s">
        <v>3621</v>
      </c>
      <c r="F3605">
        <v>1984</v>
      </c>
      <c r="G3605">
        <v>1985</v>
      </c>
      <c r="H3605" t="s">
        <v>15</v>
      </c>
      <c r="I3605" t="s">
        <v>16</v>
      </c>
      <c r="J3605">
        <v>0</v>
      </c>
      <c r="K3605" t="s">
        <v>15</v>
      </c>
      <c r="L3605">
        <v>0</v>
      </c>
      <c r="M3605">
        <v>0</v>
      </c>
      <c r="N3605" t="s">
        <v>16</v>
      </c>
      <c r="O3605">
        <v>25</v>
      </c>
      <c r="P3605">
        <v>25</v>
      </c>
      <c r="Q3605">
        <v>24</v>
      </c>
      <c r="R3605">
        <v>3</v>
      </c>
      <c r="S3605">
        <v>50</v>
      </c>
      <c r="T3605">
        <v>100</v>
      </c>
      <c r="U3605" t="s">
        <v>16</v>
      </c>
      <c r="V3605" t="s">
        <v>16</v>
      </c>
    </row>
    <row r="3606" spans="1:22" x14ac:dyDescent="0.25">
      <c r="A3606" t="s">
        <v>1704</v>
      </c>
      <c r="B3606" t="s">
        <v>166</v>
      </c>
      <c r="C3606" t="s">
        <v>1679</v>
      </c>
      <c r="D3606" t="s">
        <v>3596</v>
      </c>
      <c r="E3606" t="s">
        <v>3597</v>
      </c>
      <c r="F3606">
        <v>1985</v>
      </c>
      <c r="G3606">
        <v>1985</v>
      </c>
      <c r="H3606" t="s">
        <v>15</v>
      </c>
      <c r="I3606" t="s">
        <v>16</v>
      </c>
      <c r="J3606">
        <v>0</v>
      </c>
      <c r="K3606" t="s">
        <v>17</v>
      </c>
      <c r="L3606">
        <v>0</v>
      </c>
      <c r="M3606">
        <v>0</v>
      </c>
      <c r="N3606" t="s">
        <v>16</v>
      </c>
      <c r="O3606">
        <v>15</v>
      </c>
      <c r="P3606">
        <v>5</v>
      </c>
      <c r="Q3606">
        <v>24</v>
      </c>
      <c r="R3606">
        <v>4</v>
      </c>
      <c r="S3606">
        <v>40</v>
      </c>
      <c r="T3606">
        <v>21.9</v>
      </c>
      <c r="U3606" t="s">
        <v>16</v>
      </c>
      <c r="V3606" t="s">
        <v>16</v>
      </c>
    </row>
    <row r="3607" spans="1:22" x14ac:dyDescent="0.25">
      <c r="A3607" t="s">
        <v>1704</v>
      </c>
      <c r="B3607" t="s">
        <v>166</v>
      </c>
      <c r="C3607" t="s">
        <v>1679</v>
      </c>
      <c r="D3607" t="s">
        <v>3596</v>
      </c>
      <c r="E3607" t="s">
        <v>3597</v>
      </c>
      <c r="F3607">
        <v>1985</v>
      </c>
      <c r="G3607">
        <v>1985</v>
      </c>
      <c r="H3607" t="s">
        <v>15</v>
      </c>
      <c r="I3607" t="s">
        <v>16</v>
      </c>
      <c r="J3607">
        <v>0</v>
      </c>
      <c r="K3607" t="s">
        <v>17</v>
      </c>
      <c r="L3607">
        <v>0</v>
      </c>
      <c r="M3607">
        <v>0</v>
      </c>
      <c r="N3607" t="s">
        <v>16</v>
      </c>
      <c r="O3607">
        <v>22</v>
      </c>
      <c r="P3607">
        <v>12</v>
      </c>
      <c r="Q3607">
        <v>24</v>
      </c>
      <c r="R3607">
        <v>4</v>
      </c>
      <c r="S3607">
        <v>40</v>
      </c>
      <c r="T3607">
        <v>90.6</v>
      </c>
      <c r="U3607" t="s">
        <v>16</v>
      </c>
      <c r="V3607" t="s">
        <v>16</v>
      </c>
    </row>
    <row r="3608" spans="1:22" x14ac:dyDescent="0.25">
      <c r="A3608" t="s">
        <v>1704</v>
      </c>
      <c r="B3608" t="s">
        <v>166</v>
      </c>
      <c r="C3608" t="s">
        <v>1679</v>
      </c>
      <c r="D3608" t="s">
        <v>3596</v>
      </c>
      <c r="E3608" t="s">
        <v>3597</v>
      </c>
      <c r="F3608">
        <v>1985</v>
      </c>
      <c r="G3608">
        <v>1985</v>
      </c>
      <c r="H3608" t="s">
        <v>15</v>
      </c>
      <c r="I3608" t="s">
        <v>16</v>
      </c>
      <c r="J3608">
        <v>0</v>
      </c>
      <c r="K3608" t="s">
        <v>17</v>
      </c>
      <c r="L3608">
        <v>0</v>
      </c>
      <c r="M3608">
        <v>0</v>
      </c>
      <c r="N3608" t="s">
        <v>16</v>
      </c>
      <c r="O3608">
        <v>30</v>
      </c>
      <c r="P3608">
        <v>20</v>
      </c>
      <c r="Q3608">
        <v>24</v>
      </c>
      <c r="R3608">
        <v>4</v>
      </c>
      <c r="S3608">
        <v>40</v>
      </c>
      <c r="T3608">
        <v>90</v>
      </c>
      <c r="U3608" t="s">
        <v>16</v>
      </c>
      <c r="V3608" t="s">
        <v>16</v>
      </c>
    </row>
    <row r="3609" spans="1:22" x14ac:dyDescent="0.25">
      <c r="A3609" t="s">
        <v>1704</v>
      </c>
      <c r="B3609" t="s">
        <v>166</v>
      </c>
      <c r="C3609" t="s">
        <v>1679</v>
      </c>
      <c r="D3609" t="s">
        <v>3596</v>
      </c>
      <c r="E3609" t="s">
        <v>3597</v>
      </c>
      <c r="F3609">
        <v>1985</v>
      </c>
      <c r="G3609">
        <v>1985</v>
      </c>
      <c r="H3609" t="s">
        <v>15</v>
      </c>
      <c r="I3609" t="s">
        <v>16</v>
      </c>
      <c r="J3609">
        <v>0</v>
      </c>
      <c r="K3609" t="s">
        <v>17</v>
      </c>
      <c r="L3609">
        <v>0</v>
      </c>
      <c r="M3609">
        <v>0</v>
      </c>
      <c r="N3609" t="s">
        <v>16</v>
      </c>
      <c r="O3609">
        <v>15</v>
      </c>
      <c r="P3609">
        <v>5</v>
      </c>
      <c r="Q3609">
        <v>0</v>
      </c>
      <c r="R3609">
        <v>4</v>
      </c>
      <c r="S3609">
        <v>40</v>
      </c>
      <c r="T3609">
        <v>0.6</v>
      </c>
      <c r="U3609" t="s">
        <v>16</v>
      </c>
      <c r="V3609" t="s">
        <v>16</v>
      </c>
    </row>
    <row r="3610" spans="1:22" x14ac:dyDescent="0.25">
      <c r="A3610" t="s">
        <v>1704</v>
      </c>
      <c r="B3610" t="s">
        <v>166</v>
      </c>
      <c r="C3610" t="s">
        <v>1679</v>
      </c>
      <c r="D3610" t="s">
        <v>3596</v>
      </c>
      <c r="E3610" t="s">
        <v>3597</v>
      </c>
      <c r="F3610">
        <v>1985</v>
      </c>
      <c r="G3610">
        <v>1985</v>
      </c>
      <c r="H3610" t="s">
        <v>15</v>
      </c>
      <c r="I3610" t="s">
        <v>16</v>
      </c>
      <c r="J3610">
        <v>0</v>
      </c>
      <c r="K3610" t="s">
        <v>17</v>
      </c>
      <c r="L3610">
        <v>0</v>
      </c>
      <c r="M3610">
        <v>0</v>
      </c>
      <c r="N3610" t="s">
        <v>16</v>
      </c>
      <c r="O3610">
        <v>22</v>
      </c>
      <c r="P3610">
        <v>12</v>
      </c>
      <c r="Q3610">
        <v>0</v>
      </c>
      <c r="R3610">
        <v>4</v>
      </c>
      <c r="S3610">
        <v>40</v>
      </c>
      <c r="T3610">
        <v>11.9</v>
      </c>
      <c r="U3610" t="s">
        <v>16</v>
      </c>
      <c r="V3610" t="s">
        <v>16</v>
      </c>
    </row>
    <row r="3611" spans="1:22" x14ac:dyDescent="0.25">
      <c r="A3611" t="s">
        <v>1704</v>
      </c>
      <c r="B3611" t="s">
        <v>166</v>
      </c>
      <c r="C3611" t="s">
        <v>1679</v>
      </c>
      <c r="D3611" t="s">
        <v>3596</v>
      </c>
      <c r="E3611" t="s">
        <v>3597</v>
      </c>
      <c r="F3611">
        <v>1985</v>
      </c>
      <c r="G3611">
        <v>1985</v>
      </c>
      <c r="H3611" t="s">
        <v>15</v>
      </c>
      <c r="I3611" t="s">
        <v>16</v>
      </c>
      <c r="J3611">
        <v>0</v>
      </c>
      <c r="K3611" t="s">
        <v>17</v>
      </c>
      <c r="L3611">
        <v>0</v>
      </c>
      <c r="M3611">
        <v>0</v>
      </c>
      <c r="N3611" t="s">
        <v>16</v>
      </c>
      <c r="O3611">
        <v>30</v>
      </c>
      <c r="P3611">
        <v>20</v>
      </c>
      <c r="Q3611">
        <v>0</v>
      </c>
      <c r="R3611">
        <v>4</v>
      </c>
      <c r="S3611">
        <v>40</v>
      </c>
      <c r="T3611">
        <v>26.9</v>
      </c>
      <c r="U3611" t="s">
        <v>16</v>
      </c>
      <c r="V3611" t="s">
        <v>16</v>
      </c>
    </row>
    <row r="3612" spans="1:22" x14ac:dyDescent="0.25">
      <c r="A3612" t="s">
        <v>1704</v>
      </c>
      <c r="B3612" t="s">
        <v>166</v>
      </c>
      <c r="C3612" t="s">
        <v>1679</v>
      </c>
      <c r="D3612" t="s">
        <v>3596</v>
      </c>
      <c r="E3612" t="s">
        <v>3597</v>
      </c>
      <c r="F3612">
        <v>1985</v>
      </c>
      <c r="G3612">
        <v>1985</v>
      </c>
      <c r="H3612" t="s">
        <v>15</v>
      </c>
      <c r="I3612">
        <v>4</v>
      </c>
      <c r="J3612">
        <f>8*7</f>
        <v>56</v>
      </c>
      <c r="K3612" t="s">
        <v>17</v>
      </c>
      <c r="L3612">
        <v>0</v>
      </c>
      <c r="M3612">
        <v>0</v>
      </c>
      <c r="N3612" t="s">
        <v>16</v>
      </c>
      <c r="O3612">
        <v>15</v>
      </c>
      <c r="P3612">
        <v>5</v>
      </c>
      <c r="Q3612">
        <v>24</v>
      </c>
      <c r="R3612">
        <v>4</v>
      </c>
      <c r="S3612">
        <v>40</v>
      </c>
      <c r="T3612">
        <v>91.3</v>
      </c>
      <c r="U3612" t="s">
        <v>16</v>
      </c>
      <c r="V3612" t="s">
        <v>16</v>
      </c>
    </row>
    <row r="3613" spans="1:22" x14ac:dyDescent="0.25">
      <c r="A3613" t="s">
        <v>1704</v>
      </c>
      <c r="B3613" t="s">
        <v>166</v>
      </c>
      <c r="C3613" t="s">
        <v>1679</v>
      </c>
      <c r="D3613" t="s">
        <v>3596</v>
      </c>
      <c r="E3613" t="s">
        <v>3597</v>
      </c>
      <c r="F3613">
        <v>1985</v>
      </c>
      <c r="G3613">
        <v>1985</v>
      </c>
      <c r="H3613" t="s">
        <v>15</v>
      </c>
      <c r="I3613">
        <v>4</v>
      </c>
      <c r="J3613">
        <f t="shared" ref="J3613:J3617" si="34">8*7</f>
        <v>56</v>
      </c>
      <c r="K3613" t="s">
        <v>17</v>
      </c>
      <c r="L3613">
        <v>0</v>
      </c>
      <c r="M3613">
        <v>0</v>
      </c>
      <c r="N3613" t="s">
        <v>16</v>
      </c>
      <c r="O3613">
        <v>22</v>
      </c>
      <c r="P3613">
        <v>12</v>
      </c>
      <c r="Q3613">
        <v>24</v>
      </c>
      <c r="R3613">
        <v>4</v>
      </c>
      <c r="S3613">
        <v>40</v>
      </c>
      <c r="T3613">
        <v>81.3</v>
      </c>
      <c r="U3613" t="s">
        <v>16</v>
      </c>
      <c r="V3613" t="s">
        <v>16</v>
      </c>
    </row>
    <row r="3614" spans="1:22" x14ac:dyDescent="0.25">
      <c r="A3614" t="s">
        <v>1704</v>
      </c>
      <c r="B3614" t="s">
        <v>166</v>
      </c>
      <c r="C3614" t="s">
        <v>1679</v>
      </c>
      <c r="D3614" t="s">
        <v>3596</v>
      </c>
      <c r="E3614" t="s">
        <v>3597</v>
      </c>
      <c r="F3614">
        <v>1985</v>
      </c>
      <c r="G3614">
        <v>1985</v>
      </c>
      <c r="H3614" t="s">
        <v>15</v>
      </c>
      <c r="I3614">
        <v>4</v>
      </c>
      <c r="J3614">
        <f t="shared" si="34"/>
        <v>56</v>
      </c>
      <c r="K3614" t="s">
        <v>17</v>
      </c>
      <c r="L3614">
        <v>0</v>
      </c>
      <c r="M3614">
        <v>0</v>
      </c>
      <c r="N3614" t="s">
        <v>16</v>
      </c>
      <c r="O3614">
        <v>30</v>
      </c>
      <c r="P3614">
        <v>20</v>
      </c>
      <c r="Q3614">
        <v>24</v>
      </c>
      <c r="R3614">
        <v>4</v>
      </c>
      <c r="S3614">
        <v>40</v>
      </c>
      <c r="T3614">
        <v>90.6</v>
      </c>
      <c r="U3614" t="s">
        <v>16</v>
      </c>
      <c r="V3614" t="s">
        <v>16</v>
      </c>
    </row>
    <row r="3615" spans="1:22" x14ac:dyDescent="0.25">
      <c r="A3615" t="s">
        <v>1704</v>
      </c>
      <c r="B3615" t="s">
        <v>166</v>
      </c>
      <c r="C3615" t="s">
        <v>1679</v>
      </c>
      <c r="D3615" t="s">
        <v>3596</v>
      </c>
      <c r="E3615" t="s">
        <v>3597</v>
      </c>
      <c r="F3615">
        <v>1985</v>
      </c>
      <c r="G3615">
        <v>1985</v>
      </c>
      <c r="H3615" t="s">
        <v>15</v>
      </c>
      <c r="I3615">
        <v>4</v>
      </c>
      <c r="J3615">
        <f t="shared" si="34"/>
        <v>56</v>
      </c>
      <c r="K3615" t="s">
        <v>17</v>
      </c>
      <c r="L3615">
        <v>0</v>
      </c>
      <c r="M3615">
        <v>0</v>
      </c>
      <c r="N3615" t="s">
        <v>16</v>
      </c>
      <c r="O3615">
        <v>15</v>
      </c>
      <c r="P3615">
        <v>5</v>
      </c>
      <c r="Q3615">
        <v>0</v>
      </c>
      <c r="R3615">
        <v>4</v>
      </c>
      <c r="S3615">
        <v>40</v>
      </c>
      <c r="T3615">
        <v>40.6</v>
      </c>
      <c r="U3615" t="s">
        <v>16</v>
      </c>
      <c r="V3615" t="s">
        <v>16</v>
      </c>
    </row>
    <row r="3616" spans="1:22" x14ac:dyDescent="0.25">
      <c r="A3616" t="s">
        <v>1704</v>
      </c>
      <c r="B3616" t="s">
        <v>166</v>
      </c>
      <c r="C3616" t="s">
        <v>1679</v>
      </c>
      <c r="D3616" t="s">
        <v>3596</v>
      </c>
      <c r="E3616" t="s">
        <v>3597</v>
      </c>
      <c r="F3616">
        <v>1985</v>
      </c>
      <c r="G3616">
        <v>1985</v>
      </c>
      <c r="H3616" t="s">
        <v>15</v>
      </c>
      <c r="I3616">
        <v>4</v>
      </c>
      <c r="J3616">
        <f t="shared" si="34"/>
        <v>56</v>
      </c>
      <c r="K3616" t="s">
        <v>17</v>
      </c>
      <c r="L3616">
        <v>0</v>
      </c>
      <c r="M3616">
        <v>0</v>
      </c>
      <c r="N3616" t="s">
        <v>16</v>
      </c>
      <c r="O3616">
        <v>22</v>
      </c>
      <c r="P3616">
        <v>12</v>
      </c>
      <c r="Q3616">
        <v>0</v>
      </c>
      <c r="R3616">
        <v>4</v>
      </c>
      <c r="S3616">
        <v>40</v>
      </c>
      <c r="T3616">
        <v>33.799999999999997</v>
      </c>
      <c r="U3616" t="s">
        <v>16</v>
      </c>
      <c r="V3616" t="s">
        <v>16</v>
      </c>
    </row>
    <row r="3617" spans="1:22" x14ac:dyDescent="0.25">
      <c r="A3617" t="s">
        <v>1704</v>
      </c>
      <c r="B3617" t="s">
        <v>166</v>
      </c>
      <c r="C3617" t="s">
        <v>1679</v>
      </c>
      <c r="D3617" t="s">
        <v>3596</v>
      </c>
      <c r="E3617" t="s">
        <v>3597</v>
      </c>
      <c r="F3617">
        <v>1985</v>
      </c>
      <c r="G3617">
        <v>1985</v>
      </c>
      <c r="H3617" t="s">
        <v>15</v>
      </c>
      <c r="I3617">
        <v>4</v>
      </c>
      <c r="J3617">
        <f t="shared" si="34"/>
        <v>56</v>
      </c>
      <c r="K3617" t="s">
        <v>17</v>
      </c>
      <c r="L3617">
        <v>0</v>
      </c>
      <c r="M3617">
        <v>0</v>
      </c>
      <c r="N3617" t="s">
        <v>16</v>
      </c>
      <c r="O3617">
        <v>30</v>
      </c>
      <c r="P3617">
        <v>20</v>
      </c>
      <c r="Q3617">
        <v>0</v>
      </c>
      <c r="R3617">
        <v>4</v>
      </c>
      <c r="S3617">
        <v>40</v>
      </c>
      <c r="T3617">
        <v>38.1</v>
      </c>
      <c r="U3617" t="s">
        <v>16</v>
      </c>
      <c r="V3617" t="s">
        <v>16</v>
      </c>
    </row>
    <row r="3618" spans="1:22" x14ac:dyDescent="0.25">
      <c r="A3618" t="s">
        <v>1705</v>
      </c>
      <c r="B3618" t="s">
        <v>642</v>
      </c>
      <c r="C3618" t="s">
        <v>1706</v>
      </c>
      <c r="D3618" t="s">
        <v>3622</v>
      </c>
      <c r="E3618" t="s">
        <v>3623</v>
      </c>
      <c r="F3618">
        <v>1982</v>
      </c>
      <c r="G3618">
        <v>1982</v>
      </c>
      <c r="H3618" t="s">
        <v>15</v>
      </c>
      <c r="I3618" t="s">
        <v>16</v>
      </c>
      <c r="J3618">
        <v>0</v>
      </c>
      <c r="K3618" t="s">
        <v>17</v>
      </c>
      <c r="L3618">
        <v>0</v>
      </c>
      <c r="M3618">
        <v>0</v>
      </c>
      <c r="N3618">
        <v>70</v>
      </c>
      <c r="O3618">
        <v>10</v>
      </c>
      <c r="P3618">
        <v>10</v>
      </c>
      <c r="Q3618">
        <v>24</v>
      </c>
      <c r="R3618">
        <v>5</v>
      </c>
      <c r="S3618">
        <v>50</v>
      </c>
      <c r="T3618">
        <v>13.3</v>
      </c>
      <c r="U3618" t="s">
        <v>16</v>
      </c>
      <c r="V3618" t="s">
        <v>16</v>
      </c>
    </row>
    <row r="3619" spans="1:22" x14ac:dyDescent="0.25">
      <c r="A3619" t="s">
        <v>1705</v>
      </c>
      <c r="B3619" t="s">
        <v>642</v>
      </c>
      <c r="C3619" t="s">
        <v>1706</v>
      </c>
      <c r="D3619" t="s">
        <v>3622</v>
      </c>
      <c r="E3619" t="s">
        <v>3623</v>
      </c>
      <c r="F3619">
        <v>1982</v>
      </c>
      <c r="G3619">
        <v>1982</v>
      </c>
      <c r="H3619" t="s">
        <v>15</v>
      </c>
      <c r="I3619" t="s">
        <v>16</v>
      </c>
      <c r="J3619">
        <v>0</v>
      </c>
      <c r="K3619" t="s">
        <v>17</v>
      </c>
      <c r="L3619">
        <v>0</v>
      </c>
      <c r="M3619">
        <v>0</v>
      </c>
      <c r="N3619">
        <v>70</v>
      </c>
      <c r="O3619">
        <v>15</v>
      </c>
      <c r="P3619">
        <v>15</v>
      </c>
      <c r="Q3619">
        <v>24</v>
      </c>
      <c r="R3619">
        <v>5</v>
      </c>
      <c r="S3619">
        <v>50</v>
      </c>
      <c r="T3619">
        <v>22.4</v>
      </c>
      <c r="U3619" t="s">
        <v>16</v>
      </c>
      <c r="V3619" t="s">
        <v>16</v>
      </c>
    </row>
    <row r="3620" spans="1:22" x14ac:dyDescent="0.25">
      <c r="A3620" t="s">
        <v>1705</v>
      </c>
      <c r="B3620" t="s">
        <v>642</v>
      </c>
      <c r="C3620" t="s">
        <v>1706</v>
      </c>
      <c r="D3620" t="s">
        <v>3622</v>
      </c>
      <c r="E3620" t="s">
        <v>3623</v>
      </c>
      <c r="F3620">
        <v>1982</v>
      </c>
      <c r="G3620">
        <v>1982</v>
      </c>
      <c r="H3620" t="s">
        <v>15</v>
      </c>
      <c r="I3620" t="s">
        <v>16</v>
      </c>
      <c r="J3620">
        <v>0</v>
      </c>
      <c r="K3620" t="s">
        <v>17</v>
      </c>
      <c r="L3620">
        <v>0</v>
      </c>
      <c r="M3620">
        <v>0</v>
      </c>
      <c r="N3620">
        <v>70</v>
      </c>
      <c r="O3620">
        <v>20</v>
      </c>
      <c r="P3620">
        <v>20</v>
      </c>
      <c r="Q3620">
        <v>24</v>
      </c>
      <c r="R3620">
        <v>5</v>
      </c>
      <c r="S3620">
        <v>50</v>
      </c>
      <c r="T3620">
        <v>17.600000000000001</v>
      </c>
      <c r="U3620" t="s">
        <v>16</v>
      </c>
      <c r="V3620" t="s">
        <v>16</v>
      </c>
    </row>
    <row r="3621" spans="1:22" x14ac:dyDescent="0.25">
      <c r="A3621" t="s">
        <v>1705</v>
      </c>
      <c r="B3621" t="s">
        <v>642</v>
      </c>
      <c r="C3621" t="s">
        <v>1706</v>
      </c>
      <c r="D3621" t="s">
        <v>3622</v>
      </c>
      <c r="E3621" t="s">
        <v>3623</v>
      </c>
      <c r="F3621">
        <v>1982</v>
      </c>
      <c r="G3621">
        <v>1982</v>
      </c>
      <c r="H3621" t="s">
        <v>15</v>
      </c>
      <c r="I3621" t="s">
        <v>16</v>
      </c>
      <c r="J3621">
        <v>0</v>
      </c>
      <c r="K3621" t="s">
        <v>17</v>
      </c>
      <c r="L3621">
        <v>0</v>
      </c>
      <c r="M3621">
        <v>0</v>
      </c>
      <c r="N3621">
        <v>70</v>
      </c>
      <c r="O3621">
        <v>25</v>
      </c>
      <c r="P3621">
        <v>25</v>
      </c>
      <c r="Q3621">
        <v>24</v>
      </c>
      <c r="R3621">
        <v>5</v>
      </c>
      <c r="S3621">
        <v>50</v>
      </c>
      <c r="T3621">
        <v>20.399999999999999</v>
      </c>
      <c r="U3621" t="s">
        <v>16</v>
      </c>
      <c r="V3621" t="s">
        <v>16</v>
      </c>
    </row>
    <row r="3622" spans="1:22" x14ac:dyDescent="0.25">
      <c r="A3622" t="s">
        <v>1705</v>
      </c>
      <c r="B3622" t="s">
        <v>642</v>
      </c>
      <c r="C3622" t="s">
        <v>1706</v>
      </c>
      <c r="D3622" t="s">
        <v>3622</v>
      </c>
      <c r="E3622" t="s">
        <v>3623</v>
      </c>
      <c r="F3622">
        <v>1982</v>
      </c>
      <c r="G3622">
        <v>1982</v>
      </c>
      <c r="H3622" t="s">
        <v>15</v>
      </c>
      <c r="I3622" t="s">
        <v>16</v>
      </c>
      <c r="J3622">
        <v>0</v>
      </c>
      <c r="K3622" t="s">
        <v>17</v>
      </c>
      <c r="L3622">
        <v>0</v>
      </c>
      <c r="M3622">
        <v>0</v>
      </c>
      <c r="N3622">
        <v>70</v>
      </c>
      <c r="O3622">
        <v>30</v>
      </c>
      <c r="P3622">
        <v>30</v>
      </c>
      <c r="Q3622">
        <v>24</v>
      </c>
      <c r="R3622">
        <v>5</v>
      </c>
      <c r="S3622">
        <v>50</v>
      </c>
      <c r="T3622">
        <v>7.3</v>
      </c>
      <c r="U3622" t="s">
        <v>16</v>
      </c>
      <c r="V3622" t="s">
        <v>16</v>
      </c>
    </row>
    <row r="3623" spans="1:22" x14ac:dyDescent="0.25">
      <c r="A3623" t="s">
        <v>1705</v>
      </c>
      <c r="B3623" t="s">
        <v>642</v>
      </c>
      <c r="C3623" t="s">
        <v>1706</v>
      </c>
      <c r="D3623" t="s">
        <v>3622</v>
      </c>
      <c r="E3623" t="s">
        <v>3623</v>
      </c>
      <c r="F3623">
        <v>1982</v>
      </c>
      <c r="G3623">
        <v>1982</v>
      </c>
      <c r="H3623" t="s">
        <v>15</v>
      </c>
      <c r="I3623" t="s">
        <v>16</v>
      </c>
      <c r="J3623">
        <v>0</v>
      </c>
      <c r="K3623" t="s">
        <v>17</v>
      </c>
      <c r="L3623">
        <v>0</v>
      </c>
      <c r="M3623">
        <v>0</v>
      </c>
      <c r="N3623">
        <v>70</v>
      </c>
      <c r="O3623">
        <v>30</v>
      </c>
      <c r="P3623">
        <v>30</v>
      </c>
      <c r="Q3623">
        <v>24</v>
      </c>
      <c r="R3623">
        <v>5</v>
      </c>
      <c r="S3623">
        <v>50</v>
      </c>
      <c r="T3623">
        <v>7.3</v>
      </c>
      <c r="U3623" t="s">
        <v>16</v>
      </c>
      <c r="V3623" t="s">
        <v>16</v>
      </c>
    </row>
    <row r="3624" spans="1:22" x14ac:dyDescent="0.25">
      <c r="A3624" t="s">
        <v>1705</v>
      </c>
      <c r="B3624" t="s">
        <v>642</v>
      </c>
      <c r="C3624" t="s">
        <v>1706</v>
      </c>
      <c r="D3624" t="s">
        <v>3622</v>
      </c>
      <c r="E3624" t="s">
        <v>3623</v>
      </c>
      <c r="F3624">
        <v>1982</v>
      </c>
      <c r="G3624">
        <v>1982</v>
      </c>
      <c r="H3624" t="s">
        <v>15</v>
      </c>
      <c r="I3624" t="s">
        <v>16</v>
      </c>
      <c r="J3624">
        <v>0</v>
      </c>
      <c r="K3624" t="s">
        <v>17</v>
      </c>
      <c r="L3624">
        <v>0</v>
      </c>
      <c r="M3624">
        <v>0</v>
      </c>
      <c r="N3624">
        <v>70</v>
      </c>
      <c r="O3624">
        <v>15</v>
      </c>
      <c r="P3624">
        <v>15</v>
      </c>
      <c r="Q3624">
        <v>0</v>
      </c>
      <c r="R3624">
        <v>5</v>
      </c>
      <c r="S3624">
        <v>50</v>
      </c>
      <c r="T3624">
        <v>16</v>
      </c>
      <c r="U3624" t="s">
        <v>16</v>
      </c>
      <c r="V3624" t="s">
        <v>16</v>
      </c>
    </row>
    <row r="3625" spans="1:22" x14ac:dyDescent="0.25">
      <c r="A3625" t="s">
        <v>1705</v>
      </c>
      <c r="B3625" t="s">
        <v>642</v>
      </c>
      <c r="C3625" t="s">
        <v>1706</v>
      </c>
      <c r="D3625" t="s">
        <v>3622</v>
      </c>
      <c r="E3625" t="s">
        <v>3623</v>
      </c>
      <c r="F3625">
        <v>1982</v>
      </c>
      <c r="G3625">
        <v>1982</v>
      </c>
      <c r="H3625" t="s">
        <v>15</v>
      </c>
      <c r="I3625" t="s">
        <v>16</v>
      </c>
      <c r="J3625">
        <v>0</v>
      </c>
      <c r="K3625" t="s">
        <v>17</v>
      </c>
      <c r="L3625">
        <v>0</v>
      </c>
      <c r="M3625">
        <v>0</v>
      </c>
      <c r="N3625">
        <v>70</v>
      </c>
      <c r="O3625">
        <v>20</v>
      </c>
      <c r="P3625">
        <v>20</v>
      </c>
      <c r="Q3625">
        <v>0</v>
      </c>
      <c r="R3625">
        <v>5</v>
      </c>
      <c r="S3625">
        <v>50</v>
      </c>
      <c r="T3625">
        <v>18</v>
      </c>
      <c r="U3625" t="s">
        <v>16</v>
      </c>
      <c r="V3625" t="s">
        <v>16</v>
      </c>
    </row>
    <row r="3626" spans="1:22" x14ac:dyDescent="0.25">
      <c r="A3626" t="s">
        <v>1705</v>
      </c>
      <c r="B3626" t="s">
        <v>642</v>
      </c>
      <c r="C3626" t="s">
        <v>1706</v>
      </c>
      <c r="D3626" t="s">
        <v>3622</v>
      </c>
      <c r="E3626" t="s">
        <v>3623</v>
      </c>
      <c r="F3626">
        <v>1982</v>
      </c>
      <c r="G3626">
        <v>1982</v>
      </c>
      <c r="H3626" t="s">
        <v>15</v>
      </c>
      <c r="I3626" t="s">
        <v>16</v>
      </c>
      <c r="J3626">
        <v>0</v>
      </c>
      <c r="K3626" t="s">
        <v>17</v>
      </c>
      <c r="L3626">
        <v>0</v>
      </c>
      <c r="M3626">
        <v>0</v>
      </c>
      <c r="N3626">
        <v>70</v>
      </c>
      <c r="O3626">
        <v>25</v>
      </c>
      <c r="P3626">
        <v>25</v>
      </c>
      <c r="Q3626">
        <v>0</v>
      </c>
      <c r="R3626">
        <v>5</v>
      </c>
      <c r="S3626">
        <v>50</v>
      </c>
      <c r="T3626">
        <v>14</v>
      </c>
      <c r="U3626" t="s">
        <v>16</v>
      </c>
      <c r="V3626" t="s">
        <v>16</v>
      </c>
    </row>
    <row r="3627" spans="1:22" x14ac:dyDescent="0.25">
      <c r="A3627" t="s">
        <v>1705</v>
      </c>
      <c r="B3627" t="s">
        <v>642</v>
      </c>
      <c r="C3627" t="s">
        <v>1706</v>
      </c>
      <c r="D3627" t="s">
        <v>3622</v>
      </c>
      <c r="E3627" t="s">
        <v>3623</v>
      </c>
      <c r="F3627">
        <v>1982</v>
      </c>
      <c r="G3627">
        <v>1982</v>
      </c>
      <c r="H3627" t="s">
        <v>15</v>
      </c>
      <c r="I3627" t="s">
        <v>16</v>
      </c>
      <c r="J3627">
        <v>0</v>
      </c>
      <c r="K3627" t="s">
        <v>15</v>
      </c>
      <c r="L3627">
        <v>0</v>
      </c>
      <c r="M3627">
        <v>0</v>
      </c>
      <c r="N3627">
        <v>70</v>
      </c>
      <c r="O3627">
        <v>15</v>
      </c>
      <c r="P3627">
        <v>15</v>
      </c>
      <c r="Q3627">
        <v>0</v>
      </c>
      <c r="R3627">
        <v>5</v>
      </c>
      <c r="S3627">
        <v>50</v>
      </c>
      <c r="T3627">
        <v>60</v>
      </c>
      <c r="U3627" t="s">
        <v>16</v>
      </c>
      <c r="V3627" t="s">
        <v>16</v>
      </c>
    </row>
    <row r="3628" spans="1:22" x14ac:dyDescent="0.25">
      <c r="A3628" t="s">
        <v>1705</v>
      </c>
      <c r="B3628" t="s">
        <v>642</v>
      </c>
      <c r="C3628" t="s">
        <v>1706</v>
      </c>
      <c r="D3628" t="s">
        <v>3622</v>
      </c>
      <c r="E3628" t="s">
        <v>3623</v>
      </c>
      <c r="F3628">
        <v>1982</v>
      </c>
      <c r="G3628">
        <v>1982</v>
      </c>
      <c r="H3628" t="s">
        <v>15</v>
      </c>
      <c r="I3628" t="s">
        <v>16</v>
      </c>
      <c r="J3628">
        <v>0</v>
      </c>
      <c r="K3628" t="s">
        <v>15</v>
      </c>
      <c r="L3628">
        <v>0</v>
      </c>
      <c r="M3628">
        <v>0</v>
      </c>
      <c r="N3628">
        <v>70</v>
      </c>
      <c r="O3628">
        <v>20</v>
      </c>
      <c r="P3628">
        <v>20</v>
      </c>
      <c r="Q3628">
        <v>0</v>
      </c>
      <c r="R3628">
        <v>5</v>
      </c>
      <c r="S3628">
        <v>50</v>
      </c>
      <c r="T3628">
        <v>57</v>
      </c>
      <c r="U3628" t="s">
        <v>16</v>
      </c>
      <c r="V3628" t="s">
        <v>16</v>
      </c>
    </row>
    <row r="3629" spans="1:22" x14ac:dyDescent="0.25">
      <c r="A3629" t="s">
        <v>1705</v>
      </c>
      <c r="B3629" t="s">
        <v>642</v>
      </c>
      <c r="C3629" t="s">
        <v>1706</v>
      </c>
      <c r="D3629" t="s">
        <v>3622</v>
      </c>
      <c r="E3629" t="s">
        <v>3623</v>
      </c>
      <c r="F3629">
        <v>1982</v>
      </c>
      <c r="G3629">
        <v>1982</v>
      </c>
      <c r="H3629" t="s">
        <v>15</v>
      </c>
      <c r="I3629" t="s">
        <v>16</v>
      </c>
      <c r="J3629">
        <v>0</v>
      </c>
      <c r="K3629" t="s">
        <v>15</v>
      </c>
      <c r="L3629">
        <v>0</v>
      </c>
      <c r="M3629">
        <v>0</v>
      </c>
      <c r="N3629">
        <v>70</v>
      </c>
      <c r="O3629">
        <v>25</v>
      </c>
      <c r="P3629">
        <v>25</v>
      </c>
      <c r="Q3629">
        <v>0</v>
      </c>
      <c r="R3629">
        <v>5</v>
      </c>
      <c r="S3629">
        <v>50</v>
      </c>
      <c r="T3629">
        <v>57</v>
      </c>
      <c r="U3629" t="s">
        <v>16</v>
      </c>
      <c r="V3629" t="s">
        <v>16</v>
      </c>
    </row>
    <row r="3630" spans="1:22" x14ac:dyDescent="0.25">
      <c r="A3630" t="s">
        <v>1707</v>
      </c>
      <c r="B3630" t="s">
        <v>712</v>
      </c>
      <c r="C3630" t="s">
        <v>1708</v>
      </c>
      <c r="D3630" t="s">
        <v>3624</v>
      </c>
      <c r="E3630" t="s">
        <v>3625</v>
      </c>
      <c r="F3630">
        <v>1973</v>
      </c>
      <c r="G3630">
        <v>1986</v>
      </c>
      <c r="H3630" t="s">
        <v>15</v>
      </c>
      <c r="I3630" t="s">
        <v>16</v>
      </c>
      <c r="J3630">
        <v>0</v>
      </c>
      <c r="K3630" t="s">
        <v>17</v>
      </c>
      <c r="L3630">
        <v>0</v>
      </c>
      <c r="M3630">
        <v>0</v>
      </c>
      <c r="N3630">
        <v>13</v>
      </c>
      <c r="O3630">
        <v>20</v>
      </c>
      <c r="P3630">
        <v>20</v>
      </c>
      <c r="Q3630">
        <v>8</v>
      </c>
      <c r="R3630">
        <v>3</v>
      </c>
      <c r="S3630">
        <v>100</v>
      </c>
      <c r="T3630">
        <v>97.3</v>
      </c>
      <c r="U3630" t="s">
        <v>16</v>
      </c>
      <c r="V3630" t="s">
        <v>16</v>
      </c>
    </row>
    <row r="3631" spans="1:22" x14ac:dyDescent="0.25">
      <c r="A3631" t="s">
        <v>1709</v>
      </c>
      <c r="B3631" t="s">
        <v>244</v>
      </c>
      <c r="C3631" t="s">
        <v>1710</v>
      </c>
      <c r="D3631" t="s">
        <v>3626</v>
      </c>
      <c r="E3631" t="s">
        <v>3627</v>
      </c>
      <c r="F3631">
        <v>1987</v>
      </c>
      <c r="G3631">
        <v>1987</v>
      </c>
      <c r="H3631" t="s">
        <v>15</v>
      </c>
      <c r="I3631" t="s">
        <v>16</v>
      </c>
      <c r="J3631">
        <v>0</v>
      </c>
      <c r="K3631" t="s">
        <v>17</v>
      </c>
      <c r="L3631">
        <v>0</v>
      </c>
      <c r="M3631">
        <v>0</v>
      </c>
      <c r="N3631">
        <v>15</v>
      </c>
      <c r="O3631">
        <v>25</v>
      </c>
      <c r="P3631">
        <v>25</v>
      </c>
      <c r="Q3631">
        <v>0</v>
      </c>
      <c r="R3631">
        <v>6</v>
      </c>
      <c r="S3631">
        <v>25</v>
      </c>
      <c r="T3631">
        <v>76</v>
      </c>
      <c r="U3631" t="s">
        <v>16</v>
      </c>
      <c r="V3631" t="s">
        <v>16</v>
      </c>
    </row>
    <row r="3632" spans="1:22" x14ac:dyDescent="0.25">
      <c r="A3632" t="s">
        <v>1711</v>
      </c>
      <c r="B3632" t="s">
        <v>408</v>
      </c>
      <c r="C3632" t="s">
        <v>1712</v>
      </c>
      <c r="D3632" t="s">
        <v>3628</v>
      </c>
      <c r="E3632" t="s">
        <v>3629</v>
      </c>
      <c r="F3632">
        <v>1984</v>
      </c>
      <c r="G3632">
        <v>1984</v>
      </c>
      <c r="H3632" t="s">
        <v>15</v>
      </c>
      <c r="I3632" t="s">
        <v>16</v>
      </c>
      <c r="J3632">
        <v>0</v>
      </c>
      <c r="K3632" t="s">
        <v>17</v>
      </c>
      <c r="L3632">
        <v>0</v>
      </c>
      <c r="M3632">
        <v>0</v>
      </c>
      <c r="N3632">
        <v>21</v>
      </c>
      <c r="O3632">
        <v>30</v>
      </c>
      <c r="P3632">
        <v>20</v>
      </c>
      <c r="Q3632">
        <v>8</v>
      </c>
      <c r="R3632">
        <v>4</v>
      </c>
      <c r="S3632">
        <v>100</v>
      </c>
      <c r="T3632">
        <v>95</v>
      </c>
      <c r="U3632" t="s">
        <v>16</v>
      </c>
      <c r="V3632" t="s">
        <v>16</v>
      </c>
    </row>
    <row r="3633" spans="1:22" x14ac:dyDescent="0.25">
      <c r="A3633" t="s">
        <v>1711</v>
      </c>
      <c r="B3633" t="s">
        <v>408</v>
      </c>
      <c r="C3633" t="s">
        <v>1712</v>
      </c>
      <c r="D3633" t="s">
        <v>3628</v>
      </c>
      <c r="E3633" t="s">
        <v>3629</v>
      </c>
      <c r="F3633">
        <v>1984</v>
      </c>
      <c r="G3633">
        <v>1984</v>
      </c>
      <c r="H3633" t="s">
        <v>15</v>
      </c>
      <c r="I3633">
        <v>2</v>
      </c>
      <c r="J3633">
        <v>42</v>
      </c>
      <c r="K3633" t="s">
        <v>17</v>
      </c>
      <c r="L3633">
        <v>0</v>
      </c>
      <c r="M3633">
        <v>0</v>
      </c>
      <c r="N3633">
        <v>21</v>
      </c>
      <c r="O3633">
        <v>30</v>
      </c>
      <c r="P3633">
        <v>20</v>
      </c>
      <c r="Q3633">
        <v>8</v>
      </c>
      <c r="R3633">
        <v>4</v>
      </c>
      <c r="S3633">
        <v>100</v>
      </c>
      <c r="T3633">
        <v>96</v>
      </c>
      <c r="U3633" t="s">
        <v>16</v>
      </c>
      <c r="V3633" t="s">
        <v>16</v>
      </c>
    </row>
    <row r="3634" spans="1:22" x14ac:dyDescent="0.25">
      <c r="A3634" t="s">
        <v>1713</v>
      </c>
      <c r="B3634" t="s">
        <v>58</v>
      </c>
      <c r="C3634" t="s">
        <v>1482</v>
      </c>
      <c r="D3634" t="s">
        <v>3618</v>
      </c>
      <c r="E3634" t="s">
        <v>3619</v>
      </c>
      <c r="F3634">
        <v>1987</v>
      </c>
      <c r="G3634">
        <v>1987</v>
      </c>
      <c r="H3634" t="s">
        <v>15</v>
      </c>
      <c r="I3634" t="s">
        <v>16</v>
      </c>
      <c r="J3634">
        <v>0</v>
      </c>
      <c r="K3634" t="s">
        <v>17</v>
      </c>
      <c r="L3634">
        <v>0</v>
      </c>
      <c r="M3634">
        <v>0</v>
      </c>
      <c r="N3634">
        <v>21</v>
      </c>
      <c r="O3634">
        <v>10</v>
      </c>
      <c r="P3634">
        <v>10</v>
      </c>
      <c r="Q3634">
        <v>0</v>
      </c>
      <c r="R3634">
        <v>4</v>
      </c>
      <c r="S3634">
        <v>100</v>
      </c>
      <c r="T3634">
        <v>81</v>
      </c>
      <c r="U3634" t="s">
        <v>16</v>
      </c>
      <c r="V3634" t="s">
        <v>16</v>
      </c>
    </row>
    <row r="3635" spans="1:22" x14ac:dyDescent="0.25">
      <c r="A3635" t="s">
        <v>1713</v>
      </c>
      <c r="B3635" t="s">
        <v>58</v>
      </c>
      <c r="C3635" t="s">
        <v>1482</v>
      </c>
      <c r="D3635" t="s">
        <v>3618</v>
      </c>
      <c r="E3635" t="s">
        <v>3619</v>
      </c>
      <c r="F3635">
        <v>1987</v>
      </c>
      <c r="G3635">
        <v>1987</v>
      </c>
      <c r="H3635" t="s">
        <v>15</v>
      </c>
      <c r="I3635" t="s">
        <v>16</v>
      </c>
      <c r="J3635">
        <v>0</v>
      </c>
      <c r="K3635" t="s">
        <v>17</v>
      </c>
      <c r="L3635">
        <v>0</v>
      </c>
      <c r="M3635">
        <v>0</v>
      </c>
      <c r="N3635">
        <v>21</v>
      </c>
      <c r="O3635">
        <v>15</v>
      </c>
      <c r="P3635">
        <v>15</v>
      </c>
      <c r="Q3635">
        <v>0</v>
      </c>
      <c r="R3635">
        <v>4</v>
      </c>
      <c r="S3635">
        <v>100</v>
      </c>
      <c r="T3635">
        <v>100</v>
      </c>
      <c r="U3635" t="s">
        <v>16</v>
      </c>
      <c r="V3635" t="s">
        <v>16</v>
      </c>
    </row>
    <row r="3636" spans="1:22" x14ac:dyDescent="0.25">
      <c r="A3636" t="s">
        <v>1713</v>
      </c>
      <c r="B3636" t="s">
        <v>58</v>
      </c>
      <c r="C3636" t="s">
        <v>1482</v>
      </c>
      <c r="D3636" t="s">
        <v>3618</v>
      </c>
      <c r="E3636" t="s">
        <v>3619</v>
      </c>
      <c r="F3636">
        <v>1987</v>
      </c>
      <c r="G3636">
        <v>1987</v>
      </c>
      <c r="H3636" t="s">
        <v>15</v>
      </c>
      <c r="I3636" t="s">
        <v>16</v>
      </c>
      <c r="J3636">
        <v>0</v>
      </c>
      <c r="K3636" t="s">
        <v>17</v>
      </c>
      <c r="L3636">
        <v>0</v>
      </c>
      <c r="M3636">
        <v>0</v>
      </c>
      <c r="N3636">
        <v>21</v>
      </c>
      <c r="O3636">
        <v>20</v>
      </c>
      <c r="P3636">
        <v>20</v>
      </c>
      <c r="Q3636">
        <v>0</v>
      </c>
      <c r="R3636">
        <v>4</v>
      </c>
      <c r="S3636">
        <v>100</v>
      </c>
      <c r="T3636">
        <v>97</v>
      </c>
      <c r="U3636" t="s">
        <v>16</v>
      </c>
      <c r="V3636" t="s">
        <v>16</v>
      </c>
    </row>
    <row r="3637" spans="1:22" x14ac:dyDescent="0.25">
      <c r="A3637" t="s">
        <v>1713</v>
      </c>
      <c r="B3637" t="s">
        <v>58</v>
      </c>
      <c r="C3637" t="s">
        <v>1482</v>
      </c>
      <c r="D3637" t="s">
        <v>3618</v>
      </c>
      <c r="E3637" t="s">
        <v>3619</v>
      </c>
      <c r="F3637">
        <v>1987</v>
      </c>
      <c r="G3637">
        <v>1987</v>
      </c>
      <c r="H3637" t="s">
        <v>15</v>
      </c>
      <c r="I3637" t="s">
        <v>16</v>
      </c>
      <c r="J3637">
        <v>0</v>
      </c>
      <c r="K3637" t="s">
        <v>17</v>
      </c>
      <c r="L3637">
        <v>0</v>
      </c>
      <c r="M3637">
        <v>0</v>
      </c>
      <c r="N3637">
        <v>21</v>
      </c>
      <c r="O3637">
        <v>25</v>
      </c>
      <c r="P3637">
        <v>25</v>
      </c>
      <c r="Q3637">
        <v>0</v>
      </c>
      <c r="R3637">
        <v>4</v>
      </c>
      <c r="S3637">
        <v>100</v>
      </c>
      <c r="T3637">
        <v>96</v>
      </c>
      <c r="U3637" t="s">
        <v>16</v>
      </c>
      <c r="V3637" t="s">
        <v>16</v>
      </c>
    </row>
    <row r="3638" spans="1:22" x14ac:dyDescent="0.25">
      <c r="A3638" t="s">
        <v>1713</v>
      </c>
      <c r="B3638" t="s">
        <v>58</v>
      </c>
      <c r="C3638" t="s">
        <v>1482</v>
      </c>
      <c r="D3638" t="s">
        <v>3618</v>
      </c>
      <c r="E3638" t="s">
        <v>3619</v>
      </c>
      <c r="F3638">
        <v>1987</v>
      </c>
      <c r="G3638">
        <v>1987</v>
      </c>
      <c r="H3638" t="s">
        <v>15</v>
      </c>
      <c r="I3638" t="s">
        <v>16</v>
      </c>
      <c r="J3638">
        <v>0</v>
      </c>
      <c r="K3638" t="s">
        <v>17</v>
      </c>
      <c r="L3638">
        <v>0</v>
      </c>
      <c r="M3638">
        <v>0</v>
      </c>
      <c r="N3638">
        <v>21</v>
      </c>
      <c r="O3638">
        <v>30</v>
      </c>
      <c r="P3638">
        <v>30</v>
      </c>
      <c r="Q3638">
        <v>0</v>
      </c>
      <c r="R3638">
        <v>4</v>
      </c>
      <c r="S3638">
        <v>100</v>
      </c>
      <c r="T3638">
        <v>94</v>
      </c>
      <c r="U3638" t="s">
        <v>16</v>
      </c>
      <c r="V3638" t="s">
        <v>16</v>
      </c>
    </row>
    <row r="3639" spans="1:22" x14ac:dyDescent="0.25">
      <c r="A3639" t="s">
        <v>1713</v>
      </c>
      <c r="B3639" t="s">
        <v>58</v>
      </c>
      <c r="C3639" t="s">
        <v>1482</v>
      </c>
      <c r="D3639" t="s">
        <v>3618</v>
      </c>
      <c r="E3639" t="s">
        <v>3619</v>
      </c>
      <c r="F3639">
        <v>1987</v>
      </c>
      <c r="G3639">
        <v>1987</v>
      </c>
      <c r="H3639" t="s">
        <v>15</v>
      </c>
      <c r="I3639" t="s">
        <v>16</v>
      </c>
      <c r="J3639">
        <v>0</v>
      </c>
      <c r="K3639" t="s">
        <v>17</v>
      </c>
      <c r="L3639">
        <v>0</v>
      </c>
      <c r="M3639">
        <v>0</v>
      </c>
      <c r="N3639">
        <v>21</v>
      </c>
      <c r="O3639">
        <v>40</v>
      </c>
      <c r="P3639">
        <v>40</v>
      </c>
      <c r="Q3639">
        <v>0</v>
      </c>
      <c r="R3639">
        <v>4</v>
      </c>
      <c r="S3639">
        <v>100</v>
      </c>
      <c r="T3639">
        <v>53</v>
      </c>
      <c r="U3639" t="s">
        <v>16</v>
      </c>
      <c r="V3639" t="s">
        <v>16</v>
      </c>
    </row>
    <row r="3640" spans="1:22" x14ac:dyDescent="0.25">
      <c r="A3640" t="s">
        <v>1713</v>
      </c>
      <c r="B3640" t="s">
        <v>58</v>
      </c>
      <c r="C3640" t="s">
        <v>1482</v>
      </c>
      <c r="D3640" t="s">
        <v>3618</v>
      </c>
      <c r="E3640" t="s">
        <v>3619</v>
      </c>
      <c r="F3640">
        <v>1987</v>
      </c>
      <c r="G3640">
        <v>1987</v>
      </c>
      <c r="H3640" t="s">
        <v>15</v>
      </c>
      <c r="I3640">
        <v>4</v>
      </c>
      <c r="J3640">
        <v>21</v>
      </c>
      <c r="K3640" t="s">
        <v>17</v>
      </c>
      <c r="L3640">
        <v>0</v>
      </c>
      <c r="M3640">
        <v>0</v>
      </c>
      <c r="N3640">
        <v>21</v>
      </c>
      <c r="O3640">
        <v>10</v>
      </c>
      <c r="P3640">
        <v>10</v>
      </c>
      <c r="Q3640">
        <v>0</v>
      </c>
      <c r="R3640">
        <v>4</v>
      </c>
      <c r="S3640">
        <v>100</v>
      </c>
      <c r="T3640">
        <v>94</v>
      </c>
      <c r="U3640" t="s">
        <v>16</v>
      </c>
      <c r="V3640" t="s">
        <v>16</v>
      </c>
    </row>
    <row r="3641" spans="1:22" x14ac:dyDescent="0.25">
      <c r="A3641" t="s">
        <v>1713</v>
      </c>
      <c r="B3641" t="s">
        <v>58</v>
      </c>
      <c r="C3641" t="s">
        <v>1482</v>
      </c>
      <c r="D3641" t="s">
        <v>3618</v>
      </c>
      <c r="E3641" t="s">
        <v>3619</v>
      </c>
      <c r="F3641">
        <v>1987</v>
      </c>
      <c r="G3641">
        <v>1987</v>
      </c>
      <c r="H3641" t="s">
        <v>15</v>
      </c>
      <c r="I3641">
        <v>4</v>
      </c>
      <c r="J3641">
        <v>21</v>
      </c>
      <c r="K3641" t="s">
        <v>17</v>
      </c>
      <c r="L3641">
        <v>0</v>
      </c>
      <c r="M3641">
        <v>0</v>
      </c>
      <c r="N3641">
        <v>21</v>
      </c>
      <c r="O3641">
        <v>15</v>
      </c>
      <c r="P3641">
        <v>15</v>
      </c>
      <c r="Q3641">
        <v>0</v>
      </c>
      <c r="R3641">
        <v>4</v>
      </c>
      <c r="S3641">
        <v>100</v>
      </c>
      <c r="T3641">
        <v>96</v>
      </c>
      <c r="U3641" t="s">
        <v>16</v>
      </c>
      <c r="V3641" t="s">
        <v>16</v>
      </c>
    </row>
    <row r="3642" spans="1:22" x14ac:dyDescent="0.25">
      <c r="A3642" t="s">
        <v>1713</v>
      </c>
      <c r="B3642" t="s">
        <v>58</v>
      </c>
      <c r="C3642" t="s">
        <v>1482</v>
      </c>
      <c r="D3642" t="s">
        <v>3618</v>
      </c>
      <c r="E3642" t="s">
        <v>3619</v>
      </c>
      <c r="F3642">
        <v>1987</v>
      </c>
      <c r="G3642">
        <v>1987</v>
      </c>
      <c r="H3642" t="s">
        <v>15</v>
      </c>
      <c r="I3642">
        <v>4</v>
      </c>
      <c r="J3642">
        <v>21</v>
      </c>
      <c r="K3642" t="s">
        <v>17</v>
      </c>
      <c r="L3642">
        <v>0</v>
      </c>
      <c r="M3642">
        <v>0</v>
      </c>
      <c r="N3642">
        <v>21</v>
      </c>
      <c r="O3642">
        <v>20</v>
      </c>
      <c r="P3642">
        <v>20</v>
      </c>
      <c r="Q3642">
        <v>0</v>
      </c>
      <c r="R3642">
        <v>4</v>
      </c>
      <c r="S3642">
        <v>100</v>
      </c>
      <c r="T3642">
        <v>93</v>
      </c>
      <c r="U3642" t="s">
        <v>16</v>
      </c>
      <c r="V3642" t="s">
        <v>16</v>
      </c>
    </row>
    <row r="3643" spans="1:22" x14ac:dyDescent="0.25">
      <c r="A3643" t="s">
        <v>1713</v>
      </c>
      <c r="B3643" t="s">
        <v>58</v>
      </c>
      <c r="C3643" t="s">
        <v>1482</v>
      </c>
      <c r="D3643" t="s">
        <v>3618</v>
      </c>
      <c r="E3643" t="s">
        <v>3619</v>
      </c>
      <c r="F3643">
        <v>1987</v>
      </c>
      <c r="G3643">
        <v>1987</v>
      </c>
      <c r="H3643" t="s">
        <v>15</v>
      </c>
      <c r="I3643">
        <v>4</v>
      </c>
      <c r="J3643">
        <v>21</v>
      </c>
      <c r="K3643" t="s">
        <v>17</v>
      </c>
      <c r="L3643">
        <v>0</v>
      </c>
      <c r="M3643">
        <v>0</v>
      </c>
      <c r="N3643">
        <v>21</v>
      </c>
      <c r="O3643">
        <v>25</v>
      </c>
      <c r="P3643">
        <v>25</v>
      </c>
      <c r="Q3643">
        <v>0</v>
      </c>
      <c r="R3643">
        <v>4</v>
      </c>
      <c r="S3643">
        <v>100</v>
      </c>
      <c r="T3643">
        <v>95</v>
      </c>
      <c r="U3643" t="s">
        <v>16</v>
      </c>
      <c r="V3643" t="s">
        <v>16</v>
      </c>
    </row>
    <row r="3644" spans="1:22" x14ac:dyDescent="0.25">
      <c r="A3644" t="s">
        <v>1713</v>
      </c>
      <c r="B3644" t="s">
        <v>58</v>
      </c>
      <c r="C3644" t="s">
        <v>1482</v>
      </c>
      <c r="D3644" t="s">
        <v>3618</v>
      </c>
      <c r="E3644" t="s">
        <v>3619</v>
      </c>
      <c r="F3644">
        <v>1987</v>
      </c>
      <c r="G3644">
        <v>1987</v>
      </c>
      <c r="H3644" t="s">
        <v>15</v>
      </c>
      <c r="I3644">
        <v>4</v>
      </c>
      <c r="J3644">
        <v>21</v>
      </c>
      <c r="K3644" t="s">
        <v>17</v>
      </c>
      <c r="L3644">
        <v>0</v>
      </c>
      <c r="M3644">
        <v>0</v>
      </c>
      <c r="N3644">
        <v>21</v>
      </c>
      <c r="O3644">
        <v>30</v>
      </c>
      <c r="P3644">
        <v>30</v>
      </c>
      <c r="Q3644">
        <v>0</v>
      </c>
      <c r="R3644">
        <v>4</v>
      </c>
      <c r="S3644">
        <v>100</v>
      </c>
      <c r="T3644">
        <v>91</v>
      </c>
      <c r="U3644" t="s">
        <v>16</v>
      </c>
      <c r="V3644" t="s">
        <v>16</v>
      </c>
    </row>
    <row r="3645" spans="1:22" x14ac:dyDescent="0.25">
      <c r="A3645" t="s">
        <v>1713</v>
      </c>
      <c r="B3645" t="s">
        <v>58</v>
      </c>
      <c r="C3645" t="s">
        <v>1482</v>
      </c>
      <c r="D3645" t="s">
        <v>3618</v>
      </c>
      <c r="E3645" t="s">
        <v>3619</v>
      </c>
      <c r="F3645">
        <v>1987</v>
      </c>
      <c r="G3645">
        <v>1987</v>
      </c>
      <c r="H3645" t="s">
        <v>15</v>
      </c>
      <c r="I3645">
        <v>4</v>
      </c>
      <c r="J3645">
        <v>21</v>
      </c>
      <c r="K3645" t="s">
        <v>17</v>
      </c>
      <c r="L3645">
        <v>0</v>
      </c>
      <c r="M3645">
        <v>0</v>
      </c>
      <c r="N3645">
        <v>21</v>
      </c>
      <c r="O3645">
        <v>35</v>
      </c>
      <c r="P3645">
        <v>35</v>
      </c>
      <c r="Q3645">
        <v>0</v>
      </c>
      <c r="R3645">
        <v>4</v>
      </c>
      <c r="S3645">
        <v>100</v>
      </c>
      <c r="T3645">
        <v>41</v>
      </c>
      <c r="U3645" t="s">
        <v>16</v>
      </c>
      <c r="V3645" t="s">
        <v>16</v>
      </c>
    </row>
    <row r="3646" spans="1:22" x14ac:dyDescent="0.25">
      <c r="A3646" t="s">
        <v>1713</v>
      </c>
      <c r="B3646" t="s">
        <v>192</v>
      </c>
      <c r="C3646" t="s">
        <v>1482</v>
      </c>
      <c r="D3646" t="s">
        <v>3618</v>
      </c>
      <c r="E3646" t="s">
        <v>3619</v>
      </c>
      <c r="F3646">
        <v>1987</v>
      </c>
      <c r="G3646">
        <v>1987</v>
      </c>
      <c r="H3646" t="s">
        <v>15</v>
      </c>
      <c r="I3646" t="s">
        <v>16</v>
      </c>
      <c r="J3646">
        <v>0</v>
      </c>
      <c r="K3646" t="s">
        <v>17</v>
      </c>
      <c r="L3646">
        <v>0</v>
      </c>
      <c r="M3646">
        <v>0</v>
      </c>
      <c r="N3646">
        <v>21</v>
      </c>
      <c r="O3646">
        <v>10</v>
      </c>
      <c r="P3646">
        <v>10</v>
      </c>
      <c r="Q3646">
        <v>0</v>
      </c>
      <c r="R3646">
        <v>4</v>
      </c>
      <c r="S3646">
        <v>100</v>
      </c>
      <c r="T3646">
        <v>1</v>
      </c>
      <c r="U3646" t="s">
        <v>16</v>
      </c>
      <c r="V3646" t="s">
        <v>16</v>
      </c>
    </row>
    <row r="3647" spans="1:22" x14ac:dyDescent="0.25">
      <c r="A3647" t="s">
        <v>1713</v>
      </c>
      <c r="B3647" t="s">
        <v>192</v>
      </c>
      <c r="C3647" t="s">
        <v>1482</v>
      </c>
      <c r="D3647" t="s">
        <v>3618</v>
      </c>
      <c r="E3647" t="s">
        <v>3619</v>
      </c>
      <c r="F3647">
        <v>1987</v>
      </c>
      <c r="G3647">
        <v>1987</v>
      </c>
      <c r="H3647" t="s">
        <v>15</v>
      </c>
      <c r="I3647" t="s">
        <v>16</v>
      </c>
      <c r="J3647">
        <v>0</v>
      </c>
      <c r="K3647" t="s">
        <v>17</v>
      </c>
      <c r="L3647">
        <v>0</v>
      </c>
      <c r="M3647">
        <v>0</v>
      </c>
      <c r="N3647">
        <v>21</v>
      </c>
      <c r="O3647">
        <v>15</v>
      </c>
      <c r="P3647">
        <v>15</v>
      </c>
      <c r="Q3647">
        <v>0</v>
      </c>
      <c r="R3647">
        <v>4</v>
      </c>
      <c r="S3647">
        <v>100</v>
      </c>
      <c r="T3647">
        <v>3</v>
      </c>
      <c r="U3647" t="s">
        <v>16</v>
      </c>
      <c r="V3647" t="s">
        <v>16</v>
      </c>
    </row>
    <row r="3648" spans="1:22" x14ac:dyDescent="0.25">
      <c r="A3648" t="s">
        <v>1713</v>
      </c>
      <c r="B3648" t="s">
        <v>192</v>
      </c>
      <c r="C3648" t="s">
        <v>1482</v>
      </c>
      <c r="D3648" t="s">
        <v>3618</v>
      </c>
      <c r="E3648" t="s">
        <v>3619</v>
      </c>
      <c r="F3648">
        <v>1987</v>
      </c>
      <c r="G3648">
        <v>1987</v>
      </c>
      <c r="H3648" t="s">
        <v>15</v>
      </c>
      <c r="I3648" t="s">
        <v>16</v>
      </c>
      <c r="J3648">
        <v>0</v>
      </c>
      <c r="K3648" t="s">
        <v>17</v>
      </c>
      <c r="L3648">
        <v>0</v>
      </c>
      <c r="M3648">
        <v>0</v>
      </c>
      <c r="N3648">
        <v>21</v>
      </c>
      <c r="O3648">
        <v>20</v>
      </c>
      <c r="P3648">
        <v>20</v>
      </c>
      <c r="Q3648">
        <v>0</v>
      </c>
      <c r="R3648">
        <v>4</v>
      </c>
      <c r="S3648">
        <v>100</v>
      </c>
      <c r="T3648">
        <v>35</v>
      </c>
      <c r="U3648" t="s">
        <v>16</v>
      </c>
      <c r="V3648" t="s">
        <v>16</v>
      </c>
    </row>
    <row r="3649" spans="1:22" x14ac:dyDescent="0.25">
      <c r="A3649" t="s">
        <v>1713</v>
      </c>
      <c r="B3649" t="s">
        <v>192</v>
      </c>
      <c r="C3649" t="s">
        <v>1482</v>
      </c>
      <c r="D3649" t="s">
        <v>3618</v>
      </c>
      <c r="E3649" t="s">
        <v>3619</v>
      </c>
      <c r="F3649">
        <v>1987</v>
      </c>
      <c r="G3649">
        <v>1987</v>
      </c>
      <c r="H3649" t="s">
        <v>15</v>
      </c>
      <c r="I3649" t="s">
        <v>16</v>
      </c>
      <c r="J3649">
        <v>0</v>
      </c>
      <c r="K3649" t="s">
        <v>17</v>
      </c>
      <c r="L3649">
        <v>0</v>
      </c>
      <c r="M3649">
        <v>0</v>
      </c>
      <c r="N3649">
        <v>21</v>
      </c>
      <c r="O3649">
        <v>25</v>
      </c>
      <c r="P3649">
        <v>25</v>
      </c>
      <c r="Q3649">
        <v>0</v>
      </c>
      <c r="R3649">
        <v>4</v>
      </c>
      <c r="S3649">
        <v>100</v>
      </c>
      <c r="T3649">
        <v>64</v>
      </c>
      <c r="U3649" t="s">
        <v>16</v>
      </c>
      <c r="V3649" t="s">
        <v>16</v>
      </c>
    </row>
    <row r="3650" spans="1:22" x14ac:dyDescent="0.25">
      <c r="A3650" t="s">
        <v>1713</v>
      </c>
      <c r="B3650" t="s">
        <v>192</v>
      </c>
      <c r="C3650" t="s">
        <v>1482</v>
      </c>
      <c r="D3650" t="s">
        <v>3618</v>
      </c>
      <c r="E3650" t="s">
        <v>3619</v>
      </c>
      <c r="F3650">
        <v>1987</v>
      </c>
      <c r="G3650">
        <v>1987</v>
      </c>
      <c r="H3650" t="s">
        <v>15</v>
      </c>
      <c r="I3650" t="s">
        <v>16</v>
      </c>
      <c r="J3650">
        <v>0</v>
      </c>
      <c r="K3650" t="s">
        <v>17</v>
      </c>
      <c r="L3650">
        <v>0</v>
      </c>
      <c r="M3650">
        <v>0</v>
      </c>
      <c r="N3650">
        <v>21</v>
      </c>
      <c r="O3650">
        <v>30</v>
      </c>
      <c r="P3650">
        <v>30</v>
      </c>
      <c r="Q3650">
        <v>0</v>
      </c>
      <c r="R3650">
        <v>4</v>
      </c>
      <c r="S3650">
        <v>100</v>
      </c>
      <c r="T3650">
        <v>74</v>
      </c>
      <c r="U3650" t="s">
        <v>16</v>
      </c>
      <c r="V3650" t="s">
        <v>16</v>
      </c>
    </row>
    <row r="3651" spans="1:22" x14ac:dyDescent="0.25">
      <c r="A3651" t="s">
        <v>1713</v>
      </c>
      <c r="B3651" t="s">
        <v>192</v>
      </c>
      <c r="C3651" t="s">
        <v>1482</v>
      </c>
      <c r="D3651" t="s">
        <v>3618</v>
      </c>
      <c r="E3651" t="s">
        <v>3619</v>
      </c>
      <c r="F3651">
        <v>1987</v>
      </c>
      <c r="G3651">
        <v>1987</v>
      </c>
      <c r="H3651" t="s">
        <v>15</v>
      </c>
      <c r="I3651" t="s">
        <v>16</v>
      </c>
      <c r="J3651">
        <v>0</v>
      </c>
      <c r="K3651" t="s">
        <v>17</v>
      </c>
      <c r="L3651">
        <v>0</v>
      </c>
      <c r="M3651">
        <v>0</v>
      </c>
      <c r="N3651">
        <v>21</v>
      </c>
      <c r="O3651">
        <v>35</v>
      </c>
      <c r="P3651">
        <v>35</v>
      </c>
      <c r="Q3651">
        <v>0</v>
      </c>
      <c r="R3651">
        <v>4</v>
      </c>
      <c r="S3651">
        <v>100</v>
      </c>
      <c r="T3651">
        <v>0</v>
      </c>
      <c r="U3651" t="s">
        <v>16</v>
      </c>
      <c r="V3651" t="s">
        <v>16</v>
      </c>
    </row>
    <row r="3652" spans="1:22" x14ac:dyDescent="0.25">
      <c r="A3652" t="s">
        <v>1713</v>
      </c>
      <c r="B3652" t="s">
        <v>192</v>
      </c>
      <c r="C3652" t="s">
        <v>1482</v>
      </c>
      <c r="D3652" t="s">
        <v>3618</v>
      </c>
      <c r="E3652" t="s">
        <v>3619</v>
      </c>
      <c r="F3652">
        <v>1987</v>
      </c>
      <c r="G3652">
        <v>1987</v>
      </c>
      <c r="H3652" t="s">
        <v>15</v>
      </c>
      <c r="I3652">
        <v>4</v>
      </c>
      <c r="J3652">
        <v>21</v>
      </c>
      <c r="K3652" t="s">
        <v>17</v>
      </c>
      <c r="L3652">
        <v>0</v>
      </c>
      <c r="M3652">
        <v>0</v>
      </c>
      <c r="N3652">
        <v>21</v>
      </c>
      <c r="O3652">
        <v>10</v>
      </c>
      <c r="P3652">
        <v>10</v>
      </c>
      <c r="Q3652">
        <v>0</v>
      </c>
      <c r="R3652">
        <v>4</v>
      </c>
      <c r="S3652">
        <v>100</v>
      </c>
      <c r="T3652">
        <v>9</v>
      </c>
      <c r="U3652" t="s">
        <v>16</v>
      </c>
      <c r="V3652" t="s">
        <v>16</v>
      </c>
    </row>
    <row r="3653" spans="1:22" x14ac:dyDescent="0.25">
      <c r="A3653" t="s">
        <v>1713</v>
      </c>
      <c r="B3653" t="s">
        <v>192</v>
      </c>
      <c r="C3653" t="s">
        <v>1482</v>
      </c>
      <c r="D3653" t="s">
        <v>3618</v>
      </c>
      <c r="E3653" t="s">
        <v>3619</v>
      </c>
      <c r="F3653">
        <v>1987</v>
      </c>
      <c r="G3653">
        <v>1987</v>
      </c>
      <c r="H3653" t="s">
        <v>15</v>
      </c>
      <c r="I3653">
        <v>4</v>
      </c>
      <c r="J3653">
        <v>21</v>
      </c>
      <c r="K3653" t="s">
        <v>17</v>
      </c>
      <c r="L3653">
        <v>0</v>
      </c>
      <c r="M3653">
        <v>0</v>
      </c>
      <c r="N3653">
        <v>21</v>
      </c>
      <c r="O3653">
        <v>15</v>
      </c>
      <c r="P3653">
        <v>15</v>
      </c>
      <c r="Q3653">
        <v>0</v>
      </c>
      <c r="R3653">
        <v>4</v>
      </c>
      <c r="S3653">
        <v>100</v>
      </c>
      <c r="T3653">
        <v>37</v>
      </c>
      <c r="U3653" t="s">
        <v>16</v>
      </c>
      <c r="V3653" t="s">
        <v>16</v>
      </c>
    </row>
    <row r="3654" spans="1:22" x14ac:dyDescent="0.25">
      <c r="A3654" t="s">
        <v>1713</v>
      </c>
      <c r="B3654" t="s">
        <v>192</v>
      </c>
      <c r="C3654" t="s">
        <v>1482</v>
      </c>
      <c r="D3654" t="s">
        <v>3618</v>
      </c>
      <c r="E3654" t="s">
        <v>3619</v>
      </c>
      <c r="F3654">
        <v>1987</v>
      </c>
      <c r="G3654">
        <v>1987</v>
      </c>
      <c r="H3654" t="s">
        <v>15</v>
      </c>
      <c r="I3654">
        <v>4</v>
      </c>
      <c r="J3654">
        <v>21</v>
      </c>
      <c r="K3654" t="s">
        <v>17</v>
      </c>
      <c r="L3654">
        <v>0</v>
      </c>
      <c r="M3654">
        <v>0</v>
      </c>
      <c r="N3654">
        <v>21</v>
      </c>
      <c r="O3654">
        <v>20</v>
      </c>
      <c r="P3654">
        <v>20</v>
      </c>
      <c r="Q3654">
        <v>0</v>
      </c>
      <c r="R3654">
        <v>4</v>
      </c>
      <c r="S3654">
        <v>100</v>
      </c>
      <c r="T3654">
        <v>69</v>
      </c>
      <c r="U3654" t="s">
        <v>16</v>
      </c>
      <c r="V3654" t="s">
        <v>16</v>
      </c>
    </row>
    <row r="3655" spans="1:22" x14ac:dyDescent="0.25">
      <c r="A3655" t="s">
        <v>1713</v>
      </c>
      <c r="B3655" t="s">
        <v>192</v>
      </c>
      <c r="C3655" t="s">
        <v>1482</v>
      </c>
      <c r="D3655" t="s">
        <v>3618</v>
      </c>
      <c r="E3655" t="s">
        <v>3619</v>
      </c>
      <c r="F3655">
        <v>1987</v>
      </c>
      <c r="G3655">
        <v>1987</v>
      </c>
      <c r="H3655" t="s">
        <v>15</v>
      </c>
      <c r="I3655">
        <v>4</v>
      </c>
      <c r="J3655">
        <v>21</v>
      </c>
      <c r="K3655" t="s">
        <v>17</v>
      </c>
      <c r="L3655">
        <v>0</v>
      </c>
      <c r="M3655">
        <v>0</v>
      </c>
      <c r="N3655">
        <v>21</v>
      </c>
      <c r="O3655">
        <v>25</v>
      </c>
      <c r="P3655">
        <v>25</v>
      </c>
      <c r="Q3655">
        <v>0</v>
      </c>
      <c r="R3655">
        <v>4</v>
      </c>
      <c r="S3655">
        <v>100</v>
      </c>
      <c r="T3655">
        <v>86</v>
      </c>
      <c r="U3655" t="s">
        <v>16</v>
      </c>
      <c r="V3655" t="s">
        <v>16</v>
      </c>
    </row>
    <row r="3656" spans="1:22" x14ac:dyDescent="0.25">
      <c r="A3656" t="s">
        <v>1713</v>
      </c>
      <c r="B3656" t="s">
        <v>192</v>
      </c>
      <c r="C3656" t="s">
        <v>1482</v>
      </c>
      <c r="D3656" t="s">
        <v>3618</v>
      </c>
      <c r="E3656" t="s">
        <v>3619</v>
      </c>
      <c r="F3656">
        <v>1987</v>
      </c>
      <c r="G3656">
        <v>1987</v>
      </c>
      <c r="H3656" t="s">
        <v>15</v>
      </c>
      <c r="I3656">
        <v>4</v>
      </c>
      <c r="J3656">
        <v>21</v>
      </c>
      <c r="K3656" t="s">
        <v>17</v>
      </c>
      <c r="L3656">
        <v>0</v>
      </c>
      <c r="M3656">
        <v>0</v>
      </c>
      <c r="N3656">
        <v>21</v>
      </c>
      <c r="O3656">
        <v>30</v>
      </c>
      <c r="P3656">
        <v>30</v>
      </c>
      <c r="Q3656">
        <v>0</v>
      </c>
      <c r="R3656">
        <v>4</v>
      </c>
      <c r="S3656">
        <v>100</v>
      </c>
      <c r="T3656">
        <v>83</v>
      </c>
      <c r="U3656" t="s">
        <v>16</v>
      </c>
      <c r="V3656" t="s">
        <v>16</v>
      </c>
    </row>
    <row r="3657" spans="1:22" x14ac:dyDescent="0.25">
      <c r="A3657" t="s">
        <v>1713</v>
      </c>
      <c r="B3657" t="s">
        <v>192</v>
      </c>
      <c r="C3657" t="s">
        <v>1482</v>
      </c>
      <c r="D3657" t="s">
        <v>3618</v>
      </c>
      <c r="E3657" t="s">
        <v>3619</v>
      </c>
      <c r="F3657">
        <v>1987</v>
      </c>
      <c r="G3657">
        <v>1987</v>
      </c>
      <c r="H3657" t="s">
        <v>15</v>
      </c>
      <c r="I3657">
        <v>4</v>
      </c>
      <c r="J3657">
        <v>21</v>
      </c>
      <c r="K3657" t="s">
        <v>17</v>
      </c>
      <c r="L3657">
        <v>0</v>
      </c>
      <c r="M3657">
        <v>0</v>
      </c>
      <c r="N3657">
        <v>21</v>
      </c>
      <c r="O3657">
        <v>35</v>
      </c>
      <c r="P3657">
        <v>35</v>
      </c>
      <c r="Q3657">
        <v>0</v>
      </c>
      <c r="R3657">
        <v>4</v>
      </c>
      <c r="S3657">
        <v>100</v>
      </c>
      <c r="T3657">
        <v>3</v>
      </c>
      <c r="U3657" t="s">
        <v>16</v>
      </c>
      <c r="V3657" t="s">
        <v>16</v>
      </c>
    </row>
    <row r="3658" spans="1:22" x14ac:dyDescent="0.25">
      <c r="A3658" t="s">
        <v>1714</v>
      </c>
      <c r="B3658" t="s">
        <v>408</v>
      </c>
      <c r="C3658" t="s">
        <v>1716</v>
      </c>
      <c r="D3658" t="s">
        <v>3630</v>
      </c>
      <c r="E3658" t="s">
        <v>3631</v>
      </c>
      <c r="F3658">
        <v>1986</v>
      </c>
      <c r="G3658">
        <v>1986</v>
      </c>
      <c r="H3658" t="s">
        <v>15</v>
      </c>
      <c r="I3658">
        <v>4</v>
      </c>
      <c r="J3658">
        <v>21</v>
      </c>
      <c r="K3658" t="s">
        <v>17</v>
      </c>
      <c r="L3658">
        <v>0</v>
      </c>
      <c r="M3658">
        <v>0</v>
      </c>
      <c r="N3658">
        <v>21</v>
      </c>
      <c r="O3658">
        <v>30</v>
      </c>
      <c r="P3658">
        <v>20</v>
      </c>
      <c r="Q3658">
        <v>8</v>
      </c>
      <c r="R3658">
        <v>2</v>
      </c>
      <c r="S3658">
        <v>100</v>
      </c>
      <c r="T3658">
        <v>89</v>
      </c>
      <c r="U3658" t="s">
        <v>16</v>
      </c>
      <c r="V3658" t="s">
        <v>16</v>
      </c>
    </row>
    <row r="3659" spans="1:22" x14ac:dyDescent="0.25">
      <c r="A3659" t="s">
        <v>1714</v>
      </c>
      <c r="B3659" t="s">
        <v>1715</v>
      </c>
      <c r="C3659" t="s">
        <v>1716</v>
      </c>
      <c r="D3659" t="s">
        <v>3630</v>
      </c>
      <c r="E3659" t="s">
        <v>3631</v>
      </c>
      <c r="F3659">
        <v>1986</v>
      </c>
      <c r="G3659">
        <v>1986</v>
      </c>
      <c r="H3659" t="s">
        <v>15</v>
      </c>
      <c r="I3659">
        <v>4</v>
      </c>
      <c r="J3659">
        <v>21</v>
      </c>
      <c r="K3659" t="s">
        <v>17</v>
      </c>
      <c r="L3659">
        <v>0</v>
      </c>
      <c r="M3659">
        <v>0</v>
      </c>
      <c r="N3659">
        <v>21</v>
      </c>
      <c r="O3659">
        <v>30</v>
      </c>
      <c r="P3659">
        <v>20</v>
      </c>
      <c r="Q3659">
        <v>8</v>
      </c>
      <c r="R3659">
        <v>2</v>
      </c>
      <c r="S3659">
        <v>100</v>
      </c>
      <c r="T3659">
        <v>64</v>
      </c>
      <c r="U3659" t="s">
        <v>16</v>
      </c>
      <c r="V3659" t="s">
        <v>16</v>
      </c>
    </row>
    <row r="3660" spans="1:22" x14ac:dyDescent="0.25">
      <c r="A3660" t="s">
        <v>1714</v>
      </c>
      <c r="B3660" t="s">
        <v>1117</v>
      </c>
      <c r="C3660" t="s">
        <v>1716</v>
      </c>
      <c r="D3660" t="s">
        <v>3630</v>
      </c>
      <c r="E3660" t="s">
        <v>3631</v>
      </c>
      <c r="F3660">
        <v>1986</v>
      </c>
      <c r="G3660">
        <v>1986</v>
      </c>
      <c r="H3660" t="s">
        <v>15</v>
      </c>
      <c r="I3660">
        <v>4</v>
      </c>
      <c r="J3660">
        <v>21</v>
      </c>
      <c r="K3660" t="s">
        <v>17</v>
      </c>
      <c r="L3660">
        <v>0</v>
      </c>
      <c r="M3660">
        <v>0</v>
      </c>
      <c r="N3660">
        <v>21</v>
      </c>
      <c r="O3660">
        <v>30</v>
      </c>
      <c r="P3660">
        <v>20</v>
      </c>
      <c r="Q3660">
        <v>8</v>
      </c>
      <c r="R3660">
        <v>2</v>
      </c>
      <c r="S3660">
        <v>100</v>
      </c>
      <c r="T3660">
        <v>52</v>
      </c>
      <c r="U3660" t="s">
        <v>16</v>
      </c>
      <c r="V3660" t="s">
        <v>16</v>
      </c>
    </row>
    <row r="3661" spans="1:22" x14ac:dyDescent="0.25">
      <c r="A3661" t="s">
        <v>1717</v>
      </c>
      <c r="B3661" t="s">
        <v>504</v>
      </c>
      <c r="C3661" t="s">
        <v>1718</v>
      </c>
      <c r="D3661" t="s">
        <v>3632</v>
      </c>
      <c r="E3661" t="s">
        <v>3633</v>
      </c>
      <c r="F3661">
        <v>1982</v>
      </c>
      <c r="G3661">
        <v>1982</v>
      </c>
      <c r="H3661" t="s">
        <v>15</v>
      </c>
      <c r="I3661" t="s">
        <v>16</v>
      </c>
      <c r="J3661">
        <v>0</v>
      </c>
      <c r="K3661" t="s">
        <v>17</v>
      </c>
      <c r="L3661">
        <v>0</v>
      </c>
      <c r="M3661">
        <v>0</v>
      </c>
      <c r="N3661">
        <v>60</v>
      </c>
      <c r="O3661">
        <v>25</v>
      </c>
      <c r="P3661">
        <v>4</v>
      </c>
      <c r="Q3661">
        <v>8</v>
      </c>
      <c r="R3661">
        <v>4</v>
      </c>
      <c r="S3661">
        <v>40</v>
      </c>
      <c r="T3661">
        <v>44.6</v>
      </c>
      <c r="U3661" t="s">
        <v>16</v>
      </c>
      <c r="V3661" t="s">
        <v>16</v>
      </c>
    </row>
    <row r="3662" spans="1:22" x14ac:dyDescent="0.25">
      <c r="A3662" t="s">
        <v>1717</v>
      </c>
      <c r="B3662" t="s">
        <v>504</v>
      </c>
      <c r="C3662" t="s">
        <v>1718</v>
      </c>
      <c r="D3662" t="s">
        <v>3632</v>
      </c>
      <c r="E3662" t="s">
        <v>3633</v>
      </c>
      <c r="F3662">
        <v>1982</v>
      </c>
      <c r="G3662">
        <v>1982</v>
      </c>
      <c r="H3662" t="s">
        <v>15</v>
      </c>
      <c r="I3662" t="s">
        <v>16</v>
      </c>
      <c r="J3662">
        <v>0</v>
      </c>
      <c r="K3662" t="s">
        <v>17</v>
      </c>
      <c r="L3662">
        <v>0</v>
      </c>
      <c r="M3662">
        <v>0</v>
      </c>
      <c r="N3662">
        <v>60</v>
      </c>
      <c r="O3662">
        <v>25</v>
      </c>
      <c r="P3662">
        <v>25</v>
      </c>
      <c r="Q3662">
        <v>8</v>
      </c>
      <c r="R3662">
        <v>4</v>
      </c>
      <c r="S3662">
        <v>40</v>
      </c>
      <c r="T3662">
        <v>31.3</v>
      </c>
      <c r="U3662" t="s">
        <v>16</v>
      </c>
      <c r="V3662" t="s">
        <v>16</v>
      </c>
    </row>
    <row r="3663" spans="1:22" x14ac:dyDescent="0.25">
      <c r="A3663" t="s">
        <v>1717</v>
      </c>
      <c r="B3663" t="s">
        <v>504</v>
      </c>
      <c r="C3663" t="s">
        <v>1718</v>
      </c>
      <c r="D3663" t="s">
        <v>3632</v>
      </c>
      <c r="E3663" t="s">
        <v>3633</v>
      </c>
      <c r="F3663">
        <v>1982</v>
      </c>
      <c r="G3663">
        <v>1982</v>
      </c>
      <c r="H3663" t="s">
        <v>15</v>
      </c>
      <c r="I3663" t="s">
        <v>16</v>
      </c>
      <c r="J3663">
        <v>0</v>
      </c>
      <c r="K3663" t="s">
        <v>17</v>
      </c>
      <c r="L3663">
        <v>0</v>
      </c>
      <c r="M3663">
        <v>0</v>
      </c>
      <c r="N3663">
        <v>60</v>
      </c>
      <c r="O3663">
        <v>4</v>
      </c>
      <c r="P3663">
        <v>4</v>
      </c>
      <c r="Q3663">
        <v>0.1</v>
      </c>
      <c r="R3663">
        <v>4</v>
      </c>
      <c r="S3663">
        <v>40</v>
      </c>
      <c r="T3663">
        <v>16.8</v>
      </c>
      <c r="U3663" t="s">
        <v>16</v>
      </c>
      <c r="V3663" t="s">
        <v>16</v>
      </c>
    </row>
    <row r="3664" spans="1:22" x14ac:dyDescent="0.25">
      <c r="A3664" t="s">
        <v>1717</v>
      </c>
      <c r="B3664" t="s">
        <v>504</v>
      </c>
      <c r="C3664" t="s">
        <v>1718</v>
      </c>
      <c r="D3664" t="s">
        <v>3632</v>
      </c>
      <c r="E3664" t="s">
        <v>3633</v>
      </c>
      <c r="F3664">
        <v>1982</v>
      </c>
      <c r="G3664">
        <v>1982</v>
      </c>
      <c r="H3664" t="s">
        <v>15</v>
      </c>
      <c r="I3664" t="s">
        <v>16</v>
      </c>
      <c r="J3664">
        <v>0</v>
      </c>
      <c r="K3664" t="s">
        <v>17</v>
      </c>
      <c r="L3664">
        <v>0</v>
      </c>
      <c r="M3664">
        <v>0</v>
      </c>
      <c r="N3664">
        <v>60</v>
      </c>
      <c r="O3664">
        <v>25</v>
      </c>
      <c r="P3664">
        <v>4</v>
      </c>
      <c r="Q3664">
        <v>0</v>
      </c>
      <c r="R3664">
        <v>4</v>
      </c>
      <c r="S3664">
        <v>40</v>
      </c>
      <c r="T3664">
        <v>16</v>
      </c>
      <c r="U3664" t="s">
        <v>16</v>
      </c>
      <c r="V3664" t="s">
        <v>16</v>
      </c>
    </row>
    <row r="3665" spans="1:22" x14ac:dyDescent="0.25">
      <c r="A3665" t="s">
        <v>1717</v>
      </c>
      <c r="B3665" t="s">
        <v>504</v>
      </c>
      <c r="C3665" t="s">
        <v>1718</v>
      </c>
      <c r="D3665" t="s">
        <v>3632</v>
      </c>
      <c r="E3665" t="s">
        <v>3633</v>
      </c>
      <c r="F3665">
        <v>1982</v>
      </c>
      <c r="G3665">
        <v>1982</v>
      </c>
      <c r="H3665" t="s">
        <v>15</v>
      </c>
      <c r="I3665" t="s">
        <v>16</v>
      </c>
      <c r="J3665">
        <v>0</v>
      </c>
      <c r="K3665" t="s">
        <v>17</v>
      </c>
      <c r="L3665">
        <v>0</v>
      </c>
      <c r="M3665">
        <v>0</v>
      </c>
      <c r="N3665">
        <v>60</v>
      </c>
      <c r="O3665">
        <v>25</v>
      </c>
      <c r="P3665">
        <v>25</v>
      </c>
      <c r="Q3665">
        <v>0</v>
      </c>
      <c r="R3665">
        <v>4</v>
      </c>
      <c r="S3665">
        <v>40</v>
      </c>
      <c r="T3665">
        <v>9.4</v>
      </c>
      <c r="U3665" t="s">
        <v>16</v>
      </c>
      <c r="V3665" t="s">
        <v>16</v>
      </c>
    </row>
    <row r="3666" spans="1:22" x14ac:dyDescent="0.25">
      <c r="A3666" t="s">
        <v>1717</v>
      </c>
      <c r="B3666" t="s">
        <v>504</v>
      </c>
      <c r="C3666" t="s">
        <v>1718</v>
      </c>
      <c r="D3666" t="s">
        <v>3632</v>
      </c>
      <c r="E3666" t="s">
        <v>3633</v>
      </c>
      <c r="F3666">
        <v>1982</v>
      </c>
      <c r="G3666">
        <v>1982</v>
      </c>
      <c r="H3666" t="s">
        <v>15</v>
      </c>
      <c r="I3666" t="s">
        <v>16</v>
      </c>
      <c r="J3666">
        <v>0</v>
      </c>
      <c r="K3666" t="s">
        <v>17</v>
      </c>
      <c r="L3666">
        <v>0</v>
      </c>
      <c r="M3666">
        <v>0</v>
      </c>
      <c r="N3666">
        <v>60</v>
      </c>
      <c r="O3666">
        <v>4</v>
      </c>
      <c r="P3666">
        <v>4</v>
      </c>
      <c r="Q3666">
        <v>0</v>
      </c>
      <c r="R3666">
        <v>4</v>
      </c>
      <c r="S3666">
        <v>40</v>
      </c>
      <c r="T3666">
        <v>2.1</v>
      </c>
      <c r="U3666" t="s">
        <v>16</v>
      </c>
      <c r="V3666" t="s">
        <v>16</v>
      </c>
    </row>
    <row r="3667" spans="1:22" x14ac:dyDescent="0.25">
      <c r="A3667" t="s">
        <v>1719</v>
      </c>
      <c r="B3667" t="s">
        <v>504</v>
      </c>
      <c r="C3667" t="s">
        <v>1720</v>
      </c>
      <c r="D3667" t="s">
        <v>3634</v>
      </c>
      <c r="E3667" t="s">
        <v>3635</v>
      </c>
      <c r="F3667">
        <v>1986</v>
      </c>
      <c r="G3667">
        <v>1986</v>
      </c>
      <c r="H3667" t="s">
        <v>15</v>
      </c>
      <c r="I3667" t="s">
        <v>16</v>
      </c>
      <c r="J3667">
        <v>0</v>
      </c>
      <c r="K3667" t="s">
        <v>17</v>
      </c>
      <c r="L3667">
        <v>0</v>
      </c>
      <c r="M3667">
        <v>0</v>
      </c>
      <c r="N3667">
        <v>5</v>
      </c>
      <c r="O3667">
        <v>20</v>
      </c>
      <c r="P3667">
        <v>20</v>
      </c>
      <c r="Q3667">
        <v>0</v>
      </c>
      <c r="R3667">
        <v>2</v>
      </c>
      <c r="S3667">
        <v>100</v>
      </c>
      <c r="T3667">
        <v>2</v>
      </c>
      <c r="U3667" t="s">
        <v>16</v>
      </c>
      <c r="V3667" t="s">
        <v>16</v>
      </c>
    </row>
    <row r="3668" spans="1:22" x14ac:dyDescent="0.25">
      <c r="A3668" t="s">
        <v>1719</v>
      </c>
      <c r="B3668" t="s">
        <v>504</v>
      </c>
      <c r="C3668" t="s">
        <v>1720</v>
      </c>
      <c r="D3668" t="s">
        <v>3634</v>
      </c>
      <c r="E3668" t="s">
        <v>3635</v>
      </c>
      <c r="F3668">
        <v>1986</v>
      </c>
      <c r="G3668">
        <v>1986</v>
      </c>
      <c r="H3668" t="s">
        <v>15</v>
      </c>
      <c r="I3668" t="s">
        <v>16</v>
      </c>
      <c r="J3668">
        <v>0</v>
      </c>
      <c r="K3668" t="s">
        <v>17</v>
      </c>
      <c r="L3668">
        <v>0</v>
      </c>
      <c r="M3668">
        <v>0</v>
      </c>
      <c r="N3668">
        <v>5</v>
      </c>
      <c r="O3668">
        <v>20</v>
      </c>
      <c r="P3668">
        <v>20</v>
      </c>
      <c r="Q3668">
        <v>0.1</v>
      </c>
      <c r="R3668">
        <v>2</v>
      </c>
      <c r="S3668">
        <v>100</v>
      </c>
      <c r="T3668">
        <v>15</v>
      </c>
      <c r="U3668" t="s">
        <v>16</v>
      </c>
      <c r="V3668" t="s">
        <v>16</v>
      </c>
    </row>
    <row r="3669" spans="1:22" x14ac:dyDescent="0.25">
      <c r="A3669" t="s">
        <v>1721</v>
      </c>
      <c r="B3669" t="s">
        <v>242</v>
      </c>
      <c r="C3669" t="s">
        <v>1722</v>
      </c>
      <c r="D3669" t="s">
        <v>3636</v>
      </c>
      <c r="E3669" t="s">
        <v>3637</v>
      </c>
      <c r="F3669">
        <v>1986</v>
      </c>
      <c r="G3669">
        <v>1986</v>
      </c>
      <c r="H3669" t="s">
        <v>15</v>
      </c>
      <c r="I3669" t="s">
        <v>16</v>
      </c>
      <c r="J3669">
        <v>0</v>
      </c>
      <c r="K3669" t="s">
        <v>17</v>
      </c>
      <c r="L3669">
        <v>0</v>
      </c>
      <c r="M3669">
        <v>0</v>
      </c>
      <c r="N3669">
        <v>22</v>
      </c>
      <c r="O3669">
        <v>21.5</v>
      </c>
      <c r="P3669">
        <v>17.5</v>
      </c>
      <c r="Q3669">
        <v>12</v>
      </c>
      <c r="R3669">
        <v>2</v>
      </c>
      <c r="S3669">
        <v>50</v>
      </c>
      <c r="T3669">
        <v>23</v>
      </c>
      <c r="U3669" t="s">
        <v>16</v>
      </c>
      <c r="V3669" t="s">
        <v>16</v>
      </c>
    </row>
    <row r="3670" spans="1:22" x14ac:dyDescent="0.25">
      <c r="A3670" t="s">
        <v>1721</v>
      </c>
      <c r="B3670" t="s">
        <v>145</v>
      </c>
      <c r="C3670" t="s">
        <v>1722</v>
      </c>
      <c r="D3670" t="s">
        <v>3636</v>
      </c>
      <c r="E3670" t="s">
        <v>3637</v>
      </c>
      <c r="F3670">
        <v>1986</v>
      </c>
      <c r="G3670">
        <v>1986</v>
      </c>
      <c r="H3670" t="s">
        <v>15</v>
      </c>
      <c r="I3670" t="s">
        <v>16</v>
      </c>
      <c r="J3670">
        <v>0</v>
      </c>
      <c r="K3670" t="s">
        <v>17</v>
      </c>
      <c r="L3670">
        <v>0</v>
      </c>
      <c r="M3670">
        <v>0</v>
      </c>
      <c r="N3670">
        <v>22</v>
      </c>
      <c r="O3670">
        <v>21.5</v>
      </c>
      <c r="P3670">
        <v>17.5</v>
      </c>
      <c r="Q3670">
        <v>12</v>
      </c>
      <c r="R3670">
        <v>5</v>
      </c>
      <c r="S3670">
        <v>100</v>
      </c>
      <c r="T3670">
        <v>50</v>
      </c>
      <c r="U3670" t="s">
        <v>16</v>
      </c>
      <c r="V3670" t="s">
        <v>16</v>
      </c>
    </row>
    <row r="3671" spans="1:22" x14ac:dyDescent="0.25">
      <c r="A3671" t="s">
        <v>1721</v>
      </c>
      <c r="B3671" t="s">
        <v>1054</v>
      </c>
      <c r="C3671" t="s">
        <v>1722</v>
      </c>
      <c r="D3671" t="s">
        <v>3636</v>
      </c>
      <c r="E3671" t="s">
        <v>3637</v>
      </c>
      <c r="F3671">
        <v>1986</v>
      </c>
      <c r="G3671">
        <v>1986</v>
      </c>
      <c r="H3671" t="s">
        <v>15</v>
      </c>
      <c r="I3671" t="s">
        <v>16</v>
      </c>
      <c r="J3671">
        <v>0</v>
      </c>
      <c r="K3671" t="s">
        <v>17</v>
      </c>
      <c r="L3671">
        <v>0</v>
      </c>
      <c r="M3671">
        <v>0</v>
      </c>
      <c r="N3671">
        <v>22</v>
      </c>
      <c r="O3671">
        <v>21.5</v>
      </c>
      <c r="P3671">
        <v>17.5</v>
      </c>
      <c r="Q3671">
        <v>12</v>
      </c>
      <c r="R3671">
        <v>5</v>
      </c>
      <c r="S3671">
        <v>100</v>
      </c>
      <c r="T3671">
        <v>24</v>
      </c>
      <c r="U3671" t="s">
        <v>16</v>
      </c>
      <c r="V3671" t="s">
        <v>16</v>
      </c>
    </row>
    <row r="3672" spans="1:22" x14ac:dyDescent="0.25">
      <c r="A3672" t="s">
        <v>1721</v>
      </c>
      <c r="B3672" t="s">
        <v>1055</v>
      </c>
      <c r="C3672" t="s">
        <v>1722</v>
      </c>
      <c r="D3672" t="s">
        <v>3636</v>
      </c>
      <c r="E3672" t="s">
        <v>3637</v>
      </c>
      <c r="F3672">
        <v>1986</v>
      </c>
      <c r="G3672">
        <v>1986</v>
      </c>
      <c r="H3672" t="s">
        <v>15</v>
      </c>
      <c r="I3672" t="s">
        <v>16</v>
      </c>
      <c r="J3672">
        <v>0</v>
      </c>
      <c r="K3672" t="s">
        <v>17</v>
      </c>
      <c r="L3672">
        <v>0</v>
      </c>
      <c r="M3672">
        <v>0</v>
      </c>
      <c r="N3672">
        <v>22</v>
      </c>
      <c r="O3672">
        <v>21.5</v>
      </c>
      <c r="P3672">
        <v>17.5</v>
      </c>
      <c r="Q3672">
        <v>12</v>
      </c>
      <c r="R3672">
        <v>3</v>
      </c>
      <c r="S3672">
        <v>150</v>
      </c>
      <c r="T3672">
        <v>13</v>
      </c>
      <c r="U3672" t="s">
        <v>16</v>
      </c>
      <c r="V3672" t="s">
        <v>16</v>
      </c>
    </row>
    <row r="3673" spans="1:22" x14ac:dyDescent="0.25">
      <c r="A3673" t="s">
        <v>1723</v>
      </c>
      <c r="B3673" t="s">
        <v>904</v>
      </c>
      <c r="C3673" t="s">
        <v>1724</v>
      </c>
      <c r="D3673" t="s">
        <v>3638</v>
      </c>
      <c r="E3673" t="s">
        <v>3639</v>
      </c>
      <c r="F3673">
        <v>1985</v>
      </c>
      <c r="G3673">
        <v>1985</v>
      </c>
      <c r="H3673" t="s">
        <v>17</v>
      </c>
      <c r="I3673" t="s">
        <v>16</v>
      </c>
      <c r="J3673">
        <v>0</v>
      </c>
      <c r="K3673" t="s">
        <v>17</v>
      </c>
      <c r="L3673">
        <v>0</v>
      </c>
      <c r="M3673">
        <v>0</v>
      </c>
      <c r="N3673">
        <v>20</v>
      </c>
      <c r="O3673">
        <v>20</v>
      </c>
      <c r="P3673">
        <v>20</v>
      </c>
      <c r="Q3673">
        <v>24</v>
      </c>
      <c r="R3673">
        <v>1</v>
      </c>
      <c r="S3673">
        <v>40</v>
      </c>
      <c r="T3673">
        <v>0</v>
      </c>
      <c r="U3673" t="s">
        <v>16</v>
      </c>
      <c r="V3673" t="s">
        <v>16</v>
      </c>
    </row>
    <row r="3674" spans="1:22" x14ac:dyDescent="0.25">
      <c r="A3674" t="s">
        <v>1723</v>
      </c>
      <c r="B3674" t="s">
        <v>904</v>
      </c>
      <c r="C3674" t="s">
        <v>1724</v>
      </c>
      <c r="D3674" t="s">
        <v>3638</v>
      </c>
      <c r="E3674" t="s">
        <v>3639</v>
      </c>
      <c r="F3674">
        <v>1985</v>
      </c>
      <c r="G3674">
        <v>1985</v>
      </c>
      <c r="H3674" t="s">
        <v>17</v>
      </c>
      <c r="I3674">
        <v>5</v>
      </c>
      <c r="J3674">
        <v>100</v>
      </c>
      <c r="K3674" t="s">
        <v>17</v>
      </c>
      <c r="L3674">
        <v>0</v>
      </c>
      <c r="M3674">
        <v>0</v>
      </c>
      <c r="N3674">
        <v>20</v>
      </c>
      <c r="O3674">
        <v>20</v>
      </c>
      <c r="P3674">
        <v>20</v>
      </c>
      <c r="Q3674">
        <v>24</v>
      </c>
      <c r="R3674">
        <v>1</v>
      </c>
      <c r="S3674">
        <v>40</v>
      </c>
      <c r="T3674">
        <v>80</v>
      </c>
      <c r="U3674" t="s">
        <v>16</v>
      </c>
      <c r="V3674" t="s">
        <v>16</v>
      </c>
    </row>
    <row r="3675" spans="1:22" x14ac:dyDescent="0.25">
      <c r="A3675" t="s">
        <v>1725</v>
      </c>
      <c r="B3675" t="s">
        <v>508</v>
      </c>
      <c r="C3675" t="s">
        <v>1294</v>
      </c>
      <c r="D3675" t="s">
        <v>3640</v>
      </c>
      <c r="E3675" t="s">
        <v>3641</v>
      </c>
      <c r="F3675">
        <v>1983</v>
      </c>
      <c r="G3675">
        <v>1983</v>
      </c>
      <c r="H3675" t="s">
        <v>15</v>
      </c>
      <c r="I3675" t="s">
        <v>16</v>
      </c>
      <c r="J3675">
        <v>0</v>
      </c>
      <c r="K3675" t="s">
        <v>17</v>
      </c>
      <c r="L3675">
        <v>0</v>
      </c>
      <c r="M3675">
        <v>0</v>
      </c>
      <c r="N3675">
        <v>21</v>
      </c>
      <c r="O3675">
        <v>15</v>
      </c>
      <c r="P3675">
        <v>15</v>
      </c>
      <c r="Q3675">
        <v>8</v>
      </c>
      <c r="R3675">
        <v>3</v>
      </c>
      <c r="S3675">
        <v>50</v>
      </c>
      <c r="T3675">
        <v>90.7</v>
      </c>
      <c r="U3675" t="s">
        <v>16</v>
      </c>
      <c r="V3675" t="s">
        <v>16</v>
      </c>
    </row>
    <row r="3676" spans="1:22" x14ac:dyDescent="0.25">
      <c r="A3676" t="s">
        <v>1725</v>
      </c>
      <c r="B3676" t="s">
        <v>508</v>
      </c>
      <c r="C3676" t="s">
        <v>1294</v>
      </c>
      <c r="D3676" t="s">
        <v>3640</v>
      </c>
      <c r="E3676" t="s">
        <v>3641</v>
      </c>
      <c r="F3676">
        <v>1983</v>
      </c>
      <c r="G3676">
        <v>1983</v>
      </c>
      <c r="H3676" t="s">
        <v>15</v>
      </c>
      <c r="I3676" t="s">
        <v>16</v>
      </c>
      <c r="J3676">
        <v>0</v>
      </c>
      <c r="K3676" t="s">
        <v>17</v>
      </c>
      <c r="L3676">
        <v>0</v>
      </c>
      <c r="M3676">
        <v>0</v>
      </c>
      <c r="N3676">
        <v>21</v>
      </c>
      <c r="O3676">
        <v>15</v>
      </c>
      <c r="P3676">
        <v>15</v>
      </c>
      <c r="Q3676">
        <v>0</v>
      </c>
      <c r="R3676">
        <v>3</v>
      </c>
      <c r="S3676">
        <v>50</v>
      </c>
      <c r="T3676">
        <v>18.7</v>
      </c>
      <c r="U3676" t="s">
        <v>16</v>
      </c>
      <c r="V3676" t="s">
        <v>16</v>
      </c>
    </row>
    <row r="3677" spans="1:22" x14ac:dyDescent="0.25">
      <c r="A3677" t="s">
        <v>1725</v>
      </c>
      <c r="B3677" t="s">
        <v>508</v>
      </c>
      <c r="C3677" t="s">
        <v>1294</v>
      </c>
      <c r="D3677" t="s">
        <v>3640</v>
      </c>
      <c r="E3677" t="s">
        <v>3641</v>
      </c>
      <c r="F3677">
        <v>1983</v>
      </c>
      <c r="G3677">
        <v>1983</v>
      </c>
      <c r="H3677" t="s">
        <v>15</v>
      </c>
      <c r="I3677" t="s">
        <v>16</v>
      </c>
      <c r="J3677">
        <v>0</v>
      </c>
      <c r="K3677" t="s">
        <v>17</v>
      </c>
      <c r="L3677">
        <v>0</v>
      </c>
      <c r="M3677">
        <v>0</v>
      </c>
      <c r="N3677">
        <v>21</v>
      </c>
      <c r="O3677">
        <v>20</v>
      </c>
      <c r="P3677">
        <v>10</v>
      </c>
      <c r="Q3677">
        <v>8</v>
      </c>
      <c r="R3677">
        <v>3</v>
      </c>
      <c r="S3677">
        <v>50</v>
      </c>
      <c r="T3677">
        <v>94</v>
      </c>
      <c r="U3677" t="s">
        <v>16</v>
      </c>
      <c r="V3677" t="s">
        <v>16</v>
      </c>
    </row>
    <row r="3678" spans="1:22" x14ac:dyDescent="0.25">
      <c r="A3678" t="s">
        <v>1725</v>
      </c>
      <c r="B3678" t="s">
        <v>508</v>
      </c>
      <c r="C3678" t="s">
        <v>1294</v>
      </c>
      <c r="D3678" t="s">
        <v>3640</v>
      </c>
      <c r="E3678" t="s">
        <v>3641</v>
      </c>
      <c r="F3678">
        <v>1983</v>
      </c>
      <c r="G3678">
        <v>1983</v>
      </c>
      <c r="H3678" t="s">
        <v>15</v>
      </c>
      <c r="I3678" t="s">
        <v>16</v>
      </c>
      <c r="J3678">
        <v>0</v>
      </c>
      <c r="K3678" t="s">
        <v>17</v>
      </c>
      <c r="L3678">
        <v>0</v>
      </c>
      <c r="M3678">
        <v>0</v>
      </c>
      <c r="N3678">
        <v>21</v>
      </c>
      <c r="O3678">
        <v>20</v>
      </c>
      <c r="P3678">
        <v>10</v>
      </c>
      <c r="Q3678">
        <v>0</v>
      </c>
      <c r="R3678">
        <v>3</v>
      </c>
      <c r="S3678">
        <v>50</v>
      </c>
      <c r="T3678">
        <v>67.3</v>
      </c>
      <c r="U3678" t="s">
        <v>16</v>
      </c>
      <c r="V3678" t="s">
        <v>16</v>
      </c>
    </row>
    <row r="3679" spans="1:22" x14ac:dyDescent="0.25">
      <c r="A3679" t="s">
        <v>1726</v>
      </c>
      <c r="B3679" t="s">
        <v>80</v>
      </c>
      <c r="C3679" t="s">
        <v>1727</v>
      </c>
      <c r="D3679" t="s">
        <v>3642</v>
      </c>
      <c r="E3679" t="s">
        <v>3643</v>
      </c>
      <c r="F3679">
        <v>1983</v>
      </c>
      <c r="G3679">
        <v>1983</v>
      </c>
      <c r="H3679" t="s">
        <v>15</v>
      </c>
      <c r="I3679" t="s">
        <v>16</v>
      </c>
      <c r="J3679">
        <v>0</v>
      </c>
      <c r="K3679" t="s">
        <v>17</v>
      </c>
      <c r="L3679">
        <v>0</v>
      </c>
      <c r="M3679">
        <v>0</v>
      </c>
      <c r="N3679">
        <v>40</v>
      </c>
      <c r="O3679">
        <v>6</v>
      </c>
      <c r="P3679">
        <v>6</v>
      </c>
      <c r="Q3679" t="s">
        <v>16</v>
      </c>
      <c r="R3679">
        <v>6</v>
      </c>
      <c r="S3679">
        <v>50</v>
      </c>
      <c r="T3679">
        <v>1.8</v>
      </c>
      <c r="U3679" t="s">
        <v>16</v>
      </c>
      <c r="V3679" t="s">
        <v>16</v>
      </c>
    </row>
    <row r="3680" spans="1:22" x14ac:dyDescent="0.25">
      <c r="A3680" t="s">
        <v>1726</v>
      </c>
      <c r="B3680" t="s">
        <v>80</v>
      </c>
      <c r="C3680" t="s">
        <v>1727</v>
      </c>
      <c r="D3680" t="s">
        <v>3642</v>
      </c>
      <c r="E3680" t="s">
        <v>3643</v>
      </c>
      <c r="F3680">
        <v>1983</v>
      </c>
      <c r="G3680">
        <v>1983</v>
      </c>
      <c r="H3680" t="s">
        <v>15</v>
      </c>
      <c r="I3680" t="s">
        <v>16</v>
      </c>
      <c r="J3680">
        <v>0</v>
      </c>
      <c r="K3680" t="s">
        <v>17</v>
      </c>
      <c r="L3680">
        <v>0</v>
      </c>
      <c r="M3680">
        <v>0</v>
      </c>
      <c r="N3680">
        <v>40</v>
      </c>
      <c r="O3680">
        <v>8</v>
      </c>
      <c r="P3680">
        <v>8</v>
      </c>
      <c r="Q3680" t="s">
        <v>16</v>
      </c>
      <c r="R3680">
        <v>6</v>
      </c>
      <c r="S3680">
        <v>50</v>
      </c>
      <c r="T3680">
        <v>91</v>
      </c>
      <c r="U3680" t="s">
        <v>16</v>
      </c>
      <c r="V3680" t="s">
        <v>16</v>
      </c>
    </row>
    <row r="3681" spans="1:22" x14ac:dyDescent="0.25">
      <c r="A3681" t="s">
        <v>1726</v>
      </c>
      <c r="B3681" t="s">
        <v>80</v>
      </c>
      <c r="C3681" t="s">
        <v>1727</v>
      </c>
      <c r="D3681" t="s">
        <v>3642</v>
      </c>
      <c r="E3681" t="s">
        <v>3643</v>
      </c>
      <c r="F3681">
        <v>1983</v>
      </c>
      <c r="G3681">
        <v>1983</v>
      </c>
      <c r="H3681" t="s">
        <v>15</v>
      </c>
      <c r="I3681" t="s">
        <v>16</v>
      </c>
      <c r="J3681">
        <v>0</v>
      </c>
      <c r="K3681" t="s">
        <v>17</v>
      </c>
      <c r="L3681">
        <v>0</v>
      </c>
      <c r="M3681">
        <v>0</v>
      </c>
      <c r="N3681">
        <v>40</v>
      </c>
      <c r="O3681">
        <v>10</v>
      </c>
      <c r="P3681">
        <v>10</v>
      </c>
      <c r="Q3681" t="s">
        <v>16</v>
      </c>
      <c r="R3681">
        <v>6</v>
      </c>
      <c r="S3681">
        <v>50</v>
      </c>
      <c r="T3681">
        <v>95</v>
      </c>
      <c r="U3681" t="s">
        <v>16</v>
      </c>
      <c r="V3681" t="s">
        <v>16</v>
      </c>
    </row>
    <row r="3682" spans="1:22" x14ac:dyDescent="0.25">
      <c r="A3682" t="s">
        <v>1726</v>
      </c>
      <c r="B3682" t="s">
        <v>80</v>
      </c>
      <c r="C3682" t="s">
        <v>1727</v>
      </c>
      <c r="D3682" t="s">
        <v>3642</v>
      </c>
      <c r="E3682" t="s">
        <v>3643</v>
      </c>
      <c r="F3682">
        <v>1983</v>
      </c>
      <c r="G3682">
        <v>1983</v>
      </c>
      <c r="H3682" t="s">
        <v>15</v>
      </c>
      <c r="I3682" t="s">
        <v>16</v>
      </c>
      <c r="J3682">
        <v>0</v>
      </c>
      <c r="K3682" t="s">
        <v>17</v>
      </c>
      <c r="L3682">
        <v>0</v>
      </c>
      <c r="M3682">
        <v>0</v>
      </c>
      <c r="N3682">
        <v>40</v>
      </c>
      <c r="O3682">
        <v>12</v>
      </c>
      <c r="P3682">
        <v>12</v>
      </c>
      <c r="Q3682" t="s">
        <v>16</v>
      </c>
      <c r="R3682">
        <v>6</v>
      </c>
      <c r="S3682">
        <v>50</v>
      </c>
      <c r="T3682">
        <v>96.3</v>
      </c>
      <c r="U3682" t="s">
        <v>16</v>
      </c>
      <c r="V3682" t="s">
        <v>16</v>
      </c>
    </row>
    <row r="3683" spans="1:22" x14ac:dyDescent="0.25">
      <c r="A3683" t="s">
        <v>1726</v>
      </c>
      <c r="B3683" t="s">
        <v>80</v>
      </c>
      <c r="C3683" t="s">
        <v>1727</v>
      </c>
      <c r="D3683" t="s">
        <v>3642</v>
      </c>
      <c r="E3683" t="s">
        <v>3643</v>
      </c>
      <c r="F3683">
        <v>1983</v>
      </c>
      <c r="G3683">
        <v>1983</v>
      </c>
      <c r="H3683" t="s">
        <v>15</v>
      </c>
      <c r="I3683" t="s">
        <v>16</v>
      </c>
      <c r="J3683">
        <v>0</v>
      </c>
      <c r="K3683" t="s">
        <v>17</v>
      </c>
      <c r="L3683">
        <v>0</v>
      </c>
      <c r="M3683">
        <v>0</v>
      </c>
      <c r="N3683">
        <v>40</v>
      </c>
      <c r="O3683">
        <v>14</v>
      </c>
      <c r="P3683">
        <v>14</v>
      </c>
      <c r="Q3683" t="s">
        <v>16</v>
      </c>
      <c r="R3683">
        <v>6</v>
      </c>
      <c r="S3683">
        <v>50</v>
      </c>
      <c r="T3683">
        <v>97.1</v>
      </c>
      <c r="U3683" t="s">
        <v>16</v>
      </c>
      <c r="V3683" t="s">
        <v>16</v>
      </c>
    </row>
    <row r="3684" spans="1:22" x14ac:dyDescent="0.25">
      <c r="A3684" t="s">
        <v>1726</v>
      </c>
      <c r="B3684" t="s">
        <v>80</v>
      </c>
      <c r="C3684" t="s">
        <v>1727</v>
      </c>
      <c r="D3684" t="s">
        <v>3642</v>
      </c>
      <c r="E3684" t="s">
        <v>3643</v>
      </c>
      <c r="F3684">
        <v>1983</v>
      </c>
      <c r="G3684">
        <v>1983</v>
      </c>
      <c r="H3684" t="s">
        <v>15</v>
      </c>
      <c r="I3684" t="s">
        <v>16</v>
      </c>
      <c r="J3684">
        <v>0</v>
      </c>
      <c r="K3684" t="s">
        <v>17</v>
      </c>
      <c r="L3684">
        <v>0</v>
      </c>
      <c r="M3684">
        <v>0</v>
      </c>
      <c r="N3684">
        <v>40</v>
      </c>
      <c r="O3684">
        <v>16</v>
      </c>
      <c r="P3684">
        <v>16</v>
      </c>
      <c r="Q3684" t="s">
        <v>16</v>
      </c>
      <c r="R3684">
        <v>6</v>
      </c>
      <c r="S3684">
        <v>50</v>
      </c>
      <c r="T3684">
        <v>98.3</v>
      </c>
      <c r="U3684" t="s">
        <v>16</v>
      </c>
      <c r="V3684" t="s">
        <v>16</v>
      </c>
    </row>
    <row r="3685" spans="1:22" x14ac:dyDescent="0.25">
      <c r="A3685" t="s">
        <v>1726</v>
      </c>
      <c r="B3685" t="s">
        <v>80</v>
      </c>
      <c r="C3685" t="s">
        <v>1727</v>
      </c>
      <c r="D3685" t="s">
        <v>3642</v>
      </c>
      <c r="E3685" t="s">
        <v>3643</v>
      </c>
      <c r="F3685">
        <v>1983</v>
      </c>
      <c r="G3685">
        <v>1983</v>
      </c>
      <c r="H3685" t="s">
        <v>15</v>
      </c>
      <c r="I3685" t="s">
        <v>16</v>
      </c>
      <c r="J3685">
        <v>0</v>
      </c>
      <c r="K3685" t="s">
        <v>17</v>
      </c>
      <c r="L3685">
        <v>0</v>
      </c>
      <c r="M3685">
        <v>0</v>
      </c>
      <c r="N3685">
        <v>40</v>
      </c>
      <c r="O3685">
        <v>18</v>
      </c>
      <c r="P3685">
        <v>18</v>
      </c>
      <c r="Q3685" t="s">
        <v>16</v>
      </c>
      <c r="R3685">
        <v>6</v>
      </c>
      <c r="S3685">
        <v>50</v>
      </c>
      <c r="T3685">
        <v>97.7</v>
      </c>
      <c r="U3685" t="s">
        <v>16</v>
      </c>
      <c r="V3685" t="s">
        <v>16</v>
      </c>
    </row>
    <row r="3686" spans="1:22" x14ac:dyDescent="0.25">
      <c r="A3686" t="s">
        <v>1726</v>
      </c>
      <c r="B3686" t="s">
        <v>80</v>
      </c>
      <c r="C3686" t="s">
        <v>1727</v>
      </c>
      <c r="D3686" t="s">
        <v>3642</v>
      </c>
      <c r="E3686" t="s">
        <v>3643</v>
      </c>
      <c r="F3686">
        <v>1983</v>
      </c>
      <c r="G3686">
        <v>1983</v>
      </c>
      <c r="H3686" t="s">
        <v>15</v>
      </c>
      <c r="I3686" t="s">
        <v>16</v>
      </c>
      <c r="J3686">
        <v>0</v>
      </c>
      <c r="K3686" t="s">
        <v>17</v>
      </c>
      <c r="L3686">
        <v>0</v>
      </c>
      <c r="M3686">
        <v>0</v>
      </c>
      <c r="N3686">
        <v>40</v>
      </c>
      <c r="O3686">
        <v>20</v>
      </c>
      <c r="P3686">
        <v>20</v>
      </c>
      <c r="Q3686" t="s">
        <v>16</v>
      </c>
      <c r="R3686">
        <v>6</v>
      </c>
      <c r="S3686">
        <v>50</v>
      </c>
      <c r="T3686">
        <v>97.7</v>
      </c>
      <c r="U3686" t="s">
        <v>16</v>
      </c>
      <c r="V3686" t="s">
        <v>16</v>
      </c>
    </row>
    <row r="3687" spans="1:22" x14ac:dyDescent="0.25">
      <c r="A3687" t="s">
        <v>1726</v>
      </c>
      <c r="B3687" t="s">
        <v>80</v>
      </c>
      <c r="C3687" t="s">
        <v>1727</v>
      </c>
      <c r="D3687" t="s">
        <v>3642</v>
      </c>
      <c r="E3687" t="s">
        <v>3643</v>
      </c>
      <c r="F3687">
        <v>1983</v>
      </c>
      <c r="G3687">
        <v>1983</v>
      </c>
      <c r="H3687" t="s">
        <v>15</v>
      </c>
      <c r="I3687" t="s">
        <v>16</v>
      </c>
      <c r="J3687">
        <v>0</v>
      </c>
      <c r="K3687" t="s">
        <v>17</v>
      </c>
      <c r="L3687">
        <v>0</v>
      </c>
      <c r="M3687">
        <v>0</v>
      </c>
      <c r="N3687">
        <v>40</v>
      </c>
      <c r="O3687">
        <v>22</v>
      </c>
      <c r="P3687">
        <v>22</v>
      </c>
      <c r="Q3687" t="s">
        <v>16</v>
      </c>
      <c r="R3687">
        <v>6</v>
      </c>
      <c r="S3687">
        <v>50</v>
      </c>
      <c r="T3687">
        <v>98</v>
      </c>
      <c r="U3687" t="s">
        <v>16</v>
      </c>
      <c r="V3687" t="s">
        <v>16</v>
      </c>
    </row>
    <row r="3688" spans="1:22" x14ac:dyDescent="0.25">
      <c r="A3688" t="s">
        <v>1726</v>
      </c>
      <c r="B3688" t="s">
        <v>80</v>
      </c>
      <c r="C3688" t="s">
        <v>1727</v>
      </c>
      <c r="D3688" t="s">
        <v>3642</v>
      </c>
      <c r="E3688" t="s">
        <v>3643</v>
      </c>
      <c r="F3688">
        <v>1983</v>
      </c>
      <c r="G3688">
        <v>1983</v>
      </c>
      <c r="H3688" t="s">
        <v>15</v>
      </c>
      <c r="I3688" t="s">
        <v>16</v>
      </c>
      <c r="J3688">
        <v>0</v>
      </c>
      <c r="K3688" t="s">
        <v>17</v>
      </c>
      <c r="L3688">
        <v>0</v>
      </c>
      <c r="M3688">
        <v>0</v>
      </c>
      <c r="N3688">
        <v>40</v>
      </c>
      <c r="O3688">
        <v>24</v>
      </c>
      <c r="P3688">
        <v>24</v>
      </c>
      <c r="Q3688" t="s">
        <v>16</v>
      </c>
      <c r="R3688">
        <v>6</v>
      </c>
      <c r="S3688">
        <v>50</v>
      </c>
      <c r="T3688">
        <v>94</v>
      </c>
      <c r="U3688" t="s">
        <v>16</v>
      </c>
      <c r="V3688" t="s">
        <v>16</v>
      </c>
    </row>
    <row r="3689" spans="1:22" x14ac:dyDescent="0.25">
      <c r="A3689" t="s">
        <v>1726</v>
      </c>
      <c r="B3689" t="s">
        <v>80</v>
      </c>
      <c r="C3689" t="s">
        <v>1727</v>
      </c>
      <c r="D3689" t="s">
        <v>3642</v>
      </c>
      <c r="E3689" t="s">
        <v>3643</v>
      </c>
      <c r="F3689">
        <v>1983</v>
      </c>
      <c r="G3689">
        <v>1983</v>
      </c>
      <c r="H3689" t="s">
        <v>15</v>
      </c>
      <c r="I3689" t="s">
        <v>16</v>
      </c>
      <c r="J3689">
        <v>0</v>
      </c>
      <c r="K3689" t="s">
        <v>17</v>
      </c>
      <c r="L3689">
        <v>0</v>
      </c>
      <c r="M3689">
        <v>0</v>
      </c>
      <c r="N3689">
        <v>40</v>
      </c>
      <c r="O3689">
        <v>26</v>
      </c>
      <c r="P3689">
        <v>26</v>
      </c>
      <c r="Q3689" t="s">
        <v>16</v>
      </c>
      <c r="R3689">
        <v>6</v>
      </c>
      <c r="S3689">
        <v>50</v>
      </c>
      <c r="T3689">
        <v>94.3</v>
      </c>
      <c r="U3689" t="s">
        <v>16</v>
      </c>
      <c r="V3689" t="s">
        <v>16</v>
      </c>
    </row>
    <row r="3690" spans="1:22" x14ac:dyDescent="0.25">
      <c r="A3690" t="s">
        <v>1726</v>
      </c>
      <c r="B3690" t="s">
        <v>80</v>
      </c>
      <c r="C3690" t="s">
        <v>1727</v>
      </c>
      <c r="D3690" t="s">
        <v>3642</v>
      </c>
      <c r="E3690" t="s">
        <v>3643</v>
      </c>
      <c r="F3690">
        <v>1983</v>
      </c>
      <c r="G3690">
        <v>1983</v>
      </c>
      <c r="H3690" t="s">
        <v>15</v>
      </c>
      <c r="I3690" t="s">
        <v>16</v>
      </c>
      <c r="J3690">
        <v>0</v>
      </c>
      <c r="K3690" t="s">
        <v>17</v>
      </c>
      <c r="L3690">
        <v>0</v>
      </c>
      <c r="M3690">
        <v>0</v>
      </c>
      <c r="N3690">
        <v>40</v>
      </c>
      <c r="O3690">
        <v>28</v>
      </c>
      <c r="P3690">
        <v>28</v>
      </c>
      <c r="Q3690" t="s">
        <v>16</v>
      </c>
      <c r="R3690">
        <v>6</v>
      </c>
      <c r="S3690">
        <v>50</v>
      </c>
      <c r="T3690">
        <v>94.3</v>
      </c>
      <c r="U3690" t="s">
        <v>16</v>
      </c>
      <c r="V3690" t="s">
        <v>16</v>
      </c>
    </row>
    <row r="3691" spans="1:22" x14ac:dyDescent="0.25">
      <c r="A3691" t="s">
        <v>1726</v>
      </c>
      <c r="B3691" t="s">
        <v>80</v>
      </c>
      <c r="C3691" t="s">
        <v>1727</v>
      </c>
      <c r="D3691" t="s">
        <v>3642</v>
      </c>
      <c r="E3691" t="s">
        <v>3643</v>
      </c>
      <c r="F3691">
        <v>1983</v>
      </c>
      <c r="G3691">
        <v>1983</v>
      </c>
      <c r="H3691" t="s">
        <v>15</v>
      </c>
      <c r="I3691" t="s">
        <v>16</v>
      </c>
      <c r="J3691">
        <v>0</v>
      </c>
      <c r="K3691" t="s">
        <v>17</v>
      </c>
      <c r="L3691">
        <v>0</v>
      </c>
      <c r="M3691">
        <v>0</v>
      </c>
      <c r="N3691">
        <v>40</v>
      </c>
      <c r="O3691">
        <v>30</v>
      </c>
      <c r="P3691">
        <v>30</v>
      </c>
      <c r="Q3691" t="s">
        <v>16</v>
      </c>
      <c r="R3691">
        <v>6</v>
      </c>
      <c r="S3691">
        <v>50</v>
      </c>
      <c r="T3691">
        <v>90</v>
      </c>
      <c r="U3691" t="s">
        <v>16</v>
      </c>
      <c r="V3691" t="s">
        <v>16</v>
      </c>
    </row>
    <row r="3692" spans="1:22" x14ac:dyDescent="0.25">
      <c r="A3692" t="s">
        <v>1726</v>
      </c>
      <c r="B3692" t="s">
        <v>80</v>
      </c>
      <c r="C3692" t="s">
        <v>1727</v>
      </c>
      <c r="D3692" t="s">
        <v>3642</v>
      </c>
      <c r="E3692" t="s">
        <v>3643</v>
      </c>
      <c r="F3692">
        <v>1983</v>
      </c>
      <c r="G3692">
        <v>1983</v>
      </c>
      <c r="H3692" t="s">
        <v>15</v>
      </c>
      <c r="I3692" t="s">
        <v>16</v>
      </c>
      <c r="J3692">
        <v>0</v>
      </c>
      <c r="K3692" t="s">
        <v>17</v>
      </c>
      <c r="L3692">
        <v>0</v>
      </c>
      <c r="M3692">
        <v>0</v>
      </c>
      <c r="N3692">
        <v>40</v>
      </c>
      <c r="O3692">
        <v>32</v>
      </c>
      <c r="P3692">
        <v>32</v>
      </c>
      <c r="Q3692" t="s">
        <v>16</v>
      </c>
      <c r="R3692">
        <v>6</v>
      </c>
      <c r="S3692">
        <v>50</v>
      </c>
      <c r="T3692">
        <v>87.3</v>
      </c>
      <c r="U3692" t="s">
        <v>16</v>
      </c>
      <c r="V3692" t="s">
        <v>16</v>
      </c>
    </row>
    <row r="3693" spans="1:22" x14ac:dyDescent="0.25">
      <c r="A3693" t="s">
        <v>1726</v>
      </c>
      <c r="B3693" t="s">
        <v>80</v>
      </c>
      <c r="C3693" t="s">
        <v>1727</v>
      </c>
      <c r="D3693" t="s">
        <v>3642</v>
      </c>
      <c r="E3693" t="s">
        <v>3643</v>
      </c>
      <c r="F3693">
        <v>1983</v>
      </c>
      <c r="G3693">
        <v>1983</v>
      </c>
      <c r="H3693" t="s">
        <v>15</v>
      </c>
      <c r="I3693" t="s">
        <v>16</v>
      </c>
      <c r="J3693">
        <v>0</v>
      </c>
      <c r="K3693" t="s">
        <v>17</v>
      </c>
      <c r="L3693">
        <v>0</v>
      </c>
      <c r="M3693">
        <v>0</v>
      </c>
      <c r="N3693">
        <v>40</v>
      </c>
      <c r="O3693">
        <v>34</v>
      </c>
      <c r="P3693">
        <v>34</v>
      </c>
      <c r="Q3693" t="s">
        <v>16</v>
      </c>
      <c r="R3693">
        <v>6</v>
      </c>
      <c r="S3693">
        <v>50</v>
      </c>
      <c r="T3693">
        <v>84.2</v>
      </c>
      <c r="U3693" t="s">
        <v>16</v>
      </c>
      <c r="V3693" t="s">
        <v>16</v>
      </c>
    </row>
    <row r="3694" spans="1:22" x14ac:dyDescent="0.25">
      <c r="A3694" t="s">
        <v>1726</v>
      </c>
      <c r="B3694" t="s">
        <v>80</v>
      </c>
      <c r="C3694" t="s">
        <v>1727</v>
      </c>
      <c r="D3694" t="s">
        <v>3642</v>
      </c>
      <c r="E3694" t="s">
        <v>3643</v>
      </c>
      <c r="F3694">
        <v>1983</v>
      </c>
      <c r="G3694">
        <v>1983</v>
      </c>
      <c r="H3694" t="s">
        <v>15</v>
      </c>
      <c r="I3694" t="s">
        <v>16</v>
      </c>
      <c r="J3694">
        <v>0</v>
      </c>
      <c r="K3694" t="s">
        <v>17</v>
      </c>
      <c r="L3694">
        <v>0</v>
      </c>
      <c r="M3694">
        <v>0</v>
      </c>
      <c r="N3694">
        <v>40</v>
      </c>
      <c r="O3694">
        <v>36</v>
      </c>
      <c r="P3694">
        <v>36</v>
      </c>
      <c r="Q3694" t="s">
        <v>16</v>
      </c>
      <c r="R3694">
        <v>6</v>
      </c>
      <c r="S3694">
        <v>50</v>
      </c>
      <c r="T3694">
        <v>72.7</v>
      </c>
      <c r="U3694" t="s">
        <v>16</v>
      </c>
      <c r="V3694" t="s">
        <v>16</v>
      </c>
    </row>
    <row r="3695" spans="1:22" x14ac:dyDescent="0.25">
      <c r="A3695" t="s">
        <v>1726</v>
      </c>
      <c r="B3695" t="s">
        <v>80</v>
      </c>
      <c r="C3695" t="s">
        <v>1727</v>
      </c>
      <c r="D3695" t="s">
        <v>3642</v>
      </c>
      <c r="E3695" t="s">
        <v>3643</v>
      </c>
      <c r="F3695">
        <v>1983</v>
      </c>
      <c r="G3695">
        <v>1983</v>
      </c>
      <c r="H3695" t="s">
        <v>15</v>
      </c>
      <c r="I3695" t="s">
        <v>16</v>
      </c>
      <c r="J3695">
        <v>0</v>
      </c>
      <c r="K3695" t="s">
        <v>17</v>
      </c>
      <c r="L3695">
        <v>0</v>
      </c>
      <c r="M3695">
        <v>0</v>
      </c>
      <c r="N3695">
        <v>40</v>
      </c>
      <c r="O3695">
        <v>38</v>
      </c>
      <c r="P3695">
        <v>38</v>
      </c>
      <c r="Q3695" t="s">
        <v>16</v>
      </c>
      <c r="R3695">
        <v>6</v>
      </c>
      <c r="S3695">
        <v>50</v>
      </c>
      <c r="T3695">
        <v>58</v>
      </c>
      <c r="U3695" t="s">
        <v>16</v>
      </c>
      <c r="V3695" t="s">
        <v>16</v>
      </c>
    </row>
    <row r="3696" spans="1:22" x14ac:dyDescent="0.25">
      <c r="A3696" t="s">
        <v>1728</v>
      </c>
      <c r="B3696" t="s">
        <v>248</v>
      </c>
      <c r="C3696" t="s">
        <v>1292</v>
      </c>
      <c r="D3696" t="s">
        <v>3644</v>
      </c>
      <c r="E3696" t="s">
        <v>3645</v>
      </c>
      <c r="F3696">
        <v>1985</v>
      </c>
      <c r="G3696">
        <v>1985</v>
      </c>
      <c r="H3696" t="s">
        <v>15</v>
      </c>
      <c r="I3696" t="s">
        <v>16</v>
      </c>
      <c r="J3696">
        <v>0</v>
      </c>
      <c r="K3696" t="s">
        <v>17</v>
      </c>
      <c r="L3696">
        <v>0</v>
      </c>
      <c r="M3696">
        <v>0</v>
      </c>
      <c r="N3696">
        <v>28</v>
      </c>
      <c r="O3696">
        <v>21</v>
      </c>
      <c r="P3696">
        <v>11</v>
      </c>
      <c r="Q3696">
        <v>12</v>
      </c>
      <c r="R3696">
        <v>8</v>
      </c>
      <c r="S3696">
        <v>25</v>
      </c>
      <c r="T3696">
        <v>44</v>
      </c>
      <c r="U3696" t="s">
        <v>16</v>
      </c>
      <c r="V3696" t="s">
        <v>16</v>
      </c>
    </row>
    <row r="3697" spans="1:22" x14ac:dyDescent="0.25">
      <c r="A3697" t="s">
        <v>1728</v>
      </c>
      <c r="B3697" t="s">
        <v>248</v>
      </c>
      <c r="C3697" t="s">
        <v>1292</v>
      </c>
      <c r="D3697" t="s">
        <v>3644</v>
      </c>
      <c r="E3697" t="s">
        <v>3645</v>
      </c>
      <c r="F3697">
        <v>1985</v>
      </c>
      <c r="G3697">
        <v>1985</v>
      </c>
      <c r="H3697" t="s">
        <v>15</v>
      </c>
      <c r="I3697" t="s">
        <v>16</v>
      </c>
      <c r="J3697">
        <v>0</v>
      </c>
      <c r="K3697" t="s">
        <v>17</v>
      </c>
      <c r="L3697">
        <v>0</v>
      </c>
      <c r="M3697">
        <v>0</v>
      </c>
      <c r="N3697">
        <v>28</v>
      </c>
      <c r="O3697">
        <v>21</v>
      </c>
      <c r="P3697">
        <v>11</v>
      </c>
      <c r="Q3697">
        <v>0</v>
      </c>
      <c r="R3697">
        <v>8</v>
      </c>
      <c r="S3697">
        <v>25</v>
      </c>
      <c r="T3697">
        <v>27</v>
      </c>
      <c r="U3697" t="s">
        <v>16</v>
      </c>
      <c r="V3697" t="s">
        <v>16</v>
      </c>
    </row>
    <row r="3698" spans="1:22" x14ac:dyDescent="0.25">
      <c r="A3698" t="s">
        <v>1729</v>
      </c>
      <c r="B3698" t="s">
        <v>1116</v>
      </c>
      <c r="C3698" t="s">
        <v>1730</v>
      </c>
      <c r="D3698" t="s">
        <v>3646</v>
      </c>
      <c r="E3698" t="s">
        <v>3647</v>
      </c>
      <c r="F3698">
        <v>1985</v>
      </c>
      <c r="G3698">
        <v>1985</v>
      </c>
      <c r="H3698" t="s">
        <v>15</v>
      </c>
      <c r="I3698">
        <v>2</v>
      </c>
      <c r="J3698">
        <f>8*7</f>
        <v>56</v>
      </c>
      <c r="K3698" t="s">
        <v>17</v>
      </c>
      <c r="L3698">
        <v>0</v>
      </c>
      <c r="M3698">
        <v>0</v>
      </c>
      <c r="N3698">
        <v>28</v>
      </c>
      <c r="O3698">
        <v>30</v>
      </c>
      <c r="P3698">
        <v>20</v>
      </c>
      <c r="Q3698">
        <v>8</v>
      </c>
      <c r="R3698">
        <v>6</v>
      </c>
      <c r="S3698">
        <v>50</v>
      </c>
      <c r="T3698">
        <v>29</v>
      </c>
      <c r="U3698" t="s">
        <v>16</v>
      </c>
      <c r="V3698" t="s">
        <v>16</v>
      </c>
    </row>
    <row r="3699" spans="1:22" x14ac:dyDescent="0.25">
      <c r="A3699" t="s">
        <v>1729</v>
      </c>
      <c r="B3699" t="s">
        <v>1116</v>
      </c>
      <c r="C3699" t="s">
        <v>1730</v>
      </c>
      <c r="D3699" t="s">
        <v>3646</v>
      </c>
      <c r="E3699" t="s">
        <v>3647</v>
      </c>
      <c r="F3699">
        <v>1985</v>
      </c>
      <c r="G3699">
        <v>1985</v>
      </c>
      <c r="H3699" t="s">
        <v>15</v>
      </c>
      <c r="I3699">
        <v>2</v>
      </c>
      <c r="J3699">
        <f t="shared" ref="J3699:J3707" si="35">8*7</f>
        <v>56</v>
      </c>
      <c r="K3699" t="s">
        <v>17</v>
      </c>
      <c r="L3699">
        <v>0</v>
      </c>
      <c r="M3699">
        <v>0</v>
      </c>
      <c r="N3699">
        <v>28</v>
      </c>
      <c r="O3699">
        <v>15</v>
      </c>
      <c r="P3699">
        <v>10</v>
      </c>
      <c r="Q3699">
        <v>8</v>
      </c>
      <c r="R3699">
        <v>6</v>
      </c>
      <c r="S3699">
        <v>50</v>
      </c>
      <c r="T3699">
        <v>47</v>
      </c>
      <c r="U3699" t="s">
        <v>16</v>
      </c>
      <c r="V3699" t="s">
        <v>16</v>
      </c>
    </row>
    <row r="3700" spans="1:22" x14ac:dyDescent="0.25">
      <c r="A3700" t="s">
        <v>1729</v>
      </c>
      <c r="B3700" t="s">
        <v>1116</v>
      </c>
      <c r="C3700" t="s">
        <v>1731</v>
      </c>
      <c r="D3700" t="s">
        <v>3646</v>
      </c>
      <c r="E3700" t="s">
        <v>3647</v>
      </c>
      <c r="F3700">
        <v>1985</v>
      </c>
      <c r="G3700">
        <v>1985</v>
      </c>
      <c r="H3700" t="s">
        <v>15</v>
      </c>
      <c r="I3700">
        <v>2</v>
      </c>
      <c r="J3700">
        <f t="shared" si="35"/>
        <v>56</v>
      </c>
      <c r="K3700" t="s">
        <v>17</v>
      </c>
      <c r="L3700">
        <v>0</v>
      </c>
      <c r="M3700">
        <v>0</v>
      </c>
      <c r="N3700">
        <v>28</v>
      </c>
      <c r="O3700">
        <v>30</v>
      </c>
      <c r="P3700">
        <v>20</v>
      </c>
      <c r="Q3700">
        <v>8</v>
      </c>
      <c r="R3700">
        <v>6</v>
      </c>
      <c r="S3700">
        <v>50</v>
      </c>
      <c r="T3700">
        <v>6</v>
      </c>
      <c r="U3700" t="s">
        <v>16</v>
      </c>
      <c r="V3700" t="s">
        <v>16</v>
      </c>
    </row>
    <row r="3701" spans="1:22" x14ac:dyDescent="0.25">
      <c r="A3701" t="s">
        <v>1729</v>
      </c>
      <c r="B3701" t="s">
        <v>1116</v>
      </c>
      <c r="C3701" t="s">
        <v>1731</v>
      </c>
      <c r="D3701" t="s">
        <v>3646</v>
      </c>
      <c r="E3701" t="s">
        <v>3647</v>
      </c>
      <c r="F3701">
        <v>1985</v>
      </c>
      <c r="G3701">
        <v>1985</v>
      </c>
      <c r="H3701" t="s">
        <v>15</v>
      </c>
      <c r="I3701">
        <v>2</v>
      </c>
      <c r="J3701">
        <f t="shared" si="35"/>
        <v>56</v>
      </c>
      <c r="K3701" t="s">
        <v>17</v>
      </c>
      <c r="L3701">
        <v>0</v>
      </c>
      <c r="M3701">
        <v>0</v>
      </c>
      <c r="N3701">
        <v>28</v>
      </c>
      <c r="O3701">
        <v>15</v>
      </c>
      <c r="P3701">
        <v>10</v>
      </c>
      <c r="Q3701">
        <v>8</v>
      </c>
      <c r="R3701">
        <v>6</v>
      </c>
      <c r="S3701">
        <v>50</v>
      </c>
      <c r="T3701">
        <v>27</v>
      </c>
      <c r="U3701" t="s">
        <v>16</v>
      </c>
      <c r="V3701" t="s">
        <v>16</v>
      </c>
    </row>
    <row r="3702" spans="1:22" x14ac:dyDescent="0.25">
      <c r="A3702" t="s">
        <v>1729</v>
      </c>
      <c r="B3702" t="s">
        <v>1116</v>
      </c>
      <c r="C3702" t="s">
        <v>1732</v>
      </c>
      <c r="D3702" t="s">
        <v>3646</v>
      </c>
      <c r="E3702" t="s">
        <v>3647</v>
      </c>
      <c r="F3702">
        <v>1985</v>
      </c>
      <c r="G3702">
        <v>1985</v>
      </c>
      <c r="H3702" t="s">
        <v>15</v>
      </c>
      <c r="I3702">
        <v>2</v>
      </c>
      <c r="J3702">
        <f t="shared" si="35"/>
        <v>56</v>
      </c>
      <c r="K3702" t="s">
        <v>17</v>
      </c>
      <c r="L3702">
        <v>0</v>
      </c>
      <c r="M3702">
        <v>0</v>
      </c>
      <c r="N3702">
        <v>28</v>
      </c>
      <c r="O3702">
        <v>30</v>
      </c>
      <c r="P3702">
        <v>20</v>
      </c>
      <c r="Q3702">
        <v>8</v>
      </c>
      <c r="R3702">
        <v>6</v>
      </c>
      <c r="S3702">
        <v>50</v>
      </c>
      <c r="T3702">
        <v>32</v>
      </c>
      <c r="U3702" t="s">
        <v>16</v>
      </c>
      <c r="V3702" t="s">
        <v>16</v>
      </c>
    </row>
    <row r="3703" spans="1:22" x14ac:dyDescent="0.25">
      <c r="A3703" t="s">
        <v>1729</v>
      </c>
      <c r="B3703" t="s">
        <v>1116</v>
      </c>
      <c r="C3703" t="s">
        <v>1732</v>
      </c>
      <c r="D3703" t="s">
        <v>3646</v>
      </c>
      <c r="E3703" t="s">
        <v>3647</v>
      </c>
      <c r="F3703">
        <v>1985</v>
      </c>
      <c r="G3703">
        <v>1985</v>
      </c>
      <c r="H3703" t="s">
        <v>15</v>
      </c>
      <c r="I3703">
        <v>2</v>
      </c>
      <c r="J3703">
        <f t="shared" si="35"/>
        <v>56</v>
      </c>
      <c r="K3703" t="s">
        <v>17</v>
      </c>
      <c r="L3703">
        <v>0</v>
      </c>
      <c r="M3703">
        <v>0</v>
      </c>
      <c r="N3703">
        <v>28</v>
      </c>
      <c r="O3703">
        <v>15</v>
      </c>
      <c r="P3703">
        <v>10</v>
      </c>
      <c r="Q3703">
        <v>8</v>
      </c>
      <c r="R3703">
        <v>6</v>
      </c>
      <c r="S3703">
        <v>50</v>
      </c>
      <c r="T3703">
        <v>39</v>
      </c>
      <c r="U3703" t="s">
        <v>16</v>
      </c>
      <c r="V3703" t="s">
        <v>16</v>
      </c>
    </row>
    <row r="3704" spans="1:22" x14ac:dyDescent="0.25">
      <c r="A3704" t="s">
        <v>1729</v>
      </c>
      <c r="B3704" t="s">
        <v>1116</v>
      </c>
      <c r="C3704" t="s">
        <v>1733</v>
      </c>
      <c r="D3704" t="s">
        <v>3646</v>
      </c>
      <c r="E3704" t="s">
        <v>3647</v>
      </c>
      <c r="F3704">
        <v>1985</v>
      </c>
      <c r="G3704">
        <v>1985</v>
      </c>
      <c r="H3704" t="s">
        <v>15</v>
      </c>
      <c r="I3704">
        <v>2</v>
      </c>
      <c r="J3704">
        <f t="shared" si="35"/>
        <v>56</v>
      </c>
      <c r="K3704" t="s">
        <v>17</v>
      </c>
      <c r="L3704">
        <v>0</v>
      </c>
      <c r="M3704">
        <v>0</v>
      </c>
      <c r="N3704">
        <v>28</v>
      </c>
      <c r="O3704">
        <v>30</v>
      </c>
      <c r="P3704">
        <v>20</v>
      </c>
      <c r="Q3704">
        <v>8</v>
      </c>
      <c r="R3704">
        <v>6</v>
      </c>
      <c r="S3704">
        <v>50</v>
      </c>
      <c r="T3704">
        <v>16</v>
      </c>
      <c r="U3704" t="s">
        <v>16</v>
      </c>
      <c r="V3704" t="s">
        <v>16</v>
      </c>
    </row>
    <row r="3705" spans="1:22" x14ac:dyDescent="0.25">
      <c r="A3705" t="s">
        <v>1729</v>
      </c>
      <c r="B3705" t="s">
        <v>1116</v>
      </c>
      <c r="C3705" t="s">
        <v>1733</v>
      </c>
      <c r="D3705" t="s">
        <v>3646</v>
      </c>
      <c r="E3705" t="s">
        <v>3647</v>
      </c>
      <c r="F3705">
        <v>1985</v>
      </c>
      <c r="G3705">
        <v>1985</v>
      </c>
      <c r="H3705" t="s">
        <v>15</v>
      </c>
      <c r="I3705">
        <v>2</v>
      </c>
      <c r="J3705">
        <f t="shared" si="35"/>
        <v>56</v>
      </c>
      <c r="K3705" t="s">
        <v>17</v>
      </c>
      <c r="L3705">
        <v>0</v>
      </c>
      <c r="M3705">
        <v>0</v>
      </c>
      <c r="N3705">
        <v>28</v>
      </c>
      <c r="O3705">
        <v>15</v>
      </c>
      <c r="P3705">
        <v>10</v>
      </c>
      <c r="Q3705">
        <v>8</v>
      </c>
      <c r="R3705">
        <v>6</v>
      </c>
      <c r="S3705">
        <v>50</v>
      </c>
      <c r="T3705">
        <v>33</v>
      </c>
      <c r="U3705" t="s">
        <v>16</v>
      </c>
      <c r="V3705" t="s">
        <v>16</v>
      </c>
    </row>
    <row r="3706" spans="1:22" x14ac:dyDescent="0.25">
      <c r="A3706" t="s">
        <v>1729</v>
      </c>
      <c r="B3706" t="s">
        <v>1116</v>
      </c>
      <c r="C3706" t="s">
        <v>1734</v>
      </c>
      <c r="D3706" t="s">
        <v>3646</v>
      </c>
      <c r="E3706" t="s">
        <v>3647</v>
      </c>
      <c r="F3706">
        <v>1985</v>
      </c>
      <c r="G3706">
        <v>1985</v>
      </c>
      <c r="H3706" t="s">
        <v>15</v>
      </c>
      <c r="I3706">
        <v>2</v>
      </c>
      <c r="J3706">
        <f t="shared" si="35"/>
        <v>56</v>
      </c>
      <c r="K3706" t="s">
        <v>17</v>
      </c>
      <c r="L3706">
        <v>0</v>
      </c>
      <c r="M3706">
        <v>0</v>
      </c>
      <c r="N3706">
        <v>28</v>
      </c>
      <c r="O3706">
        <v>30</v>
      </c>
      <c r="P3706">
        <v>20</v>
      </c>
      <c r="Q3706">
        <v>8</v>
      </c>
      <c r="R3706">
        <v>6</v>
      </c>
      <c r="S3706">
        <v>50</v>
      </c>
      <c r="T3706">
        <v>13</v>
      </c>
      <c r="U3706" t="s">
        <v>16</v>
      </c>
      <c r="V3706" t="s">
        <v>16</v>
      </c>
    </row>
    <row r="3707" spans="1:22" x14ac:dyDescent="0.25">
      <c r="A3707" t="s">
        <v>1729</v>
      </c>
      <c r="B3707" t="s">
        <v>1116</v>
      </c>
      <c r="C3707" t="s">
        <v>1734</v>
      </c>
      <c r="D3707" t="s">
        <v>3646</v>
      </c>
      <c r="E3707" t="s">
        <v>3647</v>
      </c>
      <c r="F3707">
        <v>1985</v>
      </c>
      <c r="G3707">
        <v>1985</v>
      </c>
      <c r="H3707" t="s">
        <v>15</v>
      </c>
      <c r="I3707">
        <v>2</v>
      </c>
      <c r="J3707">
        <f t="shared" si="35"/>
        <v>56</v>
      </c>
      <c r="K3707" t="s">
        <v>17</v>
      </c>
      <c r="L3707">
        <v>0</v>
      </c>
      <c r="M3707">
        <v>0</v>
      </c>
      <c r="N3707">
        <v>28</v>
      </c>
      <c r="O3707">
        <v>15</v>
      </c>
      <c r="P3707">
        <v>10</v>
      </c>
      <c r="Q3707">
        <v>8</v>
      </c>
      <c r="R3707">
        <v>6</v>
      </c>
      <c r="S3707">
        <v>50</v>
      </c>
      <c r="T3707">
        <v>41</v>
      </c>
      <c r="U3707" t="s">
        <v>16</v>
      </c>
      <c r="V3707" t="s">
        <v>16</v>
      </c>
    </row>
    <row r="3708" spans="1:22" x14ac:dyDescent="0.25">
      <c r="A3708" t="s">
        <v>1735</v>
      </c>
      <c r="B3708" t="s">
        <v>268</v>
      </c>
      <c r="C3708" t="s">
        <v>1736</v>
      </c>
      <c r="D3708" t="s">
        <v>3648</v>
      </c>
      <c r="E3708" t="s">
        <v>3649</v>
      </c>
      <c r="F3708">
        <v>1985</v>
      </c>
      <c r="G3708">
        <v>1985</v>
      </c>
      <c r="H3708" t="s">
        <v>15</v>
      </c>
      <c r="I3708" t="s">
        <v>16</v>
      </c>
      <c r="J3708">
        <v>0</v>
      </c>
      <c r="K3708" t="s">
        <v>17</v>
      </c>
      <c r="L3708">
        <v>0</v>
      </c>
      <c r="M3708">
        <v>0</v>
      </c>
      <c r="N3708">
        <v>30</v>
      </c>
      <c r="O3708">
        <v>15</v>
      </c>
      <c r="P3708">
        <v>5</v>
      </c>
      <c r="Q3708">
        <v>0</v>
      </c>
      <c r="R3708">
        <v>5</v>
      </c>
      <c r="S3708">
        <v>50</v>
      </c>
      <c r="T3708">
        <v>90</v>
      </c>
      <c r="U3708" t="s">
        <v>16</v>
      </c>
      <c r="V3708" t="s">
        <v>16</v>
      </c>
    </row>
    <row r="3709" spans="1:22" x14ac:dyDescent="0.25">
      <c r="A3709" t="s">
        <v>1735</v>
      </c>
      <c r="B3709" t="s">
        <v>268</v>
      </c>
      <c r="C3709" t="s">
        <v>1736</v>
      </c>
      <c r="D3709" t="s">
        <v>3648</v>
      </c>
      <c r="E3709" t="s">
        <v>3649</v>
      </c>
      <c r="F3709">
        <v>1985</v>
      </c>
      <c r="G3709">
        <v>1985</v>
      </c>
      <c r="H3709" t="s">
        <v>15</v>
      </c>
      <c r="I3709" t="s">
        <v>16</v>
      </c>
      <c r="J3709">
        <v>0</v>
      </c>
      <c r="K3709" t="s">
        <v>17</v>
      </c>
      <c r="L3709">
        <v>0</v>
      </c>
      <c r="M3709">
        <v>0</v>
      </c>
      <c r="N3709">
        <v>30</v>
      </c>
      <c r="O3709">
        <v>15</v>
      </c>
      <c r="P3709">
        <v>5</v>
      </c>
      <c r="Q3709">
        <v>8</v>
      </c>
      <c r="R3709">
        <v>5</v>
      </c>
      <c r="S3709">
        <v>50</v>
      </c>
      <c r="T3709">
        <v>85</v>
      </c>
      <c r="U3709" t="s">
        <v>16</v>
      </c>
      <c r="V3709" t="s">
        <v>16</v>
      </c>
    </row>
    <row r="3710" spans="1:22" x14ac:dyDescent="0.25">
      <c r="A3710" t="s">
        <v>1735</v>
      </c>
      <c r="B3710" t="s">
        <v>268</v>
      </c>
      <c r="C3710" t="s">
        <v>1736</v>
      </c>
      <c r="D3710" t="s">
        <v>3648</v>
      </c>
      <c r="E3710" t="s">
        <v>3649</v>
      </c>
      <c r="F3710">
        <v>1985</v>
      </c>
      <c r="G3710">
        <v>1985</v>
      </c>
      <c r="H3710" t="s">
        <v>15</v>
      </c>
      <c r="I3710" t="s">
        <v>16</v>
      </c>
      <c r="J3710">
        <v>0</v>
      </c>
      <c r="K3710" t="s">
        <v>17</v>
      </c>
      <c r="L3710">
        <v>0</v>
      </c>
      <c r="M3710">
        <v>0</v>
      </c>
      <c r="N3710">
        <v>30</v>
      </c>
      <c r="O3710">
        <v>20</v>
      </c>
      <c r="P3710">
        <v>10</v>
      </c>
      <c r="Q3710">
        <v>0</v>
      </c>
      <c r="R3710">
        <v>5</v>
      </c>
      <c r="S3710">
        <v>50</v>
      </c>
      <c r="T3710">
        <v>90</v>
      </c>
      <c r="U3710" t="s">
        <v>16</v>
      </c>
      <c r="V3710" t="s">
        <v>16</v>
      </c>
    </row>
    <row r="3711" spans="1:22" x14ac:dyDescent="0.25">
      <c r="A3711" t="s">
        <v>1735</v>
      </c>
      <c r="B3711" t="s">
        <v>268</v>
      </c>
      <c r="C3711" t="s">
        <v>1736</v>
      </c>
      <c r="D3711" t="s">
        <v>3648</v>
      </c>
      <c r="E3711" t="s">
        <v>3649</v>
      </c>
      <c r="F3711">
        <v>1985</v>
      </c>
      <c r="G3711">
        <v>1985</v>
      </c>
      <c r="H3711" t="s">
        <v>15</v>
      </c>
      <c r="I3711" t="s">
        <v>16</v>
      </c>
      <c r="J3711">
        <v>0</v>
      </c>
      <c r="K3711" t="s">
        <v>17</v>
      </c>
      <c r="L3711">
        <v>0</v>
      </c>
      <c r="M3711">
        <v>0</v>
      </c>
      <c r="N3711">
        <v>30</v>
      </c>
      <c r="O3711">
        <v>20</v>
      </c>
      <c r="P3711">
        <v>10</v>
      </c>
      <c r="Q3711">
        <v>8</v>
      </c>
      <c r="R3711">
        <v>5</v>
      </c>
      <c r="S3711">
        <v>50</v>
      </c>
      <c r="T3711">
        <v>85</v>
      </c>
      <c r="U3711" t="s">
        <v>16</v>
      </c>
      <c r="V3711" t="s">
        <v>16</v>
      </c>
    </row>
    <row r="3712" spans="1:22" x14ac:dyDescent="0.25">
      <c r="A3712" t="s">
        <v>1735</v>
      </c>
      <c r="B3712" t="s">
        <v>268</v>
      </c>
      <c r="C3712" t="s">
        <v>1736</v>
      </c>
      <c r="D3712" t="s">
        <v>3648</v>
      </c>
      <c r="E3712" t="s">
        <v>3649</v>
      </c>
      <c r="F3712">
        <v>1985</v>
      </c>
      <c r="G3712">
        <v>1985</v>
      </c>
      <c r="H3712" t="s">
        <v>15</v>
      </c>
      <c r="I3712" t="s">
        <v>16</v>
      </c>
      <c r="J3712">
        <v>0</v>
      </c>
      <c r="K3712" t="s">
        <v>17</v>
      </c>
      <c r="L3712">
        <v>0</v>
      </c>
      <c r="M3712">
        <v>0</v>
      </c>
      <c r="N3712">
        <v>30</v>
      </c>
      <c r="O3712">
        <v>25</v>
      </c>
      <c r="P3712">
        <v>15</v>
      </c>
      <c r="Q3712">
        <v>0</v>
      </c>
      <c r="R3712">
        <v>5</v>
      </c>
      <c r="S3712">
        <v>50</v>
      </c>
      <c r="T3712">
        <v>85</v>
      </c>
      <c r="U3712" t="s">
        <v>16</v>
      </c>
      <c r="V3712" t="s">
        <v>16</v>
      </c>
    </row>
    <row r="3713" spans="1:22" x14ac:dyDescent="0.25">
      <c r="A3713" t="s">
        <v>1735</v>
      </c>
      <c r="B3713" t="s">
        <v>268</v>
      </c>
      <c r="C3713" t="s">
        <v>1736</v>
      </c>
      <c r="D3713" t="s">
        <v>3648</v>
      </c>
      <c r="E3713" t="s">
        <v>3649</v>
      </c>
      <c r="F3713">
        <v>1985</v>
      </c>
      <c r="G3713">
        <v>1985</v>
      </c>
      <c r="H3713" t="s">
        <v>15</v>
      </c>
      <c r="I3713" t="s">
        <v>16</v>
      </c>
      <c r="J3713">
        <v>0</v>
      </c>
      <c r="K3713" t="s">
        <v>17</v>
      </c>
      <c r="L3713">
        <v>0</v>
      </c>
      <c r="M3713">
        <v>0</v>
      </c>
      <c r="N3713">
        <v>30</v>
      </c>
      <c r="O3713">
        <v>25</v>
      </c>
      <c r="P3713">
        <v>15</v>
      </c>
      <c r="Q3713">
        <v>8</v>
      </c>
      <c r="R3713">
        <v>5</v>
      </c>
      <c r="S3713">
        <v>50</v>
      </c>
      <c r="T3713">
        <v>83</v>
      </c>
      <c r="U3713" t="s">
        <v>16</v>
      </c>
      <c r="V3713" t="s">
        <v>16</v>
      </c>
    </row>
    <row r="3714" spans="1:22" x14ac:dyDescent="0.25">
      <c r="A3714" t="s">
        <v>1735</v>
      </c>
      <c r="B3714" t="s">
        <v>268</v>
      </c>
      <c r="C3714" t="s">
        <v>1736</v>
      </c>
      <c r="D3714" t="s">
        <v>3648</v>
      </c>
      <c r="E3714" t="s">
        <v>3649</v>
      </c>
      <c r="F3714">
        <v>1985</v>
      </c>
      <c r="G3714">
        <v>1985</v>
      </c>
      <c r="H3714" t="s">
        <v>15</v>
      </c>
      <c r="I3714" t="s">
        <v>16</v>
      </c>
      <c r="J3714">
        <v>0</v>
      </c>
      <c r="K3714" t="s">
        <v>17</v>
      </c>
      <c r="L3714">
        <v>0</v>
      </c>
      <c r="M3714">
        <v>0</v>
      </c>
      <c r="N3714">
        <v>30</v>
      </c>
      <c r="O3714">
        <v>30</v>
      </c>
      <c r="P3714">
        <v>20</v>
      </c>
      <c r="Q3714">
        <v>0</v>
      </c>
      <c r="R3714">
        <v>5</v>
      </c>
      <c r="S3714">
        <v>50</v>
      </c>
      <c r="T3714">
        <v>83</v>
      </c>
      <c r="U3714" t="s">
        <v>16</v>
      </c>
      <c r="V3714" t="s">
        <v>16</v>
      </c>
    </row>
    <row r="3715" spans="1:22" x14ac:dyDescent="0.25">
      <c r="A3715" t="s">
        <v>1735</v>
      </c>
      <c r="B3715" t="s">
        <v>268</v>
      </c>
      <c r="C3715" t="s">
        <v>1736</v>
      </c>
      <c r="D3715" t="s">
        <v>3648</v>
      </c>
      <c r="E3715" t="s">
        <v>3649</v>
      </c>
      <c r="F3715">
        <v>1985</v>
      </c>
      <c r="G3715">
        <v>1985</v>
      </c>
      <c r="H3715" t="s">
        <v>15</v>
      </c>
      <c r="I3715" t="s">
        <v>16</v>
      </c>
      <c r="J3715">
        <v>0</v>
      </c>
      <c r="K3715" t="s">
        <v>17</v>
      </c>
      <c r="L3715">
        <v>0</v>
      </c>
      <c r="M3715">
        <v>0</v>
      </c>
      <c r="N3715">
        <v>30</v>
      </c>
      <c r="O3715">
        <v>30</v>
      </c>
      <c r="P3715">
        <v>20</v>
      </c>
      <c r="Q3715">
        <v>8</v>
      </c>
      <c r="R3715">
        <v>5</v>
      </c>
      <c r="S3715">
        <v>50</v>
      </c>
      <c r="T3715">
        <v>97</v>
      </c>
      <c r="U3715" t="s">
        <v>16</v>
      </c>
      <c r="V3715" t="s">
        <v>16</v>
      </c>
    </row>
    <row r="3716" spans="1:22" x14ac:dyDescent="0.25">
      <c r="A3716" t="s">
        <v>1737</v>
      </c>
      <c r="B3716" t="s">
        <v>1055</v>
      </c>
      <c r="C3716" t="s">
        <v>1738</v>
      </c>
      <c r="D3716" t="s">
        <v>3650</v>
      </c>
      <c r="E3716" t="s">
        <v>3651</v>
      </c>
      <c r="F3716">
        <v>1985</v>
      </c>
      <c r="G3716">
        <v>1985</v>
      </c>
      <c r="H3716" t="s">
        <v>15</v>
      </c>
      <c r="I3716" t="s">
        <v>16</v>
      </c>
      <c r="J3716">
        <v>0</v>
      </c>
      <c r="K3716" t="s">
        <v>17</v>
      </c>
      <c r="L3716">
        <v>0</v>
      </c>
      <c r="M3716">
        <v>0</v>
      </c>
      <c r="N3716">
        <v>14</v>
      </c>
      <c r="O3716">
        <v>18</v>
      </c>
      <c r="P3716">
        <v>18</v>
      </c>
      <c r="Q3716">
        <v>24</v>
      </c>
      <c r="R3716">
        <v>2</v>
      </c>
      <c r="S3716">
        <v>50</v>
      </c>
      <c r="T3716">
        <v>100</v>
      </c>
      <c r="U3716" t="s">
        <v>16</v>
      </c>
      <c r="V3716" t="s">
        <v>16</v>
      </c>
    </row>
    <row r="3717" spans="1:22" x14ac:dyDescent="0.25">
      <c r="A3717" t="s">
        <v>1737</v>
      </c>
      <c r="B3717" t="s">
        <v>1055</v>
      </c>
      <c r="C3717" t="s">
        <v>1739</v>
      </c>
      <c r="D3717" t="s">
        <v>3652</v>
      </c>
      <c r="E3717" t="s">
        <v>3653</v>
      </c>
      <c r="F3717">
        <v>1985</v>
      </c>
      <c r="G3717">
        <v>1985</v>
      </c>
      <c r="H3717" t="s">
        <v>15</v>
      </c>
      <c r="I3717" t="s">
        <v>16</v>
      </c>
      <c r="J3717">
        <v>0</v>
      </c>
      <c r="K3717" t="s">
        <v>17</v>
      </c>
      <c r="L3717">
        <v>0</v>
      </c>
      <c r="M3717">
        <v>0</v>
      </c>
      <c r="N3717">
        <v>14</v>
      </c>
      <c r="O3717">
        <v>18</v>
      </c>
      <c r="P3717">
        <v>18</v>
      </c>
      <c r="Q3717">
        <v>24</v>
      </c>
      <c r="R3717">
        <v>2</v>
      </c>
      <c r="S3717">
        <v>50</v>
      </c>
      <c r="T3717">
        <v>99</v>
      </c>
      <c r="U3717" t="s">
        <v>16</v>
      </c>
      <c r="V3717" t="s">
        <v>16</v>
      </c>
    </row>
    <row r="3718" spans="1:22" x14ac:dyDescent="0.25">
      <c r="A3718" t="s">
        <v>1737</v>
      </c>
      <c r="B3718" t="s">
        <v>1055</v>
      </c>
      <c r="C3718" t="s">
        <v>1738</v>
      </c>
      <c r="D3718" t="s">
        <v>3650</v>
      </c>
      <c r="E3718" t="s">
        <v>3651</v>
      </c>
      <c r="F3718">
        <v>1985</v>
      </c>
      <c r="G3718">
        <v>1985</v>
      </c>
      <c r="H3718" t="s">
        <v>15</v>
      </c>
      <c r="I3718" t="s">
        <v>16</v>
      </c>
      <c r="J3718">
        <v>0</v>
      </c>
      <c r="K3718" t="s">
        <v>17</v>
      </c>
      <c r="L3718">
        <v>0</v>
      </c>
      <c r="M3718">
        <v>0</v>
      </c>
      <c r="N3718">
        <v>14</v>
      </c>
      <c r="O3718">
        <v>18</v>
      </c>
      <c r="P3718">
        <v>18</v>
      </c>
      <c r="Q3718">
        <v>0</v>
      </c>
      <c r="R3718">
        <v>2</v>
      </c>
      <c r="S3718">
        <v>50</v>
      </c>
      <c r="T3718">
        <v>21</v>
      </c>
      <c r="U3718" t="s">
        <v>16</v>
      </c>
      <c r="V3718" t="s">
        <v>16</v>
      </c>
    </row>
    <row r="3719" spans="1:22" x14ac:dyDescent="0.25">
      <c r="A3719" t="s">
        <v>1737</v>
      </c>
      <c r="B3719" t="s">
        <v>1055</v>
      </c>
      <c r="C3719" t="s">
        <v>1739</v>
      </c>
      <c r="D3719" t="s">
        <v>3652</v>
      </c>
      <c r="E3719" t="s">
        <v>3653</v>
      </c>
      <c r="F3719">
        <v>1985</v>
      </c>
      <c r="G3719">
        <v>1985</v>
      </c>
      <c r="H3719" t="s">
        <v>15</v>
      </c>
      <c r="I3719" t="s">
        <v>16</v>
      </c>
      <c r="J3719">
        <v>0</v>
      </c>
      <c r="K3719" t="s">
        <v>17</v>
      </c>
      <c r="L3719">
        <v>0</v>
      </c>
      <c r="M3719">
        <v>0</v>
      </c>
      <c r="N3719">
        <v>14</v>
      </c>
      <c r="O3719">
        <v>18</v>
      </c>
      <c r="P3719">
        <v>18</v>
      </c>
      <c r="Q3719">
        <v>0</v>
      </c>
      <c r="R3719">
        <v>2</v>
      </c>
      <c r="S3719">
        <v>50</v>
      </c>
      <c r="T3719">
        <v>10</v>
      </c>
      <c r="U3719" t="s">
        <v>16</v>
      </c>
      <c r="V3719" t="s">
        <v>16</v>
      </c>
    </row>
    <row r="3720" spans="1:22" x14ac:dyDescent="0.25">
      <c r="A3720" t="s">
        <v>1737</v>
      </c>
      <c r="B3720" t="s">
        <v>1055</v>
      </c>
      <c r="C3720" t="s">
        <v>1738</v>
      </c>
      <c r="D3720" t="s">
        <v>3650</v>
      </c>
      <c r="E3720" t="s">
        <v>3651</v>
      </c>
      <c r="F3720">
        <v>1985</v>
      </c>
      <c r="G3720">
        <v>1985</v>
      </c>
      <c r="H3720" t="s">
        <v>15</v>
      </c>
      <c r="I3720" t="s">
        <v>16</v>
      </c>
      <c r="J3720">
        <v>0</v>
      </c>
      <c r="K3720" t="s">
        <v>17</v>
      </c>
      <c r="L3720">
        <v>0</v>
      </c>
      <c r="M3720">
        <v>0</v>
      </c>
      <c r="N3720">
        <v>14</v>
      </c>
      <c r="O3720">
        <v>35</v>
      </c>
      <c r="P3720">
        <v>35</v>
      </c>
      <c r="Q3720">
        <v>24</v>
      </c>
      <c r="R3720">
        <v>2</v>
      </c>
      <c r="S3720">
        <v>50</v>
      </c>
      <c r="T3720">
        <v>84</v>
      </c>
      <c r="U3720" t="s">
        <v>16</v>
      </c>
      <c r="V3720" t="s">
        <v>16</v>
      </c>
    </row>
    <row r="3721" spans="1:22" x14ac:dyDescent="0.25">
      <c r="A3721" t="s">
        <v>1737</v>
      </c>
      <c r="B3721" t="s">
        <v>1055</v>
      </c>
      <c r="C3721" t="s">
        <v>1738</v>
      </c>
      <c r="D3721" t="s">
        <v>3650</v>
      </c>
      <c r="E3721" t="s">
        <v>3651</v>
      </c>
      <c r="F3721">
        <v>1985</v>
      </c>
      <c r="G3721">
        <v>1985</v>
      </c>
      <c r="H3721" t="s">
        <v>15</v>
      </c>
      <c r="I3721" t="s">
        <v>16</v>
      </c>
      <c r="J3721">
        <v>0</v>
      </c>
      <c r="K3721" t="s">
        <v>17</v>
      </c>
      <c r="L3721">
        <v>0</v>
      </c>
      <c r="M3721">
        <v>0</v>
      </c>
      <c r="N3721">
        <v>14</v>
      </c>
      <c r="O3721">
        <v>30</v>
      </c>
      <c r="P3721">
        <v>30</v>
      </c>
      <c r="Q3721">
        <v>24</v>
      </c>
      <c r="R3721">
        <v>2</v>
      </c>
      <c r="S3721">
        <v>50</v>
      </c>
      <c r="T3721">
        <v>99</v>
      </c>
      <c r="U3721" t="s">
        <v>16</v>
      </c>
      <c r="V3721" t="s">
        <v>16</v>
      </c>
    </row>
    <row r="3722" spans="1:22" x14ac:dyDescent="0.25">
      <c r="A3722" t="s">
        <v>1737</v>
      </c>
      <c r="B3722" t="s">
        <v>1055</v>
      </c>
      <c r="C3722" t="s">
        <v>1738</v>
      </c>
      <c r="D3722" t="s">
        <v>3650</v>
      </c>
      <c r="E3722" t="s">
        <v>3651</v>
      </c>
      <c r="F3722">
        <v>1985</v>
      </c>
      <c r="G3722">
        <v>1985</v>
      </c>
      <c r="H3722" t="s">
        <v>15</v>
      </c>
      <c r="I3722" t="s">
        <v>16</v>
      </c>
      <c r="J3722">
        <v>0</v>
      </c>
      <c r="K3722" t="s">
        <v>17</v>
      </c>
      <c r="L3722">
        <v>0</v>
      </c>
      <c r="M3722">
        <v>0</v>
      </c>
      <c r="N3722">
        <v>14</v>
      </c>
      <c r="O3722">
        <v>24</v>
      </c>
      <c r="P3722">
        <v>24</v>
      </c>
      <c r="Q3722">
        <v>24</v>
      </c>
      <c r="R3722">
        <v>2</v>
      </c>
      <c r="S3722">
        <v>50</v>
      </c>
      <c r="T3722">
        <v>100</v>
      </c>
      <c r="U3722" t="s">
        <v>16</v>
      </c>
      <c r="V3722" t="s">
        <v>16</v>
      </c>
    </row>
    <row r="3723" spans="1:22" x14ac:dyDescent="0.25">
      <c r="A3723" t="s">
        <v>1737</v>
      </c>
      <c r="B3723" t="s">
        <v>1055</v>
      </c>
      <c r="C3723" t="s">
        <v>1738</v>
      </c>
      <c r="D3723" t="s">
        <v>3650</v>
      </c>
      <c r="E3723" t="s">
        <v>3651</v>
      </c>
      <c r="F3723">
        <v>1985</v>
      </c>
      <c r="G3723">
        <v>1985</v>
      </c>
      <c r="H3723" t="s">
        <v>15</v>
      </c>
      <c r="I3723" t="s">
        <v>16</v>
      </c>
      <c r="J3723">
        <v>0</v>
      </c>
      <c r="K3723" t="s">
        <v>17</v>
      </c>
      <c r="L3723">
        <v>0</v>
      </c>
      <c r="M3723">
        <v>0</v>
      </c>
      <c r="N3723">
        <v>14</v>
      </c>
      <c r="O3723">
        <v>18</v>
      </c>
      <c r="P3723">
        <v>18</v>
      </c>
      <c r="Q3723">
        <v>24</v>
      </c>
      <c r="R3723">
        <v>2</v>
      </c>
      <c r="S3723">
        <v>50</v>
      </c>
      <c r="T3723">
        <v>81</v>
      </c>
      <c r="U3723" t="s">
        <v>16</v>
      </c>
      <c r="V3723" t="s">
        <v>16</v>
      </c>
    </row>
    <row r="3724" spans="1:22" x14ac:dyDescent="0.25">
      <c r="A3724" t="s">
        <v>1737</v>
      </c>
      <c r="B3724" t="s">
        <v>1055</v>
      </c>
      <c r="C3724" t="s">
        <v>1738</v>
      </c>
      <c r="D3724" t="s">
        <v>3650</v>
      </c>
      <c r="E3724" t="s">
        <v>3651</v>
      </c>
      <c r="F3724">
        <v>1985</v>
      </c>
      <c r="G3724">
        <v>1985</v>
      </c>
      <c r="H3724" t="s">
        <v>15</v>
      </c>
      <c r="I3724" t="s">
        <v>16</v>
      </c>
      <c r="J3724">
        <v>0</v>
      </c>
      <c r="K3724" t="s">
        <v>17</v>
      </c>
      <c r="L3724">
        <v>0</v>
      </c>
      <c r="M3724">
        <v>0</v>
      </c>
      <c r="N3724">
        <v>14</v>
      </c>
      <c r="O3724">
        <v>14</v>
      </c>
      <c r="P3724">
        <v>14</v>
      </c>
      <c r="Q3724">
        <v>24</v>
      </c>
      <c r="R3724">
        <v>2</v>
      </c>
      <c r="S3724">
        <v>50</v>
      </c>
      <c r="T3724">
        <v>14</v>
      </c>
      <c r="U3724" t="s">
        <v>16</v>
      </c>
      <c r="V3724" t="s">
        <v>16</v>
      </c>
    </row>
    <row r="3725" spans="1:22" x14ac:dyDescent="0.25">
      <c r="A3725" t="s">
        <v>1737</v>
      </c>
      <c r="B3725" t="s">
        <v>1055</v>
      </c>
      <c r="C3725" t="s">
        <v>1739</v>
      </c>
      <c r="D3725" t="s">
        <v>3652</v>
      </c>
      <c r="E3725" t="s">
        <v>3653</v>
      </c>
      <c r="F3725">
        <v>1985</v>
      </c>
      <c r="G3725">
        <v>1985</v>
      </c>
      <c r="H3725" t="s">
        <v>15</v>
      </c>
      <c r="I3725" t="s">
        <v>16</v>
      </c>
      <c r="J3725">
        <v>0</v>
      </c>
      <c r="K3725" t="s">
        <v>17</v>
      </c>
      <c r="L3725">
        <v>0</v>
      </c>
      <c r="M3725">
        <v>0</v>
      </c>
      <c r="N3725">
        <v>14</v>
      </c>
      <c r="O3725">
        <v>35</v>
      </c>
      <c r="P3725">
        <v>35</v>
      </c>
      <c r="Q3725">
        <v>24</v>
      </c>
      <c r="R3725">
        <v>2</v>
      </c>
      <c r="S3725">
        <v>50</v>
      </c>
      <c r="T3725">
        <v>82</v>
      </c>
      <c r="U3725" t="s">
        <v>16</v>
      </c>
      <c r="V3725" t="s">
        <v>16</v>
      </c>
    </row>
    <row r="3726" spans="1:22" x14ac:dyDescent="0.25">
      <c r="A3726" t="s">
        <v>1737</v>
      </c>
      <c r="B3726" t="s">
        <v>1055</v>
      </c>
      <c r="C3726" t="s">
        <v>1739</v>
      </c>
      <c r="D3726" t="s">
        <v>3652</v>
      </c>
      <c r="E3726" t="s">
        <v>3653</v>
      </c>
      <c r="F3726">
        <v>1985</v>
      </c>
      <c r="G3726">
        <v>1985</v>
      </c>
      <c r="H3726" t="s">
        <v>15</v>
      </c>
      <c r="I3726" t="s">
        <v>16</v>
      </c>
      <c r="J3726">
        <v>0</v>
      </c>
      <c r="K3726" t="s">
        <v>17</v>
      </c>
      <c r="L3726">
        <v>0</v>
      </c>
      <c r="M3726">
        <v>0</v>
      </c>
      <c r="N3726">
        <v>14</v>
      </c>
      <c r="O3726">
        <v>30</v>
      </c>
      <c r="P3726">
        <v>30</v>
      </c>
      <c r="Q3726">
        <v>24</v>
      </c>
      <c r="R3726">
        <v>2</v>
      </c>
      <c r="S3726">
        <v>50</v>
      </c>
      <c r="T3726">
        <v>98</v>
      </c>
      <c r="U3726" t="s">
        <v>16</v>
      </c>
      <c r="V3726" t="s">
        <v>16</v>
      </c>
    </row>
    <row r="3727" spans="1:22" x14ac:dyDescent="0.25">
      <c r="A3727" t="s">
        <v>1737</v>
      </c>
      <c r="B3727" t="s">
        <v>1055</v>
      </c>
      <c r="C3727" t="s">
        <v>1739</v>
      </c>
      <c r="D3727" t="s">
        <v>3652</v>
      </c>
      <c r="E3727" t="s">
        <v>3653</v>
      </c>
      <c r="F3727">
        <v>1985</v>
      </c>
      <c r="G3727">
        <v>1985</v>
      </c>
      <c r="H3727" t="s">
        <v>15</v>
      </c>
      <c r="I3727" t="s">
        <v>16</v>
      </c>
      <c r="J3727">
        <v>0</v>
      </c>
      <c r="K3727" t="s">
        <v>17</v>
      </c>
      <c r="L3727">
        <v>0</v>
      </c>
      <c r="M3727">
        <v>0</v>
      </c>
      <c r="N3727">
        <v>14</v>
      </c>
      <c r="O3727">
        <v>24</v>
      </c>
      <c r="P3727">
        <v>24</v>
      </c>
      <c r="Q3727">
        <v>24</v>
      </c>
      <c r="R3727">
        <v>2</v>
      </c>
      <c r="S3727">
        <v>50</v>
      </c>
      <c r="T3727">
        <v>100</v>
      </c>
      <c r="U3727" t="s">
        <v>16</v>
      </c>
      <c r="V3727" t="s">
        <v>16</v>
      </c>
    </row>
    <row r="3728" spans="1:22" x14ac:dyDescent="0.25">
      <c r="A3728" t="s">
        <v>1737</v>
      </c>
      <c r="B3728" t="s">
        <v>1055</v>
      </c>
      <c r="C3728" t="s">
        <v>1739</v>
      </c>
      <c r="D3728" t="s">
        <v>3652</v>
      </c>
      <c r="E3728" t="s">
        <v>3653</v>
      </c>
      <c r="F3728">
        <v>1985</v>
      </c>
      <c r="G3728">
        <v>1985</v>
      </c>
      <c r="H3728" t="s">
        <v>15</v>
      </c>
      <c r="I3728" t="s">
        <v>16</v>
      </c>
      <c r="J3728">
        <v>0</v>
      </c>
      <c r="K3728" t="s">
        <v>17</v>
      </c>
      <c r="L3728">
        <v>0</v>
      </c>
      <c r="M3728">
        <v>0</v>
      </c>
      <c r="N3728">
        <v>14</v>
      </c>
      <c r="O3728">
        <v>18</v>
      </c>
      <c r="P3728">
        <v>18</v>
      </c>
      <c r="Q3728">
        <v>24</v>
      </c>
      <c r="R3728">
        <v>2</v>
      </c>
      <c r="S3728">
        <v>50</v>
      </c>
      <c r="T3728">
        <v>59</v>
      </c>
      <c r="U3728" t="s">
        <v>16</v>
      </c>
      <c r="V3728" t="s">
        <v>16</v>
      </c>
    </row>
    <row r="3729" spans="1:22" x14ac:dyDescent="0.25">
      <c r="A3729" t="s">
        <v>1737</v>
      </c>
      <c r="B3729" t="s">
        <v>1055</v>
      </c>
      <c r="C3729" t="s">
        <v>1739</v>
      </c>
      <c r="D3729" t="s">
        <v>3652</v>
      </c>
      <c r="E3729" t="s">
        <v>3653</v>
      </c>
      <c r="F3729">
        <v>1985</v>
      </c>
      <c r="G3729">
        <v>1985</v>
      </c>
      <c r="H3729" t="s">
        <v>15</v>
      </c>
      <c r="I3729" t="s">
        <v>16</v>
      </c>
      <c r="J3729">
        <v>0</v>
      </c>
      <c r="K3729" t="s">
        <v>17</v>
      </c>
      <c r="L3729">
        <v>0</v>
      </c>
      <c r="M3729">
        <v>0</v>
      </c>
      <c r="N3729">
        <v>14</v>
      </c>
      <c r="O3729">
        <v>14</v>
      </c>
      <c r="P3729">
        <v>14</v>
      </c>
      <c r="Q3729">
        <v>24</v>
      </c>
      <c r="R3729">
        <v>2</v>
      </c>
      <c r="S3729">
        <v>50</v>
      </c>
      <c r="T3729">
        <v>2</v>
      </c>
      <c r="U3729" t="s">
        <v>16</v>
      </c>
      <c r="V3729" t="s">
        <v>16</v>
      </c>
    </row>
    <row r="3730" spans="1:22" x14ac:dyDescent="0.25">
      <c r="A3730" t="s">
        <v>1740</v>
      </c>
      <c r="B3730" t="s">
        <v>1741</v>
      </c>
      <c r="C3730" t="s">
        <v>1742</v>
      </c>
      <c r="D3730" t="s">
        <v>3654</v>
      </c>
      <c r="E3730" t="s">
        <v>3655</v>
      </c>
      <c r="F3730">
        <v>1980</v>
      </c>
      <c r="G3730">
        <v>1980</v>
      </c>
      <c r="H3730" t="s">
        <v>17</v>
      </c>
      <c r="I3730" t="s">
        <v>1743</v>
      </c>
      <c r="J3730">
        <f>6*7</f>
        <v>42</v>
      </c>
      <c r="K3730" t="s">
        <v>17</v>
      </c>
      <c r="L3730">
        <v>0</v>
      </c>
      <c r="M3730">
        <v>0</v>
      </c>
      <c r="N3730">
        <v>60</v>
      </c>
      <c r="O3730">
        <v>20</v>
      </c>
      <c r="P3730">
        <v>10</v>
      </c>
      <c r="Q3730">
        <v>12</v>
      </c>
      <c r="R3730">
        <v>3</v>
      </c>
      <c r="S3730">
        <v>50</v>
      </c>
      <c r="T3730">
        <v>82</v>
      </c>
      <c r="U3730" t="s">
        <v>16</v>
      </c>
      <c r="V3730" t="s">
        <v>16</v>
      </c>
    </row>
    <row r="3731" spans="1:22" x14ac:dyDescent="0.25">
      <c r="A3731" t="s">
        <v>1740</v>
      </c>
      <c r="B3731" t="s">
        <v>1741</v>
      </c>
      <c r="C3731" t="s">
        <v>1742</v>
      </c>
      <c r="D3731" t="s">
        <v>3654</v>
      </c>
      <c r="E3731" t="s">
        <v>3655</v>
      </c>
      <c r="F3731">
        <v>1980</v>
      </c>
      <c r="G3731">
        <v>1980</v>
      </c>
      <c r="H3731" t="s">
        <v>17</v>
      </c>
      <c r="I3731" t="s">
        <v>16</v>
      </c>
      <c r="J3731">
        <v>0</v>
      </c>
      <c r="K3731" t="s">
        <v>17</v>
      </c>
      <c r="L3731">
        <v>0</v>
      </c>
      <c r="M3731">
        <v>0</v>
      </c>
      <c r="N3731">
        <v>60</v>
      </c>
      <c r="O3731">
        <v>20</v>
      </c>
      <c r="P3731">
        <v>10</v>
      </c>
      <c r="Q3731">
        <v>12</v>
      </c>
      <c r="R3731">
        <v>3</v>
      </c>
      <c r="S3731">
        <v>50</v>
      </c>
      <c r="T3731">
        <v>0</v>
      </c>
      <c r="U3731" t="s">
        <v>16</v>
      </c>
      <c r="V3731" t="s">
        <v>16</v>
      </c>
    </row>
    <row r="3732" spans="1:22" x14ac:dyDescent="0.25">
      <c r="A3732" t="s">
        <v>1744</v>
      </c>
      <c r="B3732" t="s">
        <v>1206</v>
      </c>
      <c r="C3732" t="s">
        <v>1742</v>
      </c>
      <c r="D3732" t="s">
        <v>3654</v>
      </c>
      <c r="E3732" t="s">
        <v>3655</v>
      </c>
      <c r="F3732">
        <v>1982</v>
      </c>
      <c r="G3732">
        <v>1982</v>
      </c>
      <c r="H3732" t="s">
        <v>17</v>
      </c>
      <c r="I3732" t="s">
        <v>1745</v>
      </c>
      <c r="J3732">
        <v>90</v>
      </c>
      <c r="K3732" t="s">
        <v>17</v>
      </c>
      <c r="L3732">
        <v>0</v>
      </c>
      <c r="M3732">
        <v>0</v>
      </c>
      <c r="N3732">
        <v>15</v>
      </c>
      <c r="O3732">
        <v>5</v>
      </c>
      <c r="P3732">
        <v>5</v>
      </c>
      <c r="Q3732">
        <v>12</v>
      </c>
      <c r="R3732">
        <v>3</v>
      </c>
      <c r="S3732">
        <v>50</v>
      </c>
      <c r="T3732">
        <v>100</v>
      </c>
      <c r="U3732" t="s">
        <v>16</v>
      </c>
      <c r="V3732" t="s">
        <v>16</v>
      </c>
    </row>
    <row r="3733" spans="1:22" x14ac:dyDescent="0.25">
      <c r="A3733" t="s">
        <v>1744</v>
      </c>
      <c r="B3733" t="s">
        <v>1206</v>
      </c>
      <c r="C3733" t="s">
        <v>1742</v>
      </c>
      <c r="D3733" t="s">
        <v>3654</v>
      </c>
      <c r="E3733" t="s">
        <v>3655</v>
      </c>
      <c r="F3733">
        <v>1982</v>
      </c>
      <c r="G3733">
        <v>1982</v>
      </c>
      <c r="H3733" t="s">
        <v>17</v>
      </c>
      <c r="I3733" t="s">
        <v>1745</v>
      </c>
      <c r="J3733">
        <v>90</v>
      </c>
      <c r="K3733" t="s">
        <v>17</v>
      </c>
      <c r="L3733">
        <v>0</v>
      </c>
      <c r="M3733">
        <v>0</v>
      </c>
      <c r="N3733">
        <v>15</v>
      </c>
      <c r="O3733">
        <v>15</v>
      </c>
      <c r="P3733">
        <v>6</v>
      </c>
      <c r="Q3733">
        <v>12</v>
      </c>
      <c r="R3733">
        <v>3</v>
      </c>
      <c r="S3733">
        <v>50</v>
      </c>
      <c r="T3733">
        <v>100</v>
      </c>
      <c r="U3733" t="s">
        <v>16</v>
      </c>
      <c r="V3733" t="s">
        <v>16</v>
      </c>
    </row>
    <row r="3734" spans="1:22" x14ac:dyDescent="0.25">
      <c r="A3734" t="s">
        <v>1744</v>
      </c>
      <c r="B3734" t="s">
        <v>1206</v>
      </c>
      <c r="C3734" t="s">
        <v>1742</v>
      </c>
      <c r="D3734" t="s">
        <v>3654</v>
      </c>
      <c r="E3734" t="s">
        <v>3655</v>
      </c>
      <c r="F3734">
        <v>1982</v>
      </c>
      <c r="G3734">
        <v>1982</v>
      </c>
      <c r="H3734" t="s">
        <v>17</v>
      </c>
      <c r="I3734" t="s">
        <v>1745</v>
      </c>
      <c r="J3734">
        <v>90</v>
      </c>
      <c r="K3734" t="s">
        <v>17</v>
      </c>
      <c r="L3734">
        <v>0</v>
      </c>
      <c r="M3734">
        <v>0</v>
      </c>
      <c r="N3734">
        <v>15</v>
      </c>
      <c r="O3734">
        <v>20</v>
      </c>
      <c r="P3734">
        <v>10</v>
      </c>
      <c r="Q3734">
        <v>12</v>
      </c>
      <c r="R3734">
        <v>3</v>
      </c>
      <c r="S3734">
        <v>50</v>
      </c>
      <c r="T3734">
        <v>100</v>
      </c>
      <c r="U3734" t="s">
        <v>16</v>
      </c>
      <c r="V3734" t="s">
        <v>16</v>
      </c>
    </row>
    <row r="3735" spans="1:22" x14ac:dyDescent="0.25">
      <c r="A3735" t="s">
        <v>1744</v>
      </c>
      <c r="B3735" t="s">
        <v>1206</v>
      </c>
      <c r="C3735" t="s">
        <v>1742</v>
      </c>
      <c r="D3735" t="s">
        <v>3654</v>
      </c>
      <c r="E3735" t="s">
        <v>3655</v>
      </c>
      <c r="F3735">
        <v>1982</v>
      </c>
      <c r="G3735">
        <v>1982</v>
      </c>
      <c r="H3735" t="s">
        <v>17</v>
      </c>
      <c r="I3735" t="s">
        <v>1745</v>
      </c>
      <c r="J3735">
        <v>90</v>
      </c>
      <c r="K3735" t="s">
        <v>17</v>
      </c>
      <c r="L3735">
        <v>0</v>
      </c>
      <c r="M3735">
        <v>0</v>
      </c>
      <c r="N3735">
        <v>15</v>
      </c>
      <c r="O3735">
        <v>25</v>
      </c>
      <c r="P3735">
        <v>15</v>
      </c>
      <c r="Q3735">
        <v>12</v>
      </c>
      <c r="R3735">
        <v>3</v>
      </c>
      <c r="S3735">
        <v>50</v>
      </c>
      <c r="T3735">
        <v>100</v>
      </c>
      <c r="U3735" t="s">
        <v>16</v>
      </c>
      <c r="V3735" t="s">
        <v>16</v>
      </c>
    </row>
    <row r="3736" spans="1:22" x14ac:dyDescent="0.25">
      <c r="A3736" t="s">
        <v>1744</v>
      </c>
      <c r="B3736" t="s">
        <v>1206</v>
      </c>
      <c r="C3736" t="s">
        <v>1742</v>
      </c>
      <c r="D3736" t="s">
        <v>3654</v>
      </c>
      <c r="E3736" t="s">
        <v>3655</v>
      </c>
      <c r="F3736">
        <v>1982</v>
      </c>
      <c r="G3736">
        <v>1982</v>
      </c>
      <c r="H3736" t="s">
        <v>17</v>
      </c>
      <c r="I3736" t="s">
        <v>1745</v>
      </c>
      <c r="J3736">
        <v>90</v>
      </c>
      <c r="K3736" t="s">
        <v>17</v>
      </c>
      <c r="L3736">
        <v>0</v>
      </c>
      <c r="M3736">
        <v>0</v>
      </c>
      <c r="N3736">
        <v>15</v>
      </c>
      <c r="O3736">
        <v>30</v>
      </c>
      <c r="P3736">
        <v>15</v>
      </c>
      <c r="Q3736">
        <v>12</v>
      </c>
      <c r="R3736">
        <v>3</v>
      </c>
      <c r="S3736">
        <v>50</v>
      </c>
      <c r="T3736">
        <v>100</v>
      </c>
      <c r="U3736" t="s">
        <v>16</v>
      </c>
      <c r="V3736" t="s">
        <v>16</v>
      </c>
    </row>
    <row r="3737" spans="1:22" x14ac:dyDescent="0.25">
      <c r="A3737" t="s">
        <v>1744</v>
      </c>
      <c r="B3737" t="s">
        <v>1206</v>
      </c>
      <c r="C3737" t="s">
        <v>1742</v>
      </c>
      <c r="D3737" t="s">
        <v>3654</v>
      </c>
      <c r="E3737" t="s">
        <v>3655</v>
      </c>
      <c r="F3737">
        <v>1982</v>
      </c>
      <c r="G3737">
        <v>1982</v>
      </c>
      <c r="H3737" t="s">
        <v>17</v>
      </c>
      <c r="I3737" t="s">
        <v>1745</v>
      </c>
      <c r="J3737">
        <v>90</v>
      </c>
      <c r="K3737" t="s">
        <v>17</v>
      </c>
      <c r="L3737">
        <v>0</v>
      </c>
      <c r="M3737">
        <v>0</v>
      </c>
      <c r="N3737">
        <v>15</v>
      </c>
      <c r="O3737">
        <v>35</v>
      </c>
      <c r="P3737">
        <v>20</v>
      </c>
      <c r="Q3737">
        <v>12</v>
      </c>
      <c r="R3737">
        <v>3</v>
      </c>
      <c r="S3737">
        <v>50</v>
      </c>
      <c r="T3737">
        <v>0</v>
      </c>
      <c r="U3737" t="s">
        <v>16</v>
      </c>
      <c r="V3737" t="s">
        <v>16</v>
      </c>
    </row>
    <row r="3738" spans="1:22" x14ac:dyDescent="0.25">
      <c r="A3738" t="s">
        <v>1746</v>
      </c>
      <c r="B3738" t="s">
        <v>957</v>
      </c>
      <c r="C3738" t="s">
        <v>1747</v>
      </c>
      <c r="D3738" t="s">
        <v>3656</v>
      </c>
      <c r="E3738" t="s">
        <v>3657</v>
      </c>
      <c r="F3738">
        <v>1970</v>
      </c>
      <c r="G3738">
        <v>1977</v>
      </c>
      <c r="H3738" t="s">
        <v>15</v>
      </c>
      <c r="I3738" t="s">
        <v>16</v>
      </c>
      <c r="J3738">
        <v>0</v>
      </c>
      <c r="K3738" t="s">
        <v>17</v>
      </c>
      <c r="L3738">
        <v>0</v>
      </c>
      <c r="M3738">
        <v>0</v>
      </c>
      <c r="N3738">
        <v>28</v>
      </c>
      <c r="O3738">
        <v>30</v>
      </c>
      <c r="P3738">
        <v>20</v>
      </c>
      <c r="Q3738">
        <v>8</v>
      </c>
      <c r="R3738">
        <v>4</v>
      </c>
      <c r="S3738">
        <v>100</v>
      </c>
      <c r="T3738">
        <v>14.5</v>
      </c>
      <c r="U3738" t="s">
        <v>16</v>
      </c>
      <c r="V3738" t="s">
        <v>16</v>
      </c>
    </row>
    <row r="3739" spans="1:22" x14ac:dyDescent="0.25">
      <c r="A3739" t="s">
        <v>1746</v>
      </c>
      <c r="B3739" t="s">
        <v>957</v>
      </c>
      <c r="C3739" t="s">
        <v>1747</v>
      </c>
      <c r="D3739" t="s">
        <v>3656</v>
      </c>
      <c r="E3739" t="s">
        <v>3657</v>
      </c>
      <c r="F3739">
        <v>1970</v>
      </c>
      <c r="G3739">
        <v>1977</v>
      </c>
      <c r="H3739" t="s">
        <v>15</v>
      </c>
      <c r="I3739">
        <v>4</v>
      </c>
      <c r="J3739">
        <v>63</v>
      </c>
      <c r="K3739" t="s">
        <v>17</v>
      </c>
      <c r="L3739">
        <v>0</v>
      </c>
      <c r="M3739">
        <v>0</v>
      </c>
      <c r="N3739">
        <v>28</v>
      </c>
      <c r="O3739">
        <v>30</v>
      </c>
      <c r="P3739">
        <v>20</v>
      </c>
      <c r="Q3739">
        <v>8</v>
      </c>
      <c r="R3739">
        <v>4</v>
      </c>
      <c r="S3739">
        <v>100</v>
      </c>
      <c r="T3739">
        <v>42</v>
      </c>
      <c r="U3739" t="s">
        <v>16</v>
      </c>
      <c r="V3739" t="s">
        <v>16</v>
      </c>
    </row>
    <row r="3740" spans="1:22" x14ac:dyDescent="0.25">
      <c r="A3740" t="s">
        <v>1746</v>
      </c>
      <c r="B3740" t="s">
        <v>957</v>
      </c>
      <c r="C3740" t="s">
        <v>1747</v>
      </c>
      <c r="D3740" t="s">
        <v>3656</v>
      </c>
      <c r="E3740" t="s">
        <v>3657</v>
      </c>
      <c r="F3740">
        <v>1970</v>
      </c>
      <c r="G3740">
        <v>1977</v>
      </c>
      <c r="H3740" t="s">
        <v>15</v>
      </c>
      <c r="I3740" t="s">
        <v>16</v>
      </c>
      <c r="J3740">
        <v>0</v>
      </c>
      <c r="K3740" t="s">
        <v>17</v>
      </c>
      <c r="L3740">
        <v>0</v>
      </c>
      <c r="M3740">
        <v>0</v>
      </c>
      <c r="N3740">
        <v>28</v>
      </c>
      <c r="O3740">
        <v>25</v>
      </c>
      <c r="P3740">
        <v>25</v>
      </c>
      <c r="Q3740">
        <v>24</v>
      </c>
      <c r="R3740">
        <v>4</v>
      </c>
      <c r="S3740">
        <v>100</v>
      </c>
      <c r="T3740">
        <v>16</v>
      </c>
      <c r="U3740" t="s">
        <v>16</v>
      </c>
      <c r="V3740" t="s">
        <v>16</v>
      </c>
    </row>
    <row r="3741" spans="1:22" x14ac:dyDescent="0.25">
      <c r="A3741" t="s">
        <v>1746</v>
      </c>
      <c r="B3741" t="s">
        <v>957</v>
      </c>
      <c r="C3741" t="s">
        <v>1747</v>
      </c>
      <c r="D3741" t="s">
        <v>3656</v>
      </c>
      <c r="E3741" t="s">
        <v>3657</v>
      </c>
      <c r="F3741">
        <v>1970</v>
      </c>
      <c r="G3741">
        <v>1977</v>
      </c>
      <c r="H3741" t="s">
        <v>15</v>
      </c>
      <c r="I3741">
        <v>4</v>
      </c>
      <c r="J3741">
        <v>63</v>
      </c>
      <c r="K3741" t="s">
        <v>17</v>
      </c>
      <c r="L3741">
        <v>0</v>
      </c>
      <c r="M3741">
        <v>0</v>
      </c>
      <c r="N3741">
        <v>28</v>
      </c>
      <c r="O3741">
        <v>25</v>
      </c>
      <c r="P3741">
        <v>25</v>
      </c>
      <c r="Q3741">
        <v>24</v>
      </c>
      <c r="R3741">
        <v>4</v>
      </c>
      <c r="S3741">
        <v>100</v>
      </c>
      <c r="T3741">
        <v>44.5</v>
      </c>
      <c r="U3741" t="s">
        <v>16</v>
      </c>
      <c r="V3741" t="s">
        <v>16</v>
      </c>
    </row>
    <row r="3742" spans="1:22" x14ac:dyDescent="0.25">
      <c r="A3742" t="s">
        <v>1746</v>
      </c>
      <c r="B3742" t="s">
        <v>957</v>
      </c>
      <c r="C3742" t="s">
        <v>1747</v>
      </c>
      <c r="D3742" t="s">
        <v>3656</v>
      </c>
      <c r="E3742" t="s">
        <v>3657</v>
      </c>
      <c r="F3742">
        <v>1970</v>
      </c>
      <c r="G3742">
        <v>1977</v>
      </c>
      <c r="H3742" t="s">
        <v>15</v>
      </c>
      <c r="I3742" t="s">
        <v>16</v>
      </c>
      <c r="J3742">
        <v>0</v>
      </c>
      <c r="K3742" t="s">
        <v>17</v>
      </c>
      <c r="L3742">
        <v>0</v>
      </c>
      <c r="M3742">
        <v>0</v>
      </c>
      <c r="N3742">
        <v>28</v>
      </c>
      <c r="O3742">
        <v>20</v>
      </c>
      <c r="P3742">
        <v>20</v>
      </c>
      <c r="Q3742">
        <v>24</v>
      </c>
      <c r="R3742">
        <v>4</v>
      </c>
      <c r="S3742">
        <v>100</v>
      </c>
      <c r="T3742">
        <v>24.5</v>
      </c>
      <c r="U3742" t="s">
        <v>16</v>
      </c>
      <c r="V3742" t="s">
        <v>16</v>
      </c>
    </row>
    <row r="3743" spans="1:22" x14ac:dyDescent="0.25">
      <c r="A3743" t="s">
        <v>1746</v>
      </c>
      <c r="B3743" t="s">
        <v>957</v>
      </c>
      <c r="C3743" t="s">
        <v>1747</v>
      </c>
      <c r="D3743" t="s">
        <v>3656</v>
      </c>
      <c r="E3743" t="s">
        <v>3657</v>
      </c>
      <c r="F3743">
        <v>1970</v>
      </c>
      <c r="G3743">
        <v>1977</v>
      </c>
      <c r="H3743" t="s">
        <v>15</v>
      </c>
      <c r="I3743">
        <v>4</v>
      </c>
      <c r="J3743">
        <v>63</v>
      </c>
      <c r="K3743" t="s">
        <v>17</v>
      </c>
      <c r="L3743">
        <v>0</v>
      </c>
      <c r="M3743">
        <v>0</v>
      </c>
      <c r="N3743">
        <v>28</v>
      </c>
      <c r="O3743">
        <v>20</v>
      </c>
      <c r="P3743">
        <v>20</v>
      </c>
      <c r="Q3743">
        <v>24</v>
      </c>
      <c r="R3743">
        <v>4</v>
      </c>
      <c r="S3743">
        <v>100</v>
      </c>
      <c r="T3743">
        <v>57.5</v>
      </c>
      <c r="U3743" t="s">
        <v>16</v>
      </c>
      <c r="V3743" t="s">
        <v>16</v>
      </c>
    </row>
    <row r="3744" spans="1:22" x14ac:dyDescent="0.25">
      <c r="A3744" t="s">
        <v>1746</v>
      </c>
      <c r="B3744" t="s">
        <v>957</v>
      </c>
      <c r="C3744" t="s">
        <v>1747</v>
      </c>
      <c r="D3744" t="s">
        <v>3656</v>
      </c>
      <c r="E3744" t="s">
        <v>3657</v>
      </c>
      <c r="F3744">
        <v>1970</v>
      </c>
      <c r="G3744">
        <v>1977</v>
      </c>
      <c r="H3744" t="s">
        <v>15</v>
      </c>
      <c r="I3744" t="s">
        <v>16</v>
      </c>
      <c r="J3744">
        <v>0</v>
      </c>
      <c r="K3744" t="s">
        <v>17</v>
      </c>
      <c r="L3744">
        <v>0</v>
      </c>
      <c r="M3744">
        <v>0</v>
      </c>
      <c r="N3744">
        <v>28</v>
      </c>
      <c r="O3744">
        <v>18</v>
      </c>
      <c r="P3744">
        <v>18</v>
      </c>
      <c r="Q3744">
        <v>24</v>
      </c>
      <c r="R3744">
        <v>4</v>
      </c>
      <c r="S3744">
        <v>100</v>
      </c>
      <c r="T3744">
        <v>17.3</v>
      </c>
      <c r="U3744" t="s">
        <v>16</v>
      </c>
      <c r="V3744" t="s">
        <v>16</v>
      </c>
    </row>
    <row r="3745" spans="1:22" x14ac:dyDescent="0.25">
      <c r="A3745" t="s">
        <v>1746</v>
      </c>
      <c r="B3745" t="s">
        <v>957</v>
      </c>
      <c r="C3745" t="s">
        <v>1747</v>
      </c>
      <c r="D3745" t="s">
        <v>3656</v>
      </c>
      <c r="E3745" t="s">
        <v>3657</v>
      </c>
      <c r="F3745">
        <v>1970</v>
      </c>
      <c r="G3745">
        <v>1977</v>
      </c>
      <c r="H3745" t="s">
        <v>15</v>
      </c>
      <c r="I3745">
        <v>4</v>
      </c>
      <c r="J3745">
        <v>63</v>
      </c>
      <c r="K3745" t="s">
        <v>17</v>
      </c>
      <c r="L3745">
        <v>0</v>
      </c>
      <c r="M3745">
        <v>0</v>
      </c>
      <c r="N3745">
        <v>28</v>
      </c>
      <c r="O3745">
        <v>18</v>
      </c>
      <c r="P3745">
        <v>18</v>
      </c>
      <c r="Q3745">
        <v>24</v>
      </c>
      <c r="R3745">
        <v>4</v>
      </c>
      <c r="S3745">
        <v>100</v>
      </c>
      <c r="T3745">
        <v>65</v>
      </c>
      <c r="U3745" t="s">
        <v>16</v>
      </c>
      <c r="V3745" t="s">
        <v>16</v>
      </c>
    </row>
    <row r="3746" spans="1:22" x14ac:dyDescent="0.25">
      <c r="A3746" t="s">
        <v>1746</v>
      </c>
      <c r="B3746" t="s">
        <v>957</v>
      </c>
      <c r="C3746" t="s">
        <v>1748</v>
      </c>
      <c r="D3746" t="s">
        <v>3658</v>
      </c>
      <c r="E3746" t="s">
        <v>3659</v>
      </c>
      <c r="F3746">
        <v>1965</v>
      </c>
      <c r="G3746">
        <v>1977</v>
      </c>
      <c r="H3746" t="s">
        <v>15</v>
      </c>
      <c r="I3746" t="s">
        <v>16</v>
      </c>
      <c r="J3746">
        <v>0</v>
      </c>
      <c r="K3746" t="s">
        <v>17</v>
      </c>
      <c r="L3746">
        <v>0</v>
      </c>
      <c r="M3746">
        <v>0</v>
      </c>
      <c r="N3746">
        <v>28</v>
      </c>
      <c r="O3746">
        <v>30</v>
      </c>
      <c r="P3746">
        <v>20</v>
      </c>
      <c r="Q3746">
        <v>8</v>
      </c>
      <c r="R3746">
        <v>4</v>
      </c>
      <c r="S3746">
        <v>100</v>
      </c>
      <c r="T3746">
        <v>6.5</v>
      </c>
      <c r="U3746" t="s">
        <v>16</v>
      </c>
      <c r="V3746" t="s">
        <v>16</v>
      </c>
    </row>
    <row r="3747" spans="1:22" x14ac:dyDescent="0.25">
      <c r="A3747" t="s">
        <v>1746</v>
      </c>
      <c r="B3747" t="s">
        <v>957</v>
      </c>
      <c r="C3747" t="s">
        <v>1748</v>
      </c>
      <c r="D3747" t="s">
        <v>3658</v>
      </c>
      <c r="E3747" t="s">
        <v>3659</v>
      </c>
      <c r="F3747">
        <v>1965</v>
      </c>
      <c r="G3747">
        <v>1977</v>
      </c>
      <c r="H3747" t="s">
        <v>15</v>
      </c>
      <c r="I3747">
        <v>4</v>
      </c>
      <c r="J3747">
        <v>63</v>
      </c>
      <c r="K3747" t="s">
        <v>17</v>
      </c>
      <c r="L3747">
        <v>0</v>
      </c>
      <c r="M3747">
        <v>0</v>
      </c>
      <c r="N3747">
        <v>28</v>
      </c>
      <c r="O3747">
        <v>30</v>
      </c>
      <c r="P3747">
        <v>20</v>
      </c>
      <c r="Q3747">
        <v>8</v>
      </c>
      <c r="R3747">
        <v>4</v>
      </c>
      <c r="S3747">
        <v>100</v>
      </c>
      <c r="T3747">
        <v>21.5</v>
      </c>
      <c r="U3747" t="s">
        <v>16</v>
      </c>
      <c r="V3747" t="s">
        <v>16</v>
      </c>
    </row>
    <row r="3748" spans="1:22" x14ac:dyDescent="0.25">
      <c r="A3748" t="s">
        <v>1746</v>
      </c>
      <c r="B3748" t="s">
        <v>957</v>
      </c>
      <c r="C3748" t="s">
        <v>1748</v>
      </c>
      <c r="D3748" t="s">
        <v>3658</v>
      </c>
      <c r="E3748" t="s">
        <v>3659</v>
      </c>
      <c r="F3748">
        <v>1965</v>
      </c>
      <c r="G3748">
        <v>1977</v>
      </c>
      <c r="H3748" t="s">
        <v>15</v>
      </c>
      <c r="I3748" t="s">
        <v>16</v>
      </c>
      <c r="J3748">
        <v>0</v>
      </c>
      <c r="K3748" t="s">
        <v>17</v>
      </c>
      <c r="L3748">
        <v>0</v>
      </c>
      <c r="M3748">
        <v>0</v>
      </c>
      <c r="N3748">
        <v>28</v>
      </c>
      <c r="O3748">
        <v>25</v>
      </c>
      <c r="P3748">
        <v>25</v>
      </c>
      <c r="Q3748">
        <v>24</v>
      </c>
      <c r="R3748">
        <v>4</v>
      </c>
      <c r="S3748">
        <v>100</v>
      </c>
      <c r="T3748">
        <v>8.3000000000000007</v>
      </c>
      <c r="U3748" t="s">
        <v>16</v>
      </c>
      <c r="V3748" t="s">
        <v>16</v>
      </c>
    </row>
    <row r="3749" spans="1:22" x14ac:dyDescent="0.25">
      <c r="A3749" t="s">
        <v>1746</v>
      </c>
      <c r="B3749" t="s">
        <v>957</v>
      </c>
      <c r="C3749" t="s">
        <v>1748</v>
      </c>
      <c r="D3749" t="s">
        <v>3658</v>
      </c>
      <c r="E3749" t="s">
        <v>3659</v>
      </c>
      <c r="F3749">
        <v>1965</v>
      </c>
      <c r="G3749">
        <v>1977</v>
      </c>
      <c r="H3749" t="s">
        <v>15</v>
      </c>
      <c r="I3749">
        <v>4</v>
      </c>
      <c r="J3749">
        <v>63</v>
      </c>
      <c r="K3749" t="s">
        <v>17</v>
      </c>
      <c r="L3749">
        <v>0</v>
      </c>
      <c r="M3749">
        <v>0</v>
      </c>
      <c r="N3749">
        <v>28</v>
      </c>
      <c r="O3749">
        <v>25</v>
      </c>
      <c r="P3749">
        <v>25</v>
      </c>
      <c r="Q3749">
        <v>24</v>
      </c>
      <c r="R3749">
        <v>4</v>
      </c>
      <c r="S3749">
        <v>100</v>
      </c>
      <c r="T3749">
        <v>23</v>
      </c>
      <c r="U3749" t="s">
        <v>16</v>
      </c>
      <c r="V3749" t="s">
        <v>16</v>
      </c>
    </row>
    <row r="3750" spans="1:22" x14ac:dyDescent="0.25">
      <c r="A3750" t="s">
        <v>1746</v>
      </c>
      <c r="B3750" t="s">
        <v>957</v>
      </c>
      <c r="C3750" t="s">
        <v>1748</v>
      </c>
      <c r="D3750" t="s">
        <v>3658</v>
      </c>
      <c r="E3750" t="s">
        <v>3659</v>
      </c>
      <c r="F3750">
        <v>1965</v>
      </c>
      <c r="G3750">
        <v>1977</v>
      </c>
      <c r="H3750" t="s">
        <v>15</v>
      </c>
      <c r="I3750" t="s">
        <v>16</v>
      </c>
      <c r="J3750">
        <v>0</v>
      </c>
      <c r="K3750" t="s">
        <v>17</v>
      </c>
      <c r="L3750">
        <v>0</v>
      </c>
      <c r="M3750">
        <v>0</v>
      </c>
      <c r="N3750">
        <v>28</v>
      </c>
      <c r="O3750">
        <v>20</v>
      </c>
      <c r="P3750">
        <v>20</v>
      </c>
      <c r="Q3750">
        <v>24</v>
      </c>
      <c r="R3750">
        <v>4</v>
      </c>
      <c r="S3750">
        <v>100</v>
      </c>
      <c r="T3750">
        <v>16.5</v>
      </c>
      <c r="U3750" t="s">
        <v>16</v>
      </c>
      <c r="V3750" t="s">
        <v>16</v>
      </c>
    </row>
    <row r="3751" spans="1:22" x14ac:dyDescent="0.25">
      <c r="A3751" t="s">
        <v>1746</v>
      </c>
      <c r="B3751" t="s">
        <v>957</v>
      </c>
      <c r="C3751" t="s">
        <v>1748</v>
      </c>
      <c r="D3751" t="s">
        <v>3658</v>
      </c>
      <c r="E3751" t="s">
        <v>3659</v>
      </c>
      <c r="F3751">
        <v>1965</v>
      </c>
      <c r="G3751">
        <v>1977</v>
      </c>
      <c r="H3751" t="s">
        <v>15</v>
      </c>
      <c r="I3751">
        <v>4</v>
      </c>
      <c r="J3751">
        <v>63</v>
      </c>
      <c r="K3751" t="s">
        <v>17</v>
      </c>
      <c r="L3751">
        <v>0</v>
      </c>
      <c r="M3751">
        <v>0</v>
      </c>
      <c r="N3751">
        <v>28</v>
      </c>
      <c r="O3751">
        <v>20</v>
      </c>
      <c r="P3751">
        <v>20</v>
      </c>
      <c r="Q3751">
        <v>24</v>
      </c>
      <c r="R3751">
        <v>4</v>
      </c>
      <c r="S3751">
        <v>100</v>
      </c>
      <c r="T3751">
        <v>48</v>
      </c>
      <c r="U3751" t="s">
        <v>16</v>
      </c>
      <c r="V3751" t="s">
        <v>16</v>
      </c>
    </row>
    <row r="3752" spans="1:22" x14ac:dyDescent="0.25">
      <c r="A3752" t="s">
        <v>1746</v>
      </c>
      <c r="B3752" t="s">
        <v>957</v>
      </c>
      <c r="C3752" t="s">
        <v>1748</v>
      </c>
      <c r="D3752" t="s">
        <v>3658</v>
      </c>
      <c r="E3752" t="s">
        <v>3659</v>
      </c>
      <c r="F3752">
        <v>1965</v>
      </c>
      <c r="G3752">
        <v>1977</v>
      </c>
      <c r="H3752" t="s">
        <v>15</v>
      </c>
      <c r="I3752" t="s">
        <v>16</v>
      </c>
      <c r="J3752">
        <v>0</v>
      </c>
      <c r="K3752" t="s">
        <v>17</v>
      </c>
      <c r="L3752">
        <v>0</v>
      </c>
      <c r="M3752">
        <v>0</v>
      </c>
      <c r="N3752">
        <v>28</v>
      </c>
      <c r="O3752">
        <v>18</v>
      </c>
      <c r="P3752">
        <v>18</v>
      </c>
      <c r="Q3752">
        <v>24</v>
      </c>
      <c r="R3752">
        <v>4</v>
      </c>
      <c r="S3752">
        <v>100</v>
      </c>
      <c r="T3752">
        <v>15.8</v>
      </c>
      <c r="U3752" t="s">
        <v>16</v>
      </c>
      <c r="V3752" t="s">
        <v>16</v>
      </c>
    </row>
    <row r="3753" spans="1:22" x14ac:dyDescent="0.25">
      <c r="A3753" t="s">
        <v>1746</v>
      </c>
      <c r="B3753" t="s">
        <v>957</v>
      </c>
      <c r="C3753" t="s">
        <v>1748</v>
      </c>
      <c r="D3753" t="s">
        <v>3658</v>
      </c>
      <c r="E3753" t="s">
        <v>3659</v>
      </c>
      <c r="F3753">
        <v>1965</v>
      </c>
      <c r="G3753">
        <v>1977</v>
      </c>
      <c r="H3753" t="s">
        <v>15</v>
      </c>
      <c r="I3753">
        <v>4</v>
      </c>
      <c r="J3753">
        <v>63</v>
      </c>
      <c r="K3753" t="s">
        <v>17</v>
      </c>
      <c r="L3753">
        <v>0</v>
      </c>
      <c r="M3753">
        <v>0</v>
      </c>
      <c r="N3753">
        <v>28</v>
      </c>
      <c r="O3753">
        <v>18</v>
      </c>
      <c r="P3753">
        <v>18</v>
      </c>
      <c r="Q3753">
        <v>24</v>
      </c>
      <c r="R3753">
        <v>4</v>
      </c>
      <c r="S3753">
        <v>100</v>
      </c>
      <c r="T3753">
        <v>65.5</v>
      </c>
      <c r="U3753" t="s">
        <v>16</v>
      </c>
      <c r="V3753" t="s">
        <v>16</v>
      </c>
    </row>
    <row r="3754" spans="1:22" x14ac:dyDescent="0.25">
      <c r="A3754" t="s">
        <v>1749</v>
      </c>
      <c r="B3754" t="s">
        <v>667</v>
      </c>
      <c r="C3754" t="s">
        <v>1750</v>
      </c>
      <c r="D3754" t="s">
        <v>3660</v>
      </c>
      <c r="E3754" t="s">
        <v>3661</v>
      </c>
      <c r="F3754">
        <v>1984</v>
      </c>
      <c r="G3754">
        <v>1984</v>
      </c>
      <c r="H3754" t="s">
        <v>15</v>
      </c>
      <c r="I3754">
        <v>23</v>
      </c>
      <c r="J3754">
        <f>18*7</f>
        <v>126</v>
      </c>
      <c r="K3754" t="s">
        <v>17</v>
      </c>
      <c r="L3754">
        <v>0</v>
      </c>
      <c r="M3754">
        <v>0</v>
      </c>
      <c r="N3754">
        <f>35*7</f>
        <v>245</v>
      </c>
      <c r="O3754">
        <v>4</v>
      </c>
      <c r="P3754">
        <v>4</v>
      </c>
      <c r="Q3754" t="s">
        <v>16</v>
      </c>
      <c r="R3754">
        <v>2</v>
      </c>
      <c r="S3754">
        <v>100</v>
      </c>
      <c r="T3754">
        <v>92</v>
      </c>
      <c r="U3754" t="s">
        <v>16</v>
      </c>
      <c r="V3754" t="s">
        <v>16</v>
      </c>
    </row>
    <row r="3755" spans="1:22" x14ac:dyDescent="0.25">
      <c r="A3755" t="s">
        <v>1751</v>
      </c>
      <c r="B3755" t="s">
        <v>1752</v>
      </c>
      <c r="C3755" t="s">
        <v>1754</v>
      </c>
      <c r="D3755" t="s">
        <v>3662</v>
      </c>
      <c r="E3755" t="s">
        <v>3663</v>
      </c>
      <c r="F3755">
        <v>1981</v>
      </c>
      <c r="G3755">
        <v>1981</v>
      </c>
      <c r="H3755" t="s">
        <v>15</v>
      </c>
      <c r="I3755" t="s">
        <v>16</v>
      </c>
      <c r="J3755">
        <v>0</v>
      </c>
      <c r="K3755" t="s">
        <v>17</v>
      </c>
      <c r="L3755">
        <v>0</v>
      </c>
      <c r="M3755">
        <v>0</v>
      </c>
      <c r="N3755">
        <v>20</v>
      </c>
      <c r="O3755">
        <v>24</v>
      </c>
      <c r="P3755">
        <v>24</v>
      </c>
      <c r="Q3755">
        <v>16</v>
      </c>
      <c r="R3755">
        <v>2</v>
      </c>
      <c r="S3755">
        <v>25</v>
      </c>
      <c r="T3755">
        <v>100</v>
      </c>
      <c r="U3755" t="s">
        <v>16</v>
      </c>
      <c r="V3755" t="s">
        <v>16</v>
      </c>
    </row>
    <row r="3756" spans="1:22" x14ac:dyDescent="0.25">
      <c r="A3756" t="s">
        <v>1751</v>
      </c>
      <c r="B3756" t="s">
        <v>1752</v>
      </c>
      <c r="C3756" t="s">
        <v>1754</v>
      </c>
      <c r="D3756" t="s">
        <v>3662</v>
      </c>
      <c r="E3756" t="s">
        <v>3663</v>
      </c>
      <c r="F3756">
        <v>1981</v>
      </c>
      <c r="G3756">
        <v>1981</v>
      </c>
      <c r="H3756" t="s">
        <v>15</v>
      </c>
      <c r="I3756" t="s">
        <v>16</v>
      </c>
      <c r="J3756">
        <v>0</v>
      </c>
      <c r="K3756" t="s">
        <v>17</v>
      </c>
      <c r="L3756">
        <v>0</v>
      </c>
      <c r="M3756">
        <v>0</v>
      </c>
      <c r="N3756">
        <v>20</v>
      </c>
      <c r="O3756">
        <v>24</v>
      </c>
      <c r="P3756">
        <v>24</v>
      </c>
      <c r="Q3756">
        <v>0</v>
      </c>
      <c r="R3756">
        <v>2</v>
      </c>
      <c r="S3756">
        <v>25</v>
      </c>
      <c r="T3756">
        <v>100</v>
      </c>
      <c r="U3756" t="s">
        <v>16</v>
      </c>
      <c r="V3756" t="s">
        <v>16</v>
      </c>
    </row>
    <row r="3757" spans="1:22" x14ac:dyDescent="0.25">
      <c r="A3757" t="s">
        <v>1751</v>
      </c>
      <c r="B3757" t="s">
        <v>1752</v>
      </c>
      <c r="C3757" t="s">
        <v>1754</v>
      </c>
      <c r="D3757" t="s">
        <v>3662</v>
      </c>
      <c r="E3757" t="s">
        <v>3663</v>
      </c>
      <c r="F3757">
        <v>1981</v>
      </c>
      <c r="G3757">
        <v>1981</v>
      </c>
      <c r="H3757" t="s">
        <v>15</v>
      </c>
      <c r="I3757" t="s">
        <v>16</v>
      </c>
      <c r="J3757">
        <v>0</v>
      </c>
      <c r="K3757" t="s">
        <v>17</v>
      </c>
      <c r="L3757">
        <v>0</v>
      </c>
      <c r="M3757">
        <v>0</v>
      </c>
      <c r="N3757">
        <v>20</v>
      </c>
      <c r="O3757">
        <v>24</v>
      </c>
      <c r="P3757">
        <v>2</v>
      </c>
      <c r="Q3757">
        <v>16</v>
      </c>
      <c r="R3757">
        <v>2</v>
      </c>
      <c r="S3757">
        <v>25</v>
      </c>
      <c r="T3757">
        <v>100</v>
      </c>
      <c r="U3757" t="s">
        <v>16</v>
      </c>
      <c r="V3757" t="s">
        <v>16</v>
      </c>
    </row>
    <row r="3758" spans="1:22" x14ac:dyDescent="0.25">
      <c r="A3758" t="s">
        <v>1751</v>
      </c>
      <c r="B3758" t="s">
        <v>1752</v>
      </c>
      <c r="C3758" t="s">
        <v>1754</v>
      </c>
      <c r="D3758" t="s">
        <v>3662</v>
      </c>
      <c r="E3758" t="s">
        <v>3663</v>
      </c>
      <c r="F3758">
        <v>1981</v>
      </c>
      <c r="G3758">
        <v>1981</v>
      </c>
      <c r="H3758" t="s">
        <v>15</v>
      </c>
      <c r="I3758" t="s">
        <v>16</v>
      </c>
      <c r="J3758">
        <v>0</v>
      </c>
      <c r="K3758" t="s">
        <v>17</v>
      </c>
      <c r="L3758">
        <v>0</v>
      </c>
      <c r="M3758">
        <v>0</v>
      </c>
      <c r="N3758">
        <v>20</v>
      </c>
      <c r="O3758">
        <v>24</v>
      </c>
      <c r="P3758">
        <v>2</v>
      </c>
      <c r="Q3758">
        <v>0</v>
      </c>
      <c r="R3758">
        <v>2</v>
      </c>
      <c r="S3758">
        <v>25</v>
      </c>
      <c r="T3758">
        <v>100</v>
      </c>
      <c r="U3758" t="s">
        <v>16</v>
      </c>
      <c r="V3758" t="s">
        <v>16</v>
      </c>
    </row>
    <row r="3759" spans="1:22" x14ac:dyDescent="0.25">
      <c r="A3759" t="s">
        <v>1751</v>
      </c>
      <c r="B3759" t="s">
        <v>1752</v>
      </c>
      <c r="C3759" t="s">
        <v>1754</v>
      </c>
      <c r="D3759" t="s">
        <v>3662</v>
      </c>
      <c r="E3759" t="s">
        <v>3663</v>
      </c>
      <c r="F3759">
        <v>1981</v>
      </c>
      <c r="G3759">
        <v>1981</v>
      </c>
      <c r="H3759" t="s">
        <v>15</v>
      </c>
      <c r="I3759">
        <v>4</v>
      </c>
      <c r="J3759">
        <v>120</v>
      </c>
      <c r="K3759" t="s">
        <v>17</v>
      </c>
      <c r="L3759">
        <v>0</v>
      </c>
      <c r="M3759">
        <v>0</v>
      </c>
      <c r="N3759">
        <v>20</v>
      </c>
      <c r="O3759">
        <v>24</v>
      </c>
      <c r="P3759">
        <v>2</v>
      </c>
      <c r="Q3759">
        <v>16</v>
      </c>
      <c r="R3759">
        <v>2</v>
      </c>
      <c r="S3759">
        <v>25</v>
      </c>
      <c r="T3759">
        <v>88</v>
      </c>
      <c r="U3759" t="s">
        <v>16</v>
      </c>
      <c r="V3759" t="s">
        <v>16</v>
      </c>
    </row>
    <row r="3760" spans="1:22" x14ac:dyDescent="0.25">
      <c r="A3760" t="s">
        <v>1751</v>
      </c>
      <c r="B3760" t="s">
        <v>1752</v>
      </c>
      <c r="C3760" t="s">
        <v>1754</v>
      </c>
      <c r="D3760" t="s">
        <v>3662</v>
      </c>
      <c r="E3760" t="s">
        <v>3663</v>
      </c>
      <c r="F3760">
        <v>1981</v>
      </c>
      <c r="G3760">
        <v>1981</v>
      </c>
      <c r="H3760" t="s">
        <v>15</v>
      </c>
      <c r="I3760">
        <v>4</v>
      </c>
      <c r="J3760">
        <v>120</v>
      </c>
      <c r="K3760" t="s">
        <v>17</v>
      </c>
      <c r="L3760">
        <v>0</v>
      </c>
      <c r="M3760">
        <v>0</v>
      </c>
      <c r="N3760">
        <v>20</v>
      </c>
      <c r="O3760">
        <v>24</v>
      </c>
      <c r="P3760">
        <v>2</v>
      </c>
      <c r="Q3760">
        <v>0</v>
      </c>
      <c r="R3760">
        <v>2</v>
      </c>
      <c r="S3760">
        <v>25</v>
      </c>
      <c r="T3760">
        <v>100</v>
      </c>
      <c r="U3760" t="s">
        <v>16</v>
      </c>
      <c r="V3760" t="s">
        <v>16</v>
      </c>
    </row>
    <row r="3761" spans="1:22" x14ac:dyDescent="0.25">
      <c r="A3761" t="s">
        <v>1751</v>
      </c>
      <c r="B3761" t="s">
        <v>1752</v>
      </c>
      <c r="C3761" t="s">
        <v>1754</v>
      </c>
      <c r="D3761" t="s">
        <v>3662</v>
      </c>
      <c r="E3761" t="s">
        <v>3663</v>
      </c>
      <c r="F3761">
        <v>1981</v>
      </c>
      <c r="G3761">
        <v>1981</v>
      </c>
      <c r="H3761" t="s">
        <v>15</v>
      </c>
      <c r="I3761" t="s">
        <v>16</v>
      </c>
      <c r="J3761">
        <v>0</v>
      </c>
      <c r="K3761" t="s">
        <v>17</v>
      </c>
      <c r="L3761">
        <v>0</v>
      </c>
      <c r="M3761">
        <v>0</v>
      </c>
      <c r="N3761">
        <v>20</v>
      </c>
      <c r="O3761">
        <v>24</v>
      </c>
      <c r="P3761">
        <v>10</v>
      </c>
      <c r="Q3761">
        <v>16</v>
      </c>
      <c r="R3761">
        <v>2</v>
      </c>
      <c r="S3761">
        <v>25</v>
      </c>
      <c r="T3761">
        <v>100</v>
      </c>
      <c r="U3761" t="s">
        <v>16</v>
      </c>
      <c r="V3761" t="s">
        <v>16</v>
      </c>
    </row>
    <row r="3762" spans="1:22" x14ac:dyDescent="0.25">
      <c r="A3762" t="s">
        <v>1751</v>
      </c>
      <c r="B3762" t="s">
        <v>1753</v>
      </c>
      <c r="C3762" t="s">
        <v>1754</v>
      </c>
      <c r="D3762" t="s">
        <v>3662</v>
      </c>
      <c r="E3762" t="s">
        <v>3663</v>
      </c>
      <c r="F3762">
        <v>1981</v>
      </c>
      <c r="G3762">
        <v>1981</v>
      </c>
      <c r="H3762" t="s">
        <v>15</v>
      </c>
      <c r="I3762" t="s">
        <v>16</v>
      </c>
      <c r="J3762">
        <v>0</v>
      </c>
      <c r="K3762" t="s">
        <v>17</v>
      </c>
      <c r="L3762">
        <v>0</v>
      </c>
      <c r="M3762">
        <v>0</v>
      </c>
      <c r="N3762">
        <v>20</v>
      </c>
      <c r="O3762">
        <v>24</v>
      </c>
      <c r="P3762">
        <v>24</v>
      </c>
      <c r="Q3762">
        <v>16</v>
      </c>
      <c r="R3762">
        <v>2</v>
      </c>
      <c r="S3762">
        <v>25</v>
      </c>
      <c r="T3762">
        <v>84</v>
      </c>
      <c r="U3762" t="s">
        <v>16</v>
      </c>
      <c r="V3762" t="s">
        <v>16</v>
      </c>
    </row>
    <row r="3763" spans="1:22" x14ac:dyDescent="0.25">
      <c r="A3763" t="s">
        <v>1751</v>
      </c>
      <c r="B3763" t="s">
        <v>1753</v>
      </c>
      <c r="C3763" t="s">
        <v>1754</v>
      </c>
      <c r="D3763" t="s">
        <v>3662</v>
      </c>
      <c r="E3763" t="s">
        <v>3663</v>
      </c>
      <c r="F3763">
        <v>1981</v>
      </c>
      <c r="G3763">
        <v>1981</v>
      </c>
      <c r="H3763" t="s">
        <v>15</v>
      </c>
      <c r="I3763" t="s">
        <v>16</v>
      </c>
      <c r="J3763">
        <v>0</v>
      </c>
      <c r="K3763" t="s">
        <v>17</v>
      </c>
      <c r="L3763">
        <v>0</v>
      </c>
      <c r="M3763">
        <v>0</v>
      </c>
      <c r="N3763">
        <v>20</v>
      </c>
      <c r="O3763">
        <v>24</v>
      </c>
      <c r="P3763">
        <v>24</v>
      </c>
      <c r="Q3763">
        <v>0</v>
      </c>
      <c r="R3763">
        <v>2</v>
      </c>
      <c r="S3763">
        <v>25</v>
      </c>
      <c r="T3763">
        <v>72</v>
      </c>
      <c r="U3763" t="s">
        <v>16</v>
      </c>
      <c r="V3763" t="s">
        <v>16</v>
      </c>
    </row>
    <row r="3764" spans="1:22" x14ac:dyDescent="0.25">
      <c r="A3764" t="s">
        <v>1751</v>
      </c>
      <c r="B3764" t="s">
        <v>1753</v>
      </c>
      <c r="C3764" t="s">
        <v>1754</v>
      </c>
      <c r="D3764" t="s">
        <v>3662</v>
      </c>
      <c r="E3764" t="s">
        <v>3663</v>
      </c>
      <c r="F3764">
        <v>1981</v>
      </c>
      <c r="G3764">
        <v>1981</v>
      </c>
      <c r="H3764" t="s">
        <v>15</v>
      </c>
      <c r="I3764" t="s">
        <v>16</v>
      </c>
      <c r="J3764">
        <v>0</v>
      </c>
      <c r="K3764" t="s">
        <v>17</v>
      </c>
      <c r="L3764">
        <v>0</v>
      </c>
      <c r="M3764">
        <v>0</v>
      </c>
      <c r="N3764">
        <v>20</v>
      </c>
      <c r="O3764">
        <v>24</v>
      </c>
      <c r="P3764">
        <v>2</v>
      </c>
      <c r="Q3764">
        <v>16</v>
      </c>
      <c r="R3764">
        <v>2</v>
      </c>
      <c r="S3764">
        <v>25</v>
      </c>
      <c r="T3764">
        <v>76</v>
      </c>
      <c r="U3764" t="s">
        <v>16</v>
      </c>
      <c r="V3764" t="s">
        <v>16</v>
      </c>
    </row>
    <row r="3765" spans="1:22" x14ac:dyDescent="0.25">
      <c r="A3765" t="s">
        <v>1751</v>
      </c>
      <c r="B3765" t="s">
        <v>1753</v>
      </c>
      <c r="C3765" t="s">
        <v>1754</v>
      </c>
      <c r="D3765" t="s">
        <v>3662</v>
      </c>
      <c r="E3765" t="s">
        <v>3663</v>
      </c>
      <c r="F3765">
        <v>1981</v>
      </c>
      <c r="G3765">
        <v>1981</v>
      </c>
      <c r="H3765" t="s">
        <v>15</v>
      </c>
      <c r="I3765" t="s">
        <v>16</v>
      </c>
      <c r="J3765">
        <v>0</v>
      </c>
      <c r="K3765" t="s">
        <v>17</v>
      </c>
      <c r="L3765">
        <v>0</v>
      </c>
      <c r="M3765">
        <v>0</v>
      </c>
      <c r="N3765">
        <v>20</v>
      </c>
      <c r="O3765">
        <v>24</v>
      </c>
      <c r="P3765">
        <v>2</v>
      </c>
      <c r="Q3765">
        <v>0</v>
      </c>
      <c r="R3765">
        <v>2</v>
      </c>
      <c r="S3765">
        <v>25</v>
      </c>
      <c r="T3765">
        <v>88</v>
      </c>
      <c r="U3765" t="s">
        <v>16</v>
      </c>
      <c r="V3765" t="s">
        <v>16</v>
      </c>
    </row>
    <row r="3766" spans="1:22" x14ac:dyDescent="0.25">
      <c r="A3766" t="s">
        <v>1751</v>
      </c>
      <c r="B3766" t="s">
        <v>1753</v>
      </c>
      <c r="C3766" t="s">
        <v>1754</v>
      </c>
      <c r="D3766" t="s">
        <v>3662</v>
      </c>
      <c r="E3766" t="s">
        <v>3663</v>
      </c>
      <c r="F3766">
        <v>1981</v>
      </c>
      <c r="G3766">
        <v>1981</v>
      </c>
      <c r="H3766" t="s">
        <v>15</v>
      </c>
      <c r="I3766">
        <v>4</v>
      </c>
      <c r="J3766">
        <v>120</v>
      </c>
      <c r="K3766" t="s">
        <v>17</v>
      </c>
      <c r="L3766">
        <v>0</v>
      </c>
      <c r="M3766">
        <v>0</v>
      </c>
      <c r="N3766">
        <v>20</v>
      </c>
      <c r="O3766">
        <v>24</v>
      </c>
      <c r="P3766">
        <v>2</v>
      </c>
      <c r="Q3766">
        <v>16</v>
      </c>
      <c r="R3766">
        <v>2</v>
      </c>
      <c r="S3766">
        <v>25</v>
      </c>
      <c r="T3766">
        <v>100</v>
      </c>
      <c r="U3766" t="s">
        <v>16</v>
      </c>
      <c r="V3766" t="s">
        <v>16</v>
      </c>
    </row>
    <row r="3767" spans="1:22" x14ac:dyDescent="0.25">
      <c r="A3767" t="s">
        <v>1751</v>
      </c>
      <c r="B3767" t="s">
        <v>1753</v>
      </c>
      <c r="C3767" t="s">
        <v>1754</v>
      </c>
      <c r="D3767" t="s">
        <v>3662</v>
      </c>
      <c r="E3767" t="s">
        <v>3663</v>
      </c>
      <c r="F3767">
        <v>1981</v>
      </c>
      <c r="G3767">
        <v>1981</v>
      </c>
      <c r="H3767" t="s">
        <v>15</v>
      </c>
      <c r="I3767">
        <v>4</v>
      </c>
      <c r="J3767">
        <v>120</v>
      </c>
      <c r="K3767" t="s">
        <v>17</v>
      </c>
      <c r="L3767">
        <v>0</v>
      </c>
      <c r="M3767">
        <v>0</v>
      </c>
      <c r="N3767">
        <v>20</v>
      </c>
      <c r="O3767">
        <v>24</v>
      </c>
      <c r="P3767">
        <v>2</v>
      </c>
      <c r="Q3767">
        <v>0</v>
      </c>
      <c r="R3767">
        <v>2</v>
      </c>
      <c r="S3767">
        <v>25</v>
      </c>
      <c r="T3767">
        <v>100</v>
      </c>
      <c r="U3767" t="s">
        <v>16</v>
      </c>
      <c r="V3767" t="s">
        <v>16</v>
      </c>
    </row>
    <row r="3768" spans="1:22" x14ac:dyDescent="0.25">
      <c r="A3768" t="s">
        <v>1751</v>
      </c>
      <c r="B3768" t="s">
        <v>1753</v>
      </c>
      <c r="C3768" t="s">
        <v>1754</v>
      </c>
      <c r="D3768" t="s">
        <v>3662</v>
      </c>
      <c r="E3768" t="s">
        <v>3663</v>
      </c>
      <c r="F3768">
        <v>1981</v>
      </c>
      <c r="G3768">
        <v>1981</v>
      </c>
      <c r="H3768" t="s">
        <v>15</v>
      </c>
      <c r="I3768" t="s">
        <v>16</v>
      </c>
      <c r="J3768">
        <v>0</v>
      </c>
      <c r="K3768" t="s">
        <v>17</v>
      </c>
      <c r="L3768">
        <v>0</v>
      </c>
      <c r="M3768">
        <v>0</v>
      </c>
      <c r="N3768">
        <v>20</v>
      </c>
      <c r="O3768">
        <v>24</v>
      </c>
      <c r="P3768">
        <v>10</v>
      </c>
      <c r="Q3768">
        <v>16</v>
      </c>
      <c r="R3768">
        <v>2</v>
      </c>
      <c r="S3768">
        <v>25</v>
      </c>
      <c r="T3768">
        <v>100</v>
      </c>
      <c r="U3768" t="s">
        <v>16</v>
      </c>
      <c r="V3768" t="s">
        <v>16</v>
      </c>
    </row>
    <row r="3769" spans="1:22" x14ac:dyDescent="0.25">
      <c r="A3769" t="s">
        <v>1751</v>
      </c>
      <c r="B3769" t="s">
        <v>1272</v>
      </c>
      <c r="C3769" t="s">
        <v>1754</v>
      </c>
      <c r="D3769" t="s">
        <v>3662</v>
      </c>
      <c r="E3769" t="s">
        <v>3663</v>
      </c>
      <c r="F3769">
        <v>1981</v>
      </c>
      <c r="G3769">
        <v>1981</v>
      </c>
      <c r="H3769" t="s">
        <v>15</v>
      </c>
      <c r="I3769" t="s">
        <v>16</v>
      </c>
      <c r="J3769">
        <v>0</v>
      </c>
      <c r="K3769" t="s">
        <v>17</v>
      </c>
      <c r="L3769">
        <v>0</v>
      </c>
      <c r="M3769">
        <v>0</v>
      </c>
      <c r="N3769">
        <v>20</v>
      </c>
      <c r="O3769">
        <v>24</v>
      </c>
      <c r="P3769">
        <v>24</v>
      </c>
      <c r="Q3769">
        <v>16</v>
      </c>
      <c r="R3769">
        <v>2</v>
      </c>
      <c r="S3769">
        <v>25</v>
      </c>
      <c r="T3769">
        <v>0</v>
      </c>
      <c r="U3769" t="s">
        <v>16</v>
      </c>
      <c r="V3769" t="s">
        <v>16</v>
      </c>
    </row>
    <row r="3770" spans="1:22" x14ac:dyDescent="0.25">
      <c r="A3770" t="s">
        <v>1751</v>
      </c>
      <c r="B3770" t="s">
        <v>1272</v>
      </c>
      <c r="C3770" t="s">
        <v>1754</v>
      </c>
      <c r="D3770" t="s">
        <v>3662</v>
      </c>
      <c r="E3770" t="s">
        <v>3663</v>
      </c>
      <c r="F3770">
        <v>1981</v>
      </c>
      <c r="G3770">
        <v>1981</v>
      </c>
      <c r="H3770" t="s">
        <v>15</v>
      </c>
      <c r="I3770" t="s">
        <v>16</v>
      </c>
      <c r="J3770">
        <v>0</v>
      </c>
      <c r="K3770" t="s">
        <v>17</v>
      </c>
      <c r="L3770">
        <v>0</v>
      </c>
      <c r="M3770">
        <v>0</v>
      </c>
      <c r="N3770">
        <v>20</v>
      </c>
      <c r="O3770">
        <v>24</v>
      </c>
      <c r="P3770">
        <v>24</v>
      </c>
      <c r="Q3770">
        <v>0</v>
      </c>
      <c r="R3770">
        <v>2</v>
      </c>
      <c r="S3770">
        <v>25</v>
      </c>
      <c r="T3770">
        <v>0</v>
      </c>
      <c r="U3770" t="s">
        <v>16</v>
      </c>
      <c r="V3770" t="s">
        <v>16</v>
      </c>
    </row>
    <row r="3771" spans="1:22" x14ac:dyDescent="0.25">
      <c r="A3771" t="s">
        <v>1751</v>
      </c>
      <c r="B3771" t="s">
        <v>1272</v>
      </c>
      <c r="C3771" t="s">
        <v>1754</v>
      </c>
      <c r="D3771" t="s">
        <v>3662</v>
      </c>
      <c r="E3771" t="s">
        <v>3663</v>
      </c>
      <c r="F3771">
        <v>1981</v>
      </c>
      <c r="G3771">
        <v>1981</v>
      </c>
      <c r="H3771" t="s">
        <v>15</v>
      </c>
      <c r="I3771" t="s">
        <v>16</v>
      </c>
      <c r="J3771">
        <v>0</v>
      </c>
      <c r="K3771" t="s">
        <v>17</v>
      </c>
      <c r="L3771">
        <v>0</v>
      </c>
      <c r="M3771">
        <v>0</v>
      </c>
      <c r="N3771">
        <v>20</v>
      </c>
      <c r="O3771">
        <v>24</v>
      </c>
      <c r="P3771">
        <v>2</v>
      </c>
      <c r="Q3771">
        <v>16</v>
      </c>
      <c r="R3771">
        <v>2</v>
      </c>
      <c r="S3771">
        <v>25</v>
      </c>
      <c r="T3771">
        <v>0</v>
      </c>
      <c r="U3771" t="s">
        <v>16</v>
      </c>
      <c r="V3771" t="s">
        <v>16</v>
      </c>
    </row>
    <row r="3772" spans="1:22" x14ac:dyDescent="0.25">
      <c r="A3772" t="s">
        <v>1751</v>
      </c>
      <c r="B3772" t="s">
        <v>1272</v>
      </c>
      <c r="C3772" t="s">
        <v>1754</v>
      </c>
      <c r="D3772" t="s">
        <v>3662</v>
      </c>
      <c r="E3772" t="s">
        <v>3663</v>
      </c>
      <c r="F3772">
        <v>1981</v>
      </c>
      <c r="G3772">
        <v>1981</v>
      </c>
      <c r="H3772" t="s">
        <v>15</v>
      </c>
      <c r="I3772" t="s">
        <v>16</v>
      </c>
      <c r="J3772">
        <v>0</v>
      </c>
      <c r="K3772" t="s">
        <v>17</v>
      </c>
      <c r="L3772">
        <v>0</v>
      </c>
      <c r="M3772">
        <v>0</v>
      </c>
      <c r="N3772">
        <v>20</v>
      </c>
      <c r="O3772">
        <v>24</v>
      </c>
      <c r="P3772">
        <v>2</v>
      </c>
      <c r="Q3772">
        <v>0</v>
      </c>
      <c r="R3772">
        <v>2</v>
      </c>
      <c r="S3772">
        <v>25</v>
      </c>
      <c r="T3772">
        <v>0</v>
      </c>
      <c r="U3772" t="s">
        <v>16</v>
      </c>
      <c r="V3772" t="s">
        <v>16</v>
      </c>
    </row>
    <row r="3773" spans="1:22" x14ac:dyDescent="0.25">
      <c r="A3773" t="s">
        <v>1751</v>
      </c>
      <c r="B3773" t="s">
        <v>1272</v>
      </c>
      <c r="C3773" t="s">
        <v>1754</v>
      </c>
      <c r="D3773" t="s">
        <v>3662</v>
      </c>
      <c r="E3773" t="s">
        <v>3663</v>
      </c>
      <c r="F3773">
        <v>1981</v>
      </c>
      <c r="G3773">
        <v>1981</v>
      </c>
      <c r="H3773" t="s">
        <v>15</v>
      </c>
      <c r="I3773">
        <v>4</v>
      </c>
      <c r="J3773">
        <v>120</v>
      </c>
      <c r="K3773" t="s">
        <v>17</v>
      </c>
      <c r="L3773">
        <v>0</v>
      </c>
      <c r="M3773">
        <v>0</v>
      </c>
      <c r="N3773">
        <v>20</v>
      </c>
      <c r="O3773">
        <v>24</v>
      </c>
      <c r="P3773">
        <v>2</v>
      </c>
      <c r="Q3773">
        <v>16</v>
      </c>
      <c r="R3773">
        <v>2</v>
      </c>
      <c r="S3773">
        <v>25</v>
      </c>
      <c r="T3773">
        <v>8</v>
      </c>
      <c r="U3773" t="s">
        <v>16</v>
      </c>
      <c r="V3773" t="s">
        <v>16</v>
      </c>
    </row>
    <row r="3774" spans="1:22" x14ac:dyDescent="0.25">
      <c r="A3774" t="s">
        <v>1751</v>
      </c>
      <c r="B3774" t="s">
        <v>1272</v>
      </c>
      <c r="C3774" t="s">
        <v>1754</v>
      </c>
      <c r="D3774" t="s">
        <v>3662</v>
      </c>
      <c r="E3774" t="s">
        <v>3663</v>
      </c>
      <c r="F3774">
        <v>1981</v>
      </c>
      <c r="G3774">
        <v>1981</v>
      </c>
      <c r="H3774" t="s">
        <v>15</v>
      </c>
      <c r="I3774">
        <v>4</v>
      </c>
      <c r="J3774">
        <v>120</v>
      </c>
      <c r="K3774" t="s">
        <v>17</v>
      </c>
      <c r="L3774">
        <v>0</v>
      </c>
      <c r="M3774">
        <v>0</v>
      </c>
      <c r="N3774">
        <v>20</v>
      </c>
      <c r="O3774">
        <v>24</v>
      </c>
      <c r="P3774">
        <v>2</v>
      </c>
      <c r="Q3774">
        <v>0</v>
      </c>
      <c r="R3774">
        <v>2</v>
      </c>
      <c r="S3774">
        <v>25</v>
      </c>
      <c r="T3774">
        <v>0</v>
      </c>
      <c r="U3774" t="s">
        <v>16</v>
      </c>
      <c r="V3774" t="s">
        <v>16</v>
      </c>
    </row>
    <row r="3775" spans="1:22" x14ac:dyDescent="0.25">
      <c r="A3775" t="s">
        <v>1751</v>
      </c>
      <c r="B3775" t="s">
        <v>1272</v>
      </c>
      <c r="C3775" t="s">
        <v>1754</v>
      </c>
      <c r="D3775" t="s">
        <v>3662</v>
      </c>
      <c r="E3775" t="s">
        <v>3663</v>
      </c>
      <c r="F3775">
        <v>1981</v>
      </c>
      <c r="G3775">
        <v>1981</v>
      </c>
      <c r="H3775" t="s">
        <v>15</v>
      </c>
      <c r="I3775" t="s">
        <v>16</v>
      </c>
      <c r="J3775">
        <v>0</v>
      </c>
      <c r="K3775" t="s">
        <v>17</v>
      </c>
      <c r="L3775">
        <v>0</v>
      </c>
      <c r="M3775">
        <v>0</v>
      </c>
      <c r="N3775">
        <v>20</v>
      </c>
      <c r="O3775">
        <v>24</v>
      </c>
      <c r="P3775">
        <v>10</v>
      </c>
      <c r="Q3775">
        <v>16</v>
      </c>
      <c r="R3775">
        <v>2</v>
      </c>
      <c r="S3775">
        <v>25</v>
      </c>
      <c r="T3775">
        <v>0</v>
      </c>
      <c r="U3775" t="s">
        <v>16</v>
      </c>
      <c r="V3775" t="s">
        <v>16</v>
      </c>
    </row>
    <row r="3776" spans="1:22" x14ac:dyDescent="0.25">
      <c r="A3776" t="s">
        <v>1755</v>
      </c>
      <c r="B3776" t="s">
        <v>49</v>
      </c>
      <c r="C3776" t="s">
        <v>1758</v>
      </c>
      <c r="D3776" t="s">
        <v>3664</v>
      </c>
      <c r="E3776" t="s">
        <v>3665</v>
      </c>
      <c r="F3776">
        <v>1984</v>
      </c>
      <c r="G3776">
        <v>1984</v>
      </c>
      <c r="H3776" t="s">
        <v>15</v>
      </c>
      <c r="I3776" t="s">
        <v>16</v>
      </c>
      <c r="J3776">
        <v>0</v>
      </c>
      <c r="K3776" t="s">
        <v>17</v>
      </c>
      <c r="L3776">
        <v>0</v>
      </c>
      <c r="M3776">
        <v>0</v>
      </c>
      <c r="N3776" t="s">
        <v>16</v>
      </c>
      <c r="O3776">
        <v>5</v>
      </c>
      <c r="P3776">
        <v>5</v>
      </c>
      <c r="Q3776">
        <v>0</v>
      </c>
      <c r="R3776">
        <v>4</v>
      </c>
      <c r="S3776">
        <v>25</v>
      </c>
      <c r="T3776">
        <v>69</v>
      </c>
      <c r="U3776" t="s">
        <v>16</v>
      </c>
      <c r="V3776" t="s">
        <v>16</v>
      </c>
    </row>
    <row r="3777" spans="1:22" x14ac:dyDescent="0.25">
      <c r="A3777" t="s">
        <v>1755</v>
      </c>
      <c r="B3777" t="s">
        <v>49</v>
      </c>
      <c r="C3777" t="s">
        <v>1756</v>
      </c>
      <c r="D3777" t="s">
        <v>3666</v>
      </c>
      <c r="E3777" t="s">
        <v>3667</v>
      </c>
      <c r="F3777">
        <v>1984</v>
      </c>
      <c r="G3777">
        <v>1984</v>
      </c>
      <c r="H3777" t="s">
        <v>15</v>
      </c>
      <c r="I3777" t="s">
        <v>16</v>
      </c>
      <c r="J3777">
        <v>0</v>
      </c>
      <c r="K3777" t="s">
        <v>17</v>
      </c>
      <c r="L3777">
        <v>0</v>
      </c>
      <c r="M3777">
        <v>0</v>
      </c>
      <c r="N3777" t="s">
        <v>16</v>
      </c>
      <c r="O3777">
        <v>5</v>
      </c>
      <c r="P3777">
        <v>5</v>
      </c>
      <c r="Q3777">
        <v>0</v>
      </c>
      <c r="R3777">
        <v>4</v>
      </c>
      <c r="S3777">
        <v>25</v>
      </c>
      <c r="T3777">
        <v>62</v>
      </c>
      <c r="U3777" t="s">
        <v>16</v>
      </c>
      <c r="V3777" t="s">
        <v>16</v>
      </c>
    </row>
    <row r="3778" spans="1:22" x14ac:dyDescent="0.25">
      <c r="A3778" t="s">
        <v>1755</v>
      </c>
      <c r="B3778" t="s">
        <v>49</v>
      </c>
      <c r="C3778" t="s">
        <v>1759</v>
      </c>
      <c r="D3778" t="s">
        <v>3668</v>
      </c>
      <c r="E3778" t="s">
        <v>3669</v>
      </c>
      <c r="F3778">
        <v>1984</v>
      </c>
      <c r="G3778">
        <v>1984</v>
      </c>
      <c r="H3778" t="s">
        <v>15</v>
      </c>
      <c r="I3778" t="s">
        <v>16</v>
      </c>
      <c r="J3778">
        <v>0</v>
      </c>
      <c r="K3778" t="s">
        <v>17</v>
      </c>
      <c r="L3778">
        <v>0</v>
      </c>
      <c r="M3778">
        <v>0</v>
      </c>
      <c r="N3778" t="s">
        <v>16</v>
      </c>
      <c r="O3778">
        <v>5</v>
      </c>
      <c r="P3778">
        <v>5</v>
      </c>
      <c r="Q3778">
        <v>0</v>
      </c>
      <c r="R3778">
        <v>4</v>
      </c>
      <c r="S3778">
        <v>25</v>
      </c>
      <c r="T3778">
        <v>82</v>
      </c>
      <c r="U3778" t="s">
        <v>16</v>
      </c>
      <c r="V3778" t="s">
        <v>16</v>
      </c>
    </row>
    <row r="3779" spans="1:22" x14ac:dyDescent="0.25">
      <c r="A3779" t="s">
        <v>1755</v>
      </c>
      <c r="B3779" t="s">
        <v>49</v>
      </c>
      <c r="C3779" t="s">
        <v>1757</v>
      </c>
      <c r="D3779" t="s">
        <v>3670</v>
      </c>
      <c r="E3779" t="s">
        <v>3671</v>
      </c>
      <c r="F3779">
        <v>1984</v>
      </c>
      <c r="G3779">
        <v>1984</v>
      </c>
      <c r="H3779" t="s">
        <v>15</v>
      </c>
      <c r="I3779" t="s">
        <v>16</v>
      </c>
      <c r="J3779">
        <v>0</v>
      </c>
      <c r="K3779" t="s">
        <v>17</v>
      </c>
      <c r="L3779">
        <v>0</v>
      </c>
      <c r="M3779">
        <v>0</v>
      </c>
      <c r="N3779" t="s">
        <v>16</v>
      </c>
      <c r="O3779">
        <v>5</v>
      </c>
      <c r="P3779">
        <v>5</v>
      </c>
      <c r="Q3779">
        <v>0</v>
      </c>
      <c r="R3779">
        <v>4</v>
      </c>
      <c r="S3779">
        <v>25</v>
      </c>
      <c r="T3779">
        <v>47</v>
      </c>
      <c r="U3779" t="s">
        <v>16</v>
      </c>
      <c r="V3779" t="s">
        <v>16</v>
      </c>
    </row>
    <row r="3780" spans="1:22" x14ac:dyDescent="0.25">
      <c r="A3780" t="s">
        <v>1755</v>
      </c>
      <c r="B3780" t="s">
        <v>49</v>
      </c>
      <c r="C3780" t="s">
        <v>1758</v>
      </c>
      <c r="D3780" t="s">
        <v>3664</v>
      </c>
      <c r="E3780" t="s">
        <v>3665</v>
      </c>
      <c r="F3780">
        <v>1984</v>
      </c>
      <c r="G3780">
        <v>1984</v>
      </c>
      <c r="H3780" t="s">
        <v>15</v>
      </c>
      <c r="I3780" t="s">
        <v>16</v>
      </c>
      <c r="J3780">
        <v>0</v>
      </c>
      <c r="K3780" t="s">
        <v>17</v>
      </c>
      <c r="L3780">
        <v>0</v>
      </c>
      <c r="M3780">
        <v>0</v>
      </c>
      <c r="N3780" t="s">
        <v>16</v>
      </c>
      <c r="O3780">
        <v>10</v>
      </c>
      <c r="P3780">
        <v>10</v>
      </c>
      <c r="Q3780">
        <v>0</v>
      </c>
      <c r="R3780">
        <v>4</v>
      </c>
      <c r="S3780">
        <v>25</v>
      </c>
      <c r="T3780">
        <v>93</v>
      </c>
      <c r="U3780" t="s">
        <v>16</v>
      </c>
      <c r="V3780" t="s">
        <v>16</v>
      </c>
    </row>
    <row r="3781" spans="1:22" x14ac:dyDescent="0.25">
      <c r="A3781" t="s">
        <v>1755</v>
      </c>
      <c r="B3781" t="s">
        <v>49</v>
      </c>
      <c r="C3781" t="s">
        <v>1756</v>
      </c>
      <c r="D3781" t="s">
        <v>3666</v>
      </c>
      <c r="E3781" t="s">
        <v>3667</v>
      </c>
      <c r="F3781">
        <v>1984</v>
      </c>
      <c r="G3781">
        <v>1984</v>
      </c>
      <c r="H3781" t="s">
        <v>15</v>
      </c>
      <c r="I3781" t="s">
        <v>16</v>
      </c>
      <c r="J3781">
        <v>0</v>
      </c>
      <c r="K3781" t="s">
        <v>17</v>
      </c>
      <c r="L3781">
        <v>0</v>
      </c>
      <c r="M3781">
        <v>0</v>
      </c>
      <c r="N3781" t="s">
        <v>16</v>
      </c>
      <c r="O3781">
        <v>10</v>
      </c>
      <c r="P3781">
        <v>10</v>
      </c>
      <c r="Q3781">
        <v>0</v>
      </c>
      <c r="R3781">
        <v>4</v>
      </c>
      <c r="S3781">
        <v>25</v>
      </c>
      <c r="T3781">
        <v>97</v>
      </c>
      <c r="U3781" t="s">
        <v>16</v>
      </c>
      <c r="V3781" t="s">
        <v>16</v>
      </c>
    </row>
    <row r="3782" spans="1:22" x14ac:dyDescent="0.25">
      <c r="A3782" t="s">
        <v>1755</v>
      </c>
      <c r="B3782" t="s">
        <v>49</v>
      </c>
      <c r="C3782" t="s">
        <v>1759</v>
      </c>
      <c r="D3782" t="s">
        <v>3668</v>
      </c>
      <c r="E3782" t="s">
        <v>3669</v>
      </c>
      <c r="F3782">
        <v>1984</v>
      </c>
      <c r="G3782">
        <v>1984</v>
      </c>
      <c r="H3782" t="s">
        <v>15</v>
      </c>
      <c r="I3782" t="s">
        <v>16</v>
      </c>
      <c r="J3782">
        <v>0</v>
      </c>
      <c r="K3782" t="s">
        <v>17</v>
      </c>
      <c r="L3782">
        <v>0</v>
      </c>
      <c r="M3782">
        <v>0</v>
      </c>
      <c r="N3782" t="s">
        <v>16</v>
      </c>
      <c r="O3782">
        <v>10</v>
      </c>
      <c r="P3782">
        <v>10</v>
      </c>
      <c r="Q3782">
        <v>0</v>
      </c>
      <c r="R3782">
        <v>4</v>
      </c>
      <c r="S3782">
        <v>25</v>
      </c>
      <c r="T3782">
        <v>92</v>
      </c>
      <c r="U3782" t="s">
        <v>16</v>
      </c>
      <c r="V3782" t="s">
        <v>16</v>
      </c>
    </row>
    <row r="3783" spans="1:22" x14ac:dyDescent="0.25">
      <c r="A3783" t="s">
        <v>1755</v>
      </c>
      <c r="B3783" t="s">
        <v>49</v>
      </c>
      <c r="C3783" t="s">
        <v>1757</v>
      </c>
      <c r="D3783" t="s">
        <v>3670</v>
      </c>
      <c r="E3783" t="s">
        <v>3671</v>
      </c>
      <c r="F3783">
        <v>1984</v>
      </c>
      <c r="G3783">
        <v>1984</v>
      </c>
      <c r="H3783" t="s">
        <v>15</v>
      </c>
      <c r="I3783" t="s">
        <v>16</v>
      </c>
      <c r="J3783">
        <v>0</v>
      </c>
      <c r="K3783" t="s">
        <v>17</v>
      </c>
      <c r="L3783">
        <v>0</v>
      </c>
      <c r="M3783">
        <v>0</v>
      </c>
      <c r="N3783" t="s">
        <v>16</v>
      </c>
      <c r="O3783">
        <v>10</v>
      </c>
      <c r="P3783">
        <v>10</v>
      </c>
      <c r="Q3783">
        <v>0</v>
      </c>
      <c r="R3783">
        <v>4</v>
      </c>
      <c r="S3783">
        <v>25</v>
      </c>
      <c r="T3783">
        <v>89</v>
      </c>
      <c r="U3783" t="s">
        <v>16</v>
      </c>
      <c r="V3783" t="s">
        <v>16</v>
      </c>
    </row>
    <row r="3784" spans="1:22" x14ac:dyDescent="0.25">
      <c r="A3784" t="s">
        <v>1755</v>
      </c>
      <c r="B3784" t="s">
        <v>49</v>
      </c>
      <c r="C3784" t="s">
        <v>1758</v>
      </c>
      <c r="D3784" t="s">
        <v>3664</v>
      </c>
      <c r="E3784" t="s">
        <v>3665</v>
      </c>
      <c r="F3784">
        <v>1984</v>
      </c>
      <c r="G3784">
        <v>1984</v>
      </c>
      <c r="H3784" t="s">
        <v>15</v>
      </c>
      <c r="I3784" t="s">
        <v>16</v>
      </c>
      <c r="J3784">
        <v>0</v>
      </c>
      <c r="K3784" t="s">
        <v>17</v>
      </c>
      <c r="L3784">
        <v>0</v>
      </c>
      <c r="M3784">
        <v>0</v>
      </c>
      <c r="N3784" t="s">
        <v>16</v>
      </c>
      <c r="O3784">
        <v>15</v>
      </c>
      <c r="P3784">
        <v>15</v>
      </c>
      <c r="Q3784">
        <v>0</v>
      </c>
      <c r="R3784">
        <v>4</v>
      </c>
      <c r="S3784">
        <v>25</v>
      </c>
      <c r="T3784">
        <v>88</v>
      </c>
      <c r="U3784" t="s">
        <v>16</v>
      </c>
      <c r="V3784" t="s">
        <v>16</v>
      </c>
    </row>
    <row r="3785" spans="1:22" x14ac:dyDescent="0.25">
      <c r="A3785" t="s">
        <v>1755</v>
      </c>
      <c r="B3785" t="s">
        <v>49</v>
      </c>
      <c r="C3785" t="s">
        <v>1756</v>
      </c>
      <c r="D3785" t="s">
        <v>3666</v>
      </c>
      <c r="E3785" t="s">
        <v>3667</v>
      </c>
      <c r="F3785">
        <v>1984</v>
      </c>
      <c r="G3785">
        <v>1984</v>
      </c>
      <c r="H3785" t="s">
        <v>15</v>
      </c>
      <c r="I3785" t="s">
        <v>16</v>
      </c>
      <c r="J3785">
        <v>0</v>
      </c>
      <c r="K3785" t="s">
        <v>17</v>
      </c>
      <c r="L3785">
        <v>0</v>
      </c>
      <c r="M3785">
        <v>0</v>
      </c>
      <c r="N3785" t="s">
        <v>16</v>
      </c>
      <c r="O3785">
        <v>15</v>
      </c>
      <c r="P3785">
        <v>15</v>
      </c>
      <c r="Q3785">
        <v>0</v>
      </c>
      <c r="R3785">
        <v>4</v>
      </c>
      <c r="S3785">
        <v>25</v>
      </c>
      <c r="T3785">
        <v>88</v>
      </c>
      <c r="U3785" t="s">
        <v>16</v>
      </c>
      <c r="V3785" t="s">
        <v>16</v>
      </c>
    </row>
    <row r="3786" spans="1:22" x14ac:dyDescent="0.25">
      <c r="A3786" t="s">
        <v>1755</v>
      </c>
      <c r="B3786" t="s">
        <v>49</v>
      </c>
      <c r="C3786" t="s">
        <v>1759</v>
      </c>
      <c r="D3786" t="s">
        <v>3668</v>
      </c>
      <c r="E3786" t="s">
        <v>3669</v>
      </c>
      <c r="F3786">
        <v>1984</v>
      </c>
      <c r="G3786">
        <v>1984</v>
      </c>
      <c r="H3786" t="s">
        <v>15</v>
      </c>
      <c r="I3786" t="s">
        <v>16</v>
      </c>
      <c r="J3786">
        <v>0</v>
      </c>
      <c r="K3786" t="s">
        <v>17</v>
      </c>
      <c r="L3786">
        <v>0</v>
      </c>
      <c r="M3786">
        <v>0</v>
      </c>
      <c r="N3786" t="s">
        <v>16</v>
      </c>
      <c r="O3786">
        <v>15</v>
      </c>
      <c r="P3786">
        <v>15</v>
      </c>
      <c r="Q3786">
        <v>0</v>
      </c>
      <c r="R3786">
        <v>4</v>
      </c>
      <c r="S3786">
        <v>25</v>
      </c>
      <c r="T3786">
        <v>94</v>
      </c>
      <c r="U3786" t="s">
        <v>16</v>
      </c>
      <c r="V3786" t="s">
        <v>16</v>
      </c>
    </row>
    <row r="3787" spans="1:22" x14ac:dyDescent="0.25">
      <c r="A3787" t="s">
        <v>1755</v>
      </c>
      <c r="B3787" t="s">
        <v>49</v>
      </c>
      <c r="C3787" t="s">
        <v>1757</v>
      </c>
      <c r="D3787" t="s">
        <v>3670</v>
      </c>
      <c r="E3787" t="s">
        <v>3671</v>
      </c>
      <c r="F3787">
        <v>1984</v>
      </c>
      <c r="G3787">
        <v>1984</v>
      </c>
      <c r="H3787" t="s">
        <v>15</v>
      </c>
      <c r="I3787" t="s">
        <v>16</v>
      </c>
      <c r="J3787">
        <v>0</v>
      </c>
      <c r="K3787" t="s">
        <v>17</v>
      </c>
      <c r="L3787">
        <v>0</v>
      </c>
      <c r="M3787">
        <v>0</v>
      </c>
      <c r="N3787" t="s">
        <v>16</v>
      </c>
      <c r="O3787">
        <v>15</v>
      </c>
      <c r="P3787">
        <v>15</v>
      </c>
      <c r="Q3787">
        <v>0</v>
      </c>
      <c r="R3787">
        <v>4</v>
      </c>
      <c r="S3787">
        <v>25</v>
      </c>
      <c r="T3787">
        <v>65</v>
      </c>
      <c r="U3787" t="s">
        <v>16</v>
      </c>
      <c r="V3787" t="s">
        <v>16</v>
      </c>
    </row>
    <row r="3788" spans="1:22" x14ac:dyDescent="0.25">
      <c r="A3788" t="s">
        <v>1755</v>
      </c>
      <c r="B3788" t="s">
        <v>49</v>
      </c>
      <c r="C3788" t="s">
        <v>1758</v>
      </c>
      <c r="D3788" t="s">
        <v>3664</v>
      </c>
      <c r="E3788" t="s">
        <v>3665</v>
      </c>
      <c r="F3788">
        <v>1984</v>
      </c>
      <c r="G3788">
        <v>1984</v>
      </c>
      <c r="H3788" t="s">
        <v>15</v>
      </c>
      <c r="I3788" t="s">
        <v>16</v>
      </c>
      <c r="J3788">
        <v>0</v>
      </c>
      <c r="K3788" t="s">
        <v>17</v>
      </c>
      <c r="L3788">
        <v>0</v>
      </c>
      <c r="M3788">
        <v>0</v>
      </c>
      <c r="N3788" t="s">
        <v>16</v>
      </c>
      <c r="O3788">
        <v>20</v>
      </c>
      <c r="P3788">
        <v>20</v>
      </c>
      <c r="Q3788">
        <v>0</v>
      </c>
      <c r="R3788">
        <v>4</v>
      </c>
      <c r="S3788">
        <v>25</v>
      </c>
      <c r="T3788">
        <v>95</v>
      </c>
      <c r="U3788" t="s">
        <v>16</v>
      </c>
      <c r="V3788" t="s">
        <v>16</v>
      </c>
    </row>
    <row r="3789" spans="1:22" x14ac:dyDescent="0.25">
      <c r="A3789" t="s">
        <v>1755</v>
      </c>
      <c r="B3789" t="s">
        <v>49</v>
      </c>
      <c r="C3789" t="s">
        <v>1756</v>
      </c>
      <c r="D3789" t="s">
        <v>3666</v>
      </c>
      <c r="E3789" t="s">
        <v>3667</v>
      </c>
      <c r="F3789">
        <v>1984</v>
      </c>
      <c r="G3789">
        <v>1984</v>
      </c>
      <c r="H3789" t="s">
        <v>15</v>
      </c>
      <c r="I3789" t="s">
        <v>16</v>
      </c>
      <c r="J3789">
        <v>0</v>
      </c>
      <c r="K3789" t="s">
        <v>17</v>
      </c>
      <c r="L3789">
        <v>0</v>
      </c>
      <c r="M3789">
        <v>0</v>
      </c>
      <c r="N3789" t="s">
        <v>16</v>
      </c>
      <c r="O3789">
        <v>20</v>
      </c>
      <c r="P3789">
        <v>20</v>
      </c>
      <c r="Q3789">
        <v>0</v>
      </c>
      <c r="R3789">
        <v>4</v>
      </c>
      <c r="S3789">
        <v>25</v>
      </c>
      <c r="T3789">
        <v>88</v>
      </c>
      <c r="U3789" t="s">
        <v>16</v>
      </c>
      <c r="V3789" t="s">
        <v>16</v>
      </c>
    </row>
    <row r="3790" spans="1:22" x14ac:dyDescent="0.25">
      <c r="A3790" t="s">
        <v>1755</v>
      </c>
      <c r="B3790" t="s">
        <v>49</v>
      </c>
      <c r="C3790" t="s">
        <v>1759</v>
      </c>
      <c r="D3790" t="s">
        <v>3668</v>
      </c>
      <c r="E3790" t="s">
        <v>3669</v>
      </c>
      <c r="F3790">
        <v>1984</v>
      </c>
      <c r="G3790">
        <v>1984</v>
      </c>
      <c r="H3790" t="s">
        <v>15</v>
      </c>
      <c r="I3790" t="s">
        <v>16</v>
      </c>
      <c r="J3790">
        <v>0</v>
      </c>
      <c r="K3790" t="s">
        <v>17</v>
      </c>
      <c r="L3790">
        <v>0</v>
      </c>
      <c r="M3790">
        <v>0</v>
      </c>
      <c r="N3790" t="s">
        <v>16</v>
      </c>
      <c r="O3790">
        <v>20</v>
      </c>
      <c r="P3790">
        <v>20</v>
      </c>
      <c r="Q3790">
        <v>0</v>
      </c>
      <c r="R3790">
        <v>4</v>
      </c>
      <c r="S3790">
        <v>25</v>
      </c>
      <c r="T3790">
        <v>78</v>
      </c>
      <c r="U3790" t="s">
        <v>16</v>
      </c>
      <c r="V3790" t="s">
        <v>16</v>
      </c>
    </row>
    <row r="3791" spans="1:22" x14ac:dyDescent="0.25">
      <c r="A3791" t="s">
        <v>1755</v>
      </c>
      <c r="B3791" t="s">
        <v>49</v>
      </c>
      <c r="C3791" t="s">
        <v>1757</v>
      </c>
      <c r="D3791" t="s">
        <v>3670</v>
      </c>
      <c r="E3791" t="s">
        <v>3671</v>
      </c>
      <c r="F3791">
        <v>1984</v>
      </c>
      <c r="G3791">
        <v>1984</v>
      </c>
      <c r="H3791" t="s">
        <v>15</v>
      </c>
      <c r="I3791" t="s">
        <v>16</v>
      </c>
      <c r="J3791">
        <v>0</v>
      </c>
      <c r="K3791" t="s">
        <v>17</v>
      </c>
      <c r="L3791">
        <v>0</v>
      </c>
      <c r="M3791">
        <v>0</v>
      </c>
      <c r="N3791" t="s">
        <v>16</v>
      </c>
      <c r="O3791">
        <v>20</v>
      </c>
      <c r="P3791">
        <v>20</v>
      </c>
      <c r="Q3791">
        <v>0</v>
      </c>
      <c r="R3791">
        <v>4</v>
      </c>
      <c r="S3791">
        <v>25</v>
      </c>
      <c r="T3791">
        <v>71</v>
      </c>
      <c r="U3791" t="s">
        <v>16</v>
      </c>
      <c r="V3791" t="s">
        <v>16</v>
      </c>
    </row>
    <row r="3792" spans="1:22" x14ac:dyDescent="0.25">
      <c r="A3792" t="s">
        <v>1755</v>
      </c>
      <c r="B3792" t="s">
        <v>49</v>
      </c>
      <c r="C3792" t="s">
        <v>1758</v>
      </c>
      <c r="D3792" t="s">
        <v>3664</v>
      </c>
      <c r="E3792" t="s">
        <v>3665</v>
      </c>
      <c r="F3792">
        <v>1984</v>
      </c>
      <c r="G3792">
        <v>1984</v>
      </c>
      <c r="H3792" t="s">
        <v>15</v>
      </c>
      <c r="I3792" t="s">
        <v>16</v>
      </c>
      <c r="J3792">
        <v>0</v>
      </c>
      <c r="K3792" t="s">
        <v>17</v>
      </c>
      <c r="L3792">
        <v>0</v>
      </c>
      <c r="M3792">
        <v>0</v>
      </c>
      <c r="N3792" t="s">
        <v>16</v>
      </c>
      <c r="O3792">
        <v>25</v>
      </c>
      <c r="P3792">
        <v>25</v>
      </c>
      <c r="Q3792">
        <v>0</v>
      </c>
      <c r="R3792">
        <v>4</v>
      </c>
      <c r="S3792">
        <v>25</v>
      </c>
      <c r="T3792">
        <v>87</v>
      </c>
      <c r="U3792" t="s">
        <v>16</v>
      </c>
      <c r="V3792" t="s">
        <v>16</v>
      </c>
    </row>
    <row r="3793" spans="1:22" x14ac:dyDescent="0.25">
      <c r="A3793" t="s">
        <v>1755</v>
      </c>
      <c r="B3793" t="s">
        <v>49</v>
      </c>
      <c r="C3793" t="s">
        <v>1756</v>
      </c>
      <c r="D3793" t="s">
        <v>3666</v>
      </c>
      <c r="E3793" t="s">
        <v>3667</v>
      </c>
      <c r="F3793">
        <v>1984</v>
      </c>
      <c r="G3793">
        <v>1984</v>
      </c>
      <c r="H3793" t="s">
        <v>15</v>
      </c>
      <c r="I3793" t="s">
        <v>16</v>
      </c>
      <c r="J3793">
        <v>0</v>
      </c>
      <c r="K3793" t="s">
        <v>17</v>
      </c>
      <c r="L3793">
        <v>0</v>
      </c>
      <c r="M3793">
        <v>0</v>
      </c>
      <c r="N3793" t="s">
        <v>16</v>
      </c>
      <c r="O3793">
        <v>25</v>
      </c>
      <c r="P3793">
        <v>25</v>
      </c>
      <c r="Q3793">
        <v>0</v>
      </c>
      <c r="R3793">
        <v>4</v>
      </c>
      <c r="S3793">
        <v>25</v>
      </c>
      <c r="T3793">
        <v>90</v>
      </c>
      <c r="U3793" t="s">
        <v>16</v>
      </c>
      <c r="V3793" t="s">
        <v>16</v>
      </c>
    </row>
    <row r="3794" spans="1:22" x14ac:dyDescent="0.25">
      <c r="A3794" t="s">
        <v>1755</v>
      </c>
      <c r="B3794" t="s">
        <v>49</v>
      </c>
      <c r="C3794" t="s">
        <v>1759</v>
      </c>
      <c r="D3794" t="s">
        <v>3668</v>
      </c>
      <c r="E3794" t="s">
        <v>3669</v>
      </c>
      <c r="F3794">
        <v>1984</v>
      </c>
      <c r="G3794">
        <v>1984</v>
      </c>
      <c r="H3794" t="s">
        <v>15</v>
      </c>
      <c r="I3794" t="s">
        <v>16</v>
      </c>
      <c r="J3794">
        <v>0</v>
      </c>
      <c r="K3794" t="s">
        <v>17</v>
      </c>
      <c r="L3794">
        <v>0</v>
      </c>
      <c r="M3794">
        <v>0</v>
      </c>
      <c r="N3794" t="s">
        <v>16</v>
      </c>
      <c r="O3794">
        <v>25</v>
      </c>
      <c r="P3794">
        <v>25</v>
      </c>
      <c r="Q3794">
        <v>0</v>
      </c>
      <c r="R3794">
        <v>4</v>
      </c>
      <c r="S3794">
        <v>25</v>
      </c>
      <c r="T3794">
        <v>91</v>
      </c>
      <c r="U3794" t="s">
        <v>16</v>
      </c>
      <c r="V3794" t="s">
        <v>16</v>
      </c>
    </row>
    <row r="3795" spans="1:22" x14ac:dyDescent="0.25">
      <c r="A3795" t="s">
        <v>1755</v>
      </c>
      <c r="B3795" t="s">
        <v>49</v>
      </c>
      <c r="C3795" t="s">
        <v>1757</v>
      </c>
      <c r="D3795" t="s">
        <v>3670</v>
      </c>
      <c r="E3795" t="s">
        <v>3671</v>
      </c>
      <c r="F3795">
        <v>1984</v>
      </c>
      <c r="G3795">
        <v>1984</v>
      </c>
      <c r="H3795" t="s">
        <v>15</v>
      </c>
      <c r="I3795" t="s">
        <v>16</v>
      </c>
      <c r="J3795">
        <v>0</v>
      </c>
      <c r="K3795" t="s">
        <v>17</v>
      </c>
      <c r="L3795">
        <v>0</v>
      </c>
      <c r="M3795">
        <v>0</v>
      </c>
      <c r="N3795" t="s">
        <v>16</v>
      </c>
      <c r="O3795">
        <v>25</v>
      </c>
      <c r="P3795">
        <v>25</v>
      </c>
      <c r="Q3795">
        <v>0</v>
      </c>
      <c r="R3795">
        <v>4</v>
      </c>
      <c r="S3795">
        <v>25</v>
      </c>
      <c r="T3795">
        <v>61</v>
      </c>
      <c r="U3795" t="s">
        <v>16</v>
      </c>
      <c r="V3795" t="s">
        <v>16</v>
      </c>
    </row>
    <row r="3796" spans="1:22" x14ac:dyDescent="0.25">
      <c r="A3796" t="s">
        <v>1755</v>
      </c>
      <c r="B3796" t="s">
        <v>49</v>
      </c>
      <c r="C3796" t="s">
        <v>1758</v>
      </c>
      <c r="D3796" t="s">
        <v>3664</v>
      </c>
      <c r="E3796" t="s">
        <v>3665</v>
      </c>
      <c r="F3796">
        <v>1984</v>
      </c>
      <c r="G3796">
        <v>1984</v>
      </c>
      <c r="H3796" t="s">
        <v>15</v>
      </c>
      <c r="I3796" t="s">
        <v>16</v>
      </c>
      <c r="J3796">
        <v>0</v>
      </c>
      <c r="K3796" t="s">
        <v>17</v>
      </c>
      <c r="L3796">
        <v>0</v>
      </c>
      <c r="M3796">
        <v>0</v>
      </c>
      <c r="N3796" t="s">
        <v>16</v>
      </c>
      <c r="O3796">
        <v>30</v>
      </c>
      <c r="P3796">
        <v>30</v>
      </c>
      <c r="Q3796">
        <v>0</v>
      </c>
      <c r="R3796">
        <v>4</v>
      </c>
      <c r="S3796">
        <v>25</v>
      </c>
      <c r="T3796">
        <v>75</v>
      </c>
      <c r="U3796" t="s">
        <v>16</v>
      </c>
      <c r="V3796" t="s">
        <v>16</v>
      </c>
    </row>
    <row r="3797" spans="1:22" x14ac:dyDescent="0.25">
      <c r="A3797" t="s">
        <v>1755</v>
      </c>
      <c r="B3797" t="s">
        <v>49</v>
      </c>
      <c r="C3797" t="s">
        <v>1756</v>
      </c>
      <c r="D3797" t="s">
        <v>3666</v>
      </c>
      <c r="E3797" t="s">
        <v>3667</v>
      </c>
      <c r="F3797">
        <v>1984</v>
      </c>
      <c r="G3797">
        <v>1984</v>
      </c>
      <c r="H3797" t="s">
        <v>15</v>
      </c>
      <c r="I3797" t="s">
        <v>16</v>
      </c>
      <c r="J3797">
        <v>0</v>
      </c>
      <c r="K3797" t="s">
        <v>17</v>
      </c>
      <c r="L3797">
        <v>0</v>
      </c>
      <c r="M3797">
        <v>0</v>
      </c>
      <c r="N3797" t="s">
        <v>16</v>
      </c>
      <c r="O3797">
        <v>30</v>
      </c>
      <c r="P3797">
        <v>30</v>
      </c>
      <c r="Q3797">
        <v>0</v>
      </c>
      <c r="R3797">
        <v>4</v>
      </c>
      <c r="S3797">
        <v>25</v>
      </c>
      <c r="T3797">
        <v>65</v>
      </c>
      <c r="U3797" t="s">
        <v>16</v>
      </c>
      <c r="V3797" t="s">
        <v>16</v>
      </c>
    </row>
    <row r="3798" spans="1:22" x14ac:dyDescent="0.25">
      <c r="A3798" t="s">
        <v>1755</v>
      </c>
      <c r="B3798" t="s">
        <v>49</v>
      </c>
      <c r="C3798" t="s">
        <v>1759</v>
      </c>
      <c r="D3798" t="s">
        <v>3668</v>
      </c>
      <c r="E3798" t="s">
        <v>3669</v>
      </c>
      <c r="F3798">
        <v>1984</v>
      </c>
      <c r="G3798">
        <v>1984</v>
      </c>
      <c r="H3798" t="s">
        <v>15</v>
      </c>
      <c r="I3798" t="s">
        <v>16</v>
      </c>
      <c r="J3798">
        <v>0</v>
      </c>
      <c r="K3798" t="s">
        <v>17</v>
      </c>
      <c r="L3798">
        <v>0</v>
      </c>
      <c r="M3798">
        <v>0</v>
      </c>
      <c r="N3798" t="s">
        <v>16</v>
      </c>
      <c r="O3798">
        <v>30</v>
      </c>
      <c r="P3798">
        <v>30</v>
      </c>
      <c r="Q3798">
        <v>0</v>
      </c>
      <c r="R3798">
        <v>4</v>
      </c>
      <c r="S3798">
        <v>25</v>
      </c>
      <c r="T3798">
        <v>72</v>
      </c>
      <c r="U3798" t="s">
        <v>16</v>
      </c>
      <c r="V3798" t="s">
        <v>16</v>
      </c>
    </row>
    <row r="3799" spans="1:22" x14ac:dyDescent="0.25">
      <c r="A3799" t="s">
        <v>1755</v>
      </c>
      <c r="B3799" t="s">
        <v>49</v>
      </c>
      <c r="C3799" t="s">
        <v>1757</v>
      </c>
      <c r="D3799" t="s">
        <v>3670</v>
      </c>
      <c r="E3799" t="s">
        <v>3671</v>
      </c>
      <c r="F3799">
        <v>1984</v>
      </c>
      <c r="G3799">
        <v>1984</v>
      </c>
      <c r="H3799" t="s">
        <v>15</v>
      </c>
      <c r="I3799" t="s">
        <v>16</v>
      </c>
      <c r="J3799">
        <v>0</v>
      </c>
      <c r="K3799" t="s">
        <v>17</v>
      </c>
      <c r="L3799">
        <v>0</v>
      </c>
      <c r="M3799">
        <v>0</v>
      </c>
      <c r="N3799" t="s">
        <v>16</v>
      </c>
      <c r="O3799">
        <v>30</v>
      </c>
      <c r="P3799">
        <v>30</v>
      </c>
      <c r="Q3799">
        <v>0</v>
      </c>
      <c r="R3799">
        <v>4</v>
      </c>
      <c r="S3799">
        <v>25</v>
      </c>
      <c r="T3799">
        <v>52</v>
      </c>
      <c r="U3799" t="s">
        <v>16</v>
      </c>
      <c r="V3799" t="s">
        <v>16</v>
      </c>
    </row>
    <row r="3800" spans="1:22" x14ac:dyDescent="0.25">
      <c r="A3800" t="s">
        <v>1760</v>
      </c>
      <c r="B3800" t="s">
        <v>943</v>
      </c>
      <c r="C3800" t="s">
        <v>1761</v>
      </c>
      <c r="D3800" t="s">
        <v>3672</v>
      </c>
      <c r="E3800" t="s">
        <v>3673</v>
      </c>
      <c r="F3800">
        <v>1974</v>
      </c>
      <c r="G3800">
        <v>1974</v>
      </c>
      <c r="H3800" t="s">
        <v>15</v>
      </c>
      <c r="I3800" t="s">
        <v>16</v>
      </c>
      <c r="J3800">
        <v>0</v>
      </c>
      <c r="K3800" t="s">
        <v>17</v>
      </c>
      <c r="L3800">
        <v>0</v>
      </c>
      <c r="M3800">
        <v>0</v>
      </c>
      <c r="N3800">
        <v>48</v>
      </c>
      <c r="O3800">
        <v>30</v>
      </c>
      <c r="P3800">
        <v>20</v>
      </c>
      <c r="Q3800">
        <v>8</v>
      </c>
      <c r="R3800">
        <v>5</v>
      </c>
      <c r="S3800">
        <v>100</v>
      </c>
      <c r="T3800">
        <v>65</v>
      </c>
      <c r="U3800" t="s">
        <v>16</v>
      </c>
      <c r="V3800" t="s">
        <v>16</v>
      </c>
    </row>
    <row r="3801" spans="1:22" x14ac:dyDescent="0.25">
      <c r="A3801" t="s">
        <v>1760</v>
      </c>
      <c r="B3801" t="s">
        <v>943</v>
      </c>
      <c r="C3801" t="s">
        <v>1761</v>
      </c>
      <c r="D3801" t="s">
        <v>3672</v>
      </c>
      <c r="E3801" t="s">
        <v>3673</v>
      </c>
      <c r="F3801">
        <v>1974</v>
      </c>
      <c r="G3801">
        <v>1974</v>
      </c>
      <c r="H3801" t="s">
        <v>15</v>
      </c>
      <c r="I3801" t="s">
        <v>16</v>
      </c>
      <c r="J3801">
        <v>0</v>
      </c>
      <c r="K3801" t="s">
        <v>17</v>
      </c>
      <c r="L3801">
        <v>0</v>
      </c>
      <c r="M3801">
        <v>0</v>
      </c>
      <c r="N3801">
        <v>48</v>
      </c>
      <c r="O3801">
        <v>30</v>
      </c>
      <c r="P3801">
        <v>20</v>
      </c>
      <c r="Q3801">
        <v>0</v>
      </c>
      <c r="R3801">
        <v>5</v>
      </c>
      <c r="S3801">
        <v>100</v>
      </c>
      <c r="T3801">
        <v>57</v>
      </c>
      <c r="U3801" t="s">
        <v>16</v>
      </c>
      <c r="V3801" t="s">
        <v>16</v>
      </c>
    </row>
    <row r="3802" spans="1:22" x14ac:dyDescent="0.25">
      <c r="A3802" t="s">
        <v>1762</v>
      </c>
      <c r="B3802" t="s">
        <v>1763</v>
      </c>
      <c r="C3802" t="s">
        <v>1764</v>
      </c>
      <c r="D3802" t="s">
        <v>3674</v>
      </c>
      <c r="E3802" t="s">
        <v>3675</v>
      </c>
      <c r="F3802">
        <v>1984</v>
      </c>
      <c r="G3802">
        <v>1984</v>
      </c>
      <c r="H3802" t="s">
        <v>15</v>
      </c>
      <c r="I3802" t="s">
        <v>16</v>
      </c>
      <c r="J3802">
        <v>0</v>
      </c>
      <c r="K3802" t="s">
        <v>17</v>
      </c>
      <c r="L3802">
        <v>0</v>
      </c>
      <c r="M3802">
        <v>0</v>
      </c>
      <c r="N3802">
        <v>30</v>
      </c>
      <c r="O3802">
        <v>16</v>
      </c>
      <c r="P3802">
        <v>16</v>
      </c>
      <c r="Q3802">
        <v>16</v>
      </c>
      <c r="R3802">
        <v>4</v>
      </c>
      <c r="S3802">
        <v>50</v>
      </c>
      <c r="T3802">
        <v>50</v>
      </c>
      <c r="U3802" t="s">
        <v>16</v>
      </c>
      <c r="V3802" t="s">
        <v>16</v>
      </c>
    </row>
    <row r="3803" spans="1:22" x14ac:dyDescent="0.25">
      <c r="A3803" t="s">
        <v>1765</v>
      </c>
      <c r="B3803" t="s">
        <v>61</v>
      </c>
      <c r="C3803" t="s">
        <v>1766</v>
      </c>
      <c r="D3803" t="s">
        <v>3676</v>
      </c>
      <c r="E3803" t="s">
        <v>3677</v>
      </c>
      <c r="F3803">
        <v>1983</v>
      </c>
      <c r="G3803">
        <v>1983</v>
      </c>
      <c r="H3803" t="s">
        <v>15</v>
      </c>
      <c r="I3803" t="s">
        <v>16</v>
      </c>
      <c r="J3803">
        <v>0</v>
      </c>
      <c r="K3803" t="s">
        <v>17</v>
      </c>
      <c r="L3803">
        <v>0</v>
      </c>
      <c r="M3803">
        <v>0</v>
      </c>
      <c r="N3803">
        <v>15</v>
      </c>
      <c r="O3803">
        <v>18</v>
      </c>
      <c r="P3803">
        <v>18</v>
      </c>
      <c r="Q3803" t="s">
        <v>16</v>
      </c>
      <c r="R3803">
        <v>6</v>
      </c>
      <c r="S3803">
        <v>50</v>
      </c>
      <c r="T3803">
        <v>90</v>
      </c>
      <c r="U3803" t="s">
        <v>16</v>
      </c>
      <c r="V3803" t="s">
        <v>16</v>
      </c>
    </row>
    <row r="3804" spans="1:22" x14ac:dyDescent="0.25">
      <c r="A3804" t="s">
        <v>1765</v>
      </c>
      <c r="B3804" t="s">
        <v>61</v>
      </c>
      <c r="C3804" t="s">
        <v>1766</v>
      </c>
      <c r="D3804" t="s">
        <v>3676</v>
      </c>
      <c r="E3804" t="s">
        <v>3677</v>
      </c>
      <c r="F3804">
        <v>1983</v>
      </c>
      <c r="G3804">
        <v>1983</v>
      </c>
      <c r="H3804" t="s">
        <v>15</v>
      </c>
      <c r="I3804" t="s">
        <v>16</v>
      </c>
      <c r="J3804">
        <v>0</v>
      </c>
      <c r="K3804" t="s">
        <v>17</v>
      </c>
      <c r="L3804">
        <v>0</v>
      </c>
      <c r="M3804">
        <v>0</v>
      </c>
      <c r="N3804">
        <v>15</v>
      </c>
      <c r="O3804">
        <v>16</v>
      </c>
      <c r="P3804">
        <v>16</v>
      </c>
      <c r="Q3804" t="s">
        <v>16</v>
      </c>
      <c r="R3804">
        <v>6</v>
      </c>
      <c r="S3804">
        <v>50</v>
      </c>
      <c r="T3804">
        <v>90</v>
      </c>
      <c r="U3804" t="s">
        <v>16</v>
      </c>
      <c r="V3804" t="s">
        <v>16</v>
      </c>
    </row>
    <row r="3805" spans="1:22" x14ac:dyDescent="0.25">
      <c r="A3805" t="s">
        <v>1765</v>
      </c>
      <c r="B3805" t="s">
        <v>61</v>
      </c>
      <c r="C3805" t="s">
        <v>1766</v>
      </c>
      <c r="D3805" t="s">
        <v>3676</v>
      </c>
      <c r="E3805" t="s">
        <v>3677</v>
      </c>
      <c r="F3805">
        <v>1983</v>
      </c>
      <c r="G3805">
        <v>1983</v>
      </c>
      <c r="H3805" t="s">
        <v>15</v>
      </c>
      <c r="I3805" t="s">
        <v>16</v>
      </c>
      <c r="J3805">
        <v>0</v>
      </c>
      <c r="K3805" t="s">
        <v>17</v>
      </c>
      <c r="L3805">
        <v>0</v>
      </c>
      <c r="M3805">
        <v>0</v>
      </c>
      <c r="N3805">
        <v>15</v>
      </c>
      <c r="O3805">
        <v>14</v>
      </c>
      <c r="P3805">
        <v>14</v>
      </c>
      <c r="Q3805" t="s">
        <v>16</v>
      </c>
      <c r="R3805">
        <v>6</v>
      </c>
      <c r="S3805">
        <v>50</v>
      </c>
      <c r="T3805">
        <v>90</v>
      </c>
      <c r="U3805" t="s">
        <v>16</v>
      </c>
      <c r="V3805" t="s">
        <v>16</v>
      </c>
    </row>
    <row r="3806" spans="1:22" x14ac:dyDescent="0.25">
      <c r="A3806" t="s">
        <v>1765</v>
      </c>
      <c r="B3806" t="s">
        <v>61</v>
      </c>
      <c r="C3806" t="s">
        <v>1766</v>
      </c>
      <c r="D3806" t="s">
        <v>3676</v>
      </c>
      <c r="E3806" t="s">
        <v>3677</v>
      </c>
      <c r="F3806">
        <v>1983</v>
      </c>
      <c r="G3806">
        <v>1983</v>
      </c>
      <c r="H3806" t="s">
        <v>15</v>
      </c>
      <c r="I3806" t="s">
        <v>16</v>
      </c>
      <c r="J3806">
        <v>0</v>
      </c>
      <c r="K3806" t="s">
        <v>17</v>
      </c>
      <c r="L3806">
        <v>0</v>
      </c>
      <c r="M3806">
        <v>0</v>
      </c>
      <c r="N3806">
        <v>15</v>
      </c>
      <c r="O3806">
        <v>12</v>
      </c>
      <c r="P3806">
        <v>12</v>
      </c>
      <c r="Q3806" t="s">
        <v>16</v>
      </c>
      <c r="R3806">
        <v>6</v>
      </c>
      <c r="S3806">
        <v>50</v>
      </c>
      <c r="T3806">
        <v>90</v>
      </c>
      <c r="U3806" t="s">
        <v>16</v>
      </c>
      <c r="V3806" t="s">
        <v>16</v>
      </c>
    </row>
    <row r="3807" spans="1:22" x14ac:dyDescent="0.25">
      <c r="A3807" t="s">
        <v>1765</v>
      </c>
      <c r="B3807" t="s">
        <v>61</v>
      </c>
      <c r="C3807" t="s">
        <v>1766</v>
      </c>
      <c r="D3807" t="s">
        <v>3676</v>
      </c>
      <c r="E3807" t="s">
        <v>3677</v>
      </c>
      <c r="F3807">
        <v>1983</v>
      </c>
      <c r="G3807">
        <v>1983</v>
      </c>
      <c r="H3807" t="s">
        <v>15</v>
      </c>
      <c r="I3807" t="s">
        <v>16</v>
      </c>
      <c r="J3807">
        <v>0</v>
      </c>
      <c r="K3807" t="s">
        <v>17</v>
      </c>
      <c r="L3807">
        <v>0</v>
      </c>
      <c r="M3807">
        <v>0</v>
      </c>
      <c r="N3807">
        <v>15</v>
      </c>
      <c r="O3807">
        <v>10</v>
      </c>
      <c r="P3807">
        <v>10</v>
      </c>
      <c r="Q3807" t="s">
        <v>16</v>
      </c>
      <c r="R3807">
        <v>6</v>
      </c>
      <c r="S3807">
        <v>50</v>
      </c>
      <c r="T3807">
        <v>90</v>
      </c>
      <c r="U3807" t="s">
        <v>16</v>
      </c>
      <c r="V3807" t="s">
        <v>16</v>
      </c>
    </row>
    <row r="3808" spans="1:22" x14ac:dyDescent="0.25">
      <c r="A3808" t="s">
        <v>1765</v>
      </c>
      <c r="B3808" t="s">
        <v>61</v>
      </c>
      <c r="C3808" t="s">
        <v>1766</v>
      </c>
      <c r="D3808" t="s">
        <v>3676</v>
      </c>
      <c r="E3808" t="s">
        <v>3677</v>
      </c>
      <c r="F3808">
        <v>1983</v>
      </c>
      <c r="G3808">
        <v>1983</v>
      </c>
      <c r="H3808" t="s">
        <v>15</v>
      </c>
      <c r="I3808" t="s">
        <v>16</v>
      </c>
      <c r="J3808">
        <v>0</v>
      </c>
      <c r="K3808" t="s">
        <v>17</v>
      </c>
      <c r="L3808">
        <v>0</v>
      </c>
      <c r="M3808">
        <v>0</v>
      </c>
      <c r="N3808">
        <v>15</v>
      </c>
      <c r="O3808">
        <v>9</v>
      </c>
      <c r="P3808">
        <v>9</v>
      </c>
      <c r="Q3808" t="s">
        <v>16</v>
      </c>
      <c r="R3808">
        <v>6</v>
      </c>
      <c r="S3808">
        <v>50</v>
      </c>
      <c r="T3808">
        <v>79</v>
      </c>
      <c r="U3808" t="s">
        <v>16</v>
      </c>
      <c r="V3808" t="s">
        <v>16</v>
      </c>
    </row>
    <row r="3809" spans="1:22" x14ac:dyDescent="0.25">
      <c r="A3809" t="s">
        <v>1765</v>
      </c>
      <c r="B3809" t="s">
        <v>61</v>
      </c>
      <c r="C3809" t="s">
        <v>1766</v>
      </c>
      <c r="D3809" t="s">
        <v>3676</v>
      </c>
      <c r="E3809" t="s">
        <v>3677</v>
      </c>
      <c r="F3809">
        <v>1983</v>
      </c>
      <c r="G3809">
        <v>1983</v>
      </c>
      <c r="H3809" t="s">
        <v>15</v>
      </c>
      <c r="I3809" t="s">
        <v>16</v>
      </c>
      <c r="J3809">
        <v>0</v>
      </c>
      <c r="K3809" t="s">
        <v>17</v>
      </c>
      <c r="L3809">
        <v>0</v>
      </c>
      <c r="M3809">
        <v>0</v>
      </c>
      <c r="N3809">
        <v>15</v>
      </c>
      <c r="O3809">
        <v>7</v>
      </c>
      <c r="P3809">
        <v>7</v>
      </c>
      <c r="Q3809" t="s">
        <v>16</v>
      </c>
      <c r="R3809">
        <v>6</v>
      </c>
      <c r="S3809">
        <v>50</v>
      </c>
      <c r="T3809">
        <v>10</v>
      </c>
      <c r="U3809" t="s">
        <v>16</v>
      </c>
      <c r="V3809" t="s">
        <v>16</v>
      </c>
    </row>
    <row r="3810" spans="1:22" x14ac:dyDescent="0.25">
      <c r="A3810" t="s">
        <v>1765</v>
      </c>
      <c r="B3810" t="s">
        <v>61</v>
      </c>
      <c r="C3810" t="s">
        <v>1766</v>
      </c>
      <c r="D3810" t="s">
        <v>3676</v>
      </c>
      <c r="E3810" t="s">
        <v>3677</v>
      </c>
      <c r="F3810">
        <v>1983</v>
      </c>
      <c r="G3810">
        <v>1983</v>
      </c>
      <c r="H3810" t="s">
        <v>15</v>
      </c>
      <c r="I3810" t="s">
        <v>16</v>
      </c>
      <c r="J3810">
        <v>0</v>
      </c>
      <c r="K3810" t="s">
        <v>17</v>
      </c>
      <c r="L3810">
        <v>0</v>
      </c>
      <c r="M3810">
        <v>0</v>
      </c>
      <c r="N3810">
        <v>15</v>
      </c>
      <c r="O3810">
        <v>20</v>
      </c>
      <c r="P3810">
        <v>20</v>
      </c>
      <c r="Q3810" t="s">
        <v>16</v>
      </c>
      <c r="R3810">
        <v>6</v>
      </c>
      <c r="S3810">
        <v>50</v>
      </c>
      <c r="T3810">
        <v>86</v>
      </c>
      <c r="U3810" t="s">
        <v>16</v>
      </c>
      <c r="V3810" t="s">
        <v>16</v>
      </c>
    </row>
    <row r="3811" spans="1:22" x14ac:dyDescent="0.25">
      <c r="A3811" t="s">
        <v>1765</v>
      </c>
      <c r="B3811" t="s">
        <v>61</v>
      </c>
      <c r="C3811" t="s">
        <v>1766</v>
      </c>
      <c r="D3811" t="s">
        <v>3676</v>
      </c>
      <c r="E3811" t="s">
        <v>3677</v>
      </c>
      <c r="F3811">
        <v>1983</v>
      </c>
      <c r="G3811">
        <v>1983</v>
      </c>
      <c r="H3811" t="s">
        <v>15</v>
      </c>
      <c r="I3811" t="s">
        <v>16</v>
      </c>
      <c r="J3811">
        <v>0</v>
      </c>
      <c r="K3811" t="s">
        <v>17</v>
      </c>
      <c r="L3811">
        <v>0</v>
      </c>
      <c r="M3811">
        <v>0</v>
      </c>
      <c r="N3811">
        <v>15</v>
      </c>
      <c r="O3811">
        <v>22</v>
      </c>
      <c r="P3811">
        <v>22</v>
      </c>
      <c r="Q3811" t="s">
        <v>16</v>
      </c>
      <c r="R3811">
        <v>6</v>
      </c>
      <c r="S3811">
        <v>50</v>
      </c>
      <c r="T3811">
        <v>78</v>
      </c>
      <c r="U3811" t="s">
        <v>16</v>
      </c>
      <c r="V3811" t="s">
        <v>16</v>
      </c>
    </row>
    <row r="3812" spans="1:22" x14ac:dyDescent="0.25">
      <c r="A3812" t="s">
        <v>1765</v>
      </c>
      <c r="B3812" t="s">
        <v>61</v>
      </c>
      <c r="C3812" t="s">
        <v>1766</v>
      </c>
      <c r="D3812" t="s">
        <v>3676</v>
      </c>
      <c r="E3812" t="s">
        <v>3677</v>
      </c>
      <c r="F3812">
        <v>1983</v>
      </c>
      <c r="G3812">
        <v>1983</v>
      </c>
      <c r="H3812" t="s">
        <v>15</v>
      </c>
      <c r="I3812" t="s">
        <v>16</v>
      </c>
      <c r="J3812">
        <v>0</v>
      </c>
      <c r="K3812" t="s">
        <v>17</v>
      </c>
      <c r="L3812">
        <v>0</v>
      </c>
      <c r="M3812">
        <v>0</v>
      </c>
      <c r="N3812">
        <v>15</v>
      </c>
      <c r="O3812">
        <v>24</v>
      </c>
      <c r="P3812">
        <v>24</v>
      </c>
      <c r="Q3812" t="s">
        <v>16</v>
      </c>
      <c r="R3812">
        <v>6</v>
      </c>
      <c r="S3812">
        <v>50</v>
      </c>
      <c r="T3812">
        <v>69</v>
      </c>
      <c r="U3812" t="s">
        <v>16</v>
      </c>
      <c r="V3812" t="s">
        <v>16</v>
      </c>
    </row>
    <row r="3813" spans="1:22" x14ac:dyDescent="0.25">
      <c r="A3813" t="s">
        <v>1765</v>
      </c>
      <c r="B3813" t="s">
        <v>61</v>
      </c>
      <c r="C3813" t="s">
        <v>1766</v>
      </c>
      <c r="D3813" t="s">
        <v>3676</v>
      </c>
      <c r="E3813" t="s">
        <v>3677</v>
      </c>
      <c r="F3813">
        <v>1983</v>
      </c>
      <c r="G3813">
        <v>1983</v>
      </c>
      <c r="H3813" t="s">
        <v>15</v>
      </c>
      <c r="I3813" t="s">
        <v>16</v>
      </c>
      <c r="J3813">
        <v>0</v>
      </c>
      <c r="K3813" t="s">
        <v>17</v>
      </c>
      <c r="L3813">
        <v>0</v>
      </c>
      <c r="M3813">
        <v>0</v>
      </c>
      <c r="N3813">
        <v>15</v>
      </c>
      <c r="O3813">
        <v>26</v>
      </c>
      <c r="P3813">
        <v>26</v>
      </c>
      <c r="Q3813" t="s">
        <v>16</v>
      </c>
      <c r="R3813">
        <v>6</v>
      </c>
      <c r="S3813">
        <v>50</v>
      </c>
      <c r="T3813">
        <v>60</v>
      </c>
      <c r="U3813" t="s">
        <v>16</v>
      </c>
      <c r="V3813" t="s">
        <v>16</v>
      </c>
    </row>
    <row r="3814" spans="1:22" x14ac:dyDescent="0.25">
      <c r="A3814" t="s">
        <v>1765</v>
      </c>
      <c r="B3814" t="s">
        <v>61</v>
      </c>
      <c r="C3814" t="s">
        <v>1766</v>
      </c>
      <c r="D3814" t="s">
        <v>3676</v>
      </c>
      <c r="E3814" t="s">
        <v>3677</v>
      </c>
      <c r="F3814">
        <v>1983</v>
      </c>
      <c r="G3814">
        <v>1983</v>
      </c>
      <c r="H3814" t="s">
        <v>15</v>
      </c>
      <c r="I3814" t="s">
        <v>16</v>
      </c>
      <c r="J3814">
        <v>0</v>
      </c>
      <c r="K3814" t="s">
        <v>17</v>
      </c>
      <c r="L3814">
        <v>0</v>
      </c>
      <c r="M3814">
        <v>0</v>
      </c>
      <c r="N3814">
        <v>15</v>
      </c>
      <c r="O3814">
        <v>28</v>
      </c>
      <c r="P3814">
        <v>28</v>
      </c>
      <c r="Q3814" t="s">
        <v>16</v>
      </c>
      <c r="R3814">
        <v>6</v>
      </c>
      <c r="S3814">
        <v>50</v>
      </c>
      <c r="T3814">
        <v>35</v>
      </c>
      <c r="U3814" t="s">
        <v>16</v>
      </c>
      <c r="V3814" t="s">
        <v>16</v>
      </c>
    </row>
    <row r="3815" spans="1:22" x14ac:dyDescent="0.25">
      <c r="A3815" t="s">
        <v>1765</v>
      </c>
      <c r="B3815" t="s">
        <v>61</v>
      </c>
      <c r="C3815" t="s">
        <v>1766</v>
      </c>
      <c r="D3815" t="s">
        <v>3676</v>
      </c>
      <c r="E3815" t="s">
        <v>3677</v>
      </c>
      <c r="F3815">
        <v>1983</v>
      </c>
      <c r="G3815">
        <v>1983</v>
      </c>
      <c r="H3815" t="s">
        <v>15</v>
      </c>
      <c r="I3815" t="s">
        <v>16</v>
      </c>
      <c r="J3815">
        <v>0</v>
      </c>
      <c r="K3815" t="s">
        <v>17</v>
      </c>
      <c r="L3815">
        <v>0</v>
      </c>
      <c r="M3815">
        <v>0</v>
      </c>
      <c r="N3815">
        <v>15</v>
      </c>
      <c r="O3815">
        <v>30</v>
      </c>
      <c r="P3815">
        <v>30</v>
      </c>
      <c r="Q3815" t="s">
        <v>16</v>
      </c>
      <c r="R3815">
        <v>6</v>
      </c>
      <c r="S3815">
        <v>50</v>
      </c>
      <c r="T3815">
        <v>23</v>
      </c>
      <c r="U3815" t="s">
        <v>16</v>
      </c>
      <c r="V3815" t="s">
        <v>16</v>
      </c>
    </row>
    <row r="3816" spans="1:22" x14ac:dyDescent="0.25">
      <c r="A3816" t="s">
        <v>1765</v>
      </c>
      <c r="B3816" t="s">
        <v>61</v>
      </c>
      <c r="C3816" t="s">
        <v>1766</v>
      </c>
      <c r="D3816" t="s">
        <v>3676</v>
      </c>
      <c r="E3816" t="s">
        <v>3677</v>
      </c>
      <c r="F3816">
        <v>1983</v>
      </c>
      <c r="G3816">
        <v>1983</v>
      </c>
      <c r="H3816" t="s">
        <v>15</v>
      </c>
      <c r="I3816" t="s">
        <v>16</v>
      </c>
      <c r="J3816">
        <v>0</v>
      </c>
      <c r="K3816" t="s">
        <v>17</v>
      </c>
      <c r="L3816">
        <v>0</v>
      </c>
      <c r="M3816">
        <v>0</v>
      </c>
      <c r="N3816">
        <v>15</v>
      </c>
      <c r="O3816">
        <v>32</v>
      </c>
      <c r="P3816">
        <v>32</v>
      </c>
      <c r="Q3816" t="s">
        <v>16</v>
      </c>
      <c r="R3816">
        <v>6</v>
      </c>
      <c r="S3816">
        <v>50</v>
      </c>
      <c r="T3816">
        <v>17</v>
      </c>
      <c r="U3816" t="s">
        <v>16</v>
      </c>
      <c r="V3816" t="s">
        <v>16</v>
      </c>
    </row>
    <row r="3817" spans="1:22" x14ac:dyDescent="0.25">
      <c r="A3817" t="s">
        <v>1767</v>
      </c>
      <c r="B3817" t="s">
        <v>1763</v>
      </c>
      <c r="C3817" t="s">
        <v>1768</v>
      </c>
      <c r="D3817" t="s">
        <v>3678</v>
      </c>
      <c r="E3817" t="s">
        <v>3679</v>
      </c>
      <c r="F3817">
        <v>1981</v>
      </c>
      <c r="G3817">
        <v>1982</v>
      </c>
      <c r="H3817" t="s">
        <v>15</v>
      </c>
      <c r="I3817" t="s">
        <v>16</v>
      </c>
      <c r="J3817">
        <v>0</v>
      </c>
      <c r="K3817" t="s">
        <v>17</v>
      </c>
      <c r="L3817">
        <v>0</v>
      </c>
      <c r="M3817">
        <v>0</v>
      </c>
      <c r="N3817">
        <v>10</v>
      </c>
      <c r="O3817">
        <v>22</v>
      </c>
      <c r="P3817">
        <v>22</v>
      </c>
      <c r="Q3817">
        <v>24</v>
      </c>
      <c r="R3817">
        <v>3</v>
      </c>
      <c r="S3817">
        <v>150</v>
      </c>
      <c r="T3817">
        <v>81</v>
      </c>
      <c r="U3817" t="s">
        <v>16</v>
      </c>
      <c r="V3817" t="s">
        <v>16</v>
      </c>
    </row>
    <row r="3818" spans="1:22" x14ac:dyDescent="0.25">
      <c r="A3818" t="s">
        <v>1769</v>
      </c>
      <c r="B3818" t="s">
        <v>1770</v>
      </c>
      <c r="C3818" t="s">
        <v>1771</v>
      </c>
      <c r="D3818" t="s">
        <v>2865</v>
      </c>
      <c r="E3818" t="s">
        <v>3680</v>
      </c>
      <c r="F3818">
        <v>1979</v>
      </c>
      <c r="G3818">
        <v>1979</v>
      </c>
      <c r="H3818" t="s">
        <v>15</v>
      </c>
      <c r="I3818" t="s">
        <v>16</v>
      </c>
      <c r="J3818">
        <v>0</v>
      </c>
      <c r="K3818" t="s">
        <v>17</v>
      </c>
      <c r="L3818">
        <v>0</v>
      </c>
      <c r="M3818">
        <v>0</v>
      </c>
      <c r="N3818">
        <v>60</v>
      </c>
      <c r="O3818">
        <v>20</v>
      </c>
      <c r="P3818">
        <v>20</v>
      </c>
      <c r="Q3818">
        <v>24</v>
      </c>
      <c r="R3818">
        <v>3</v>
      </c>
      <c r="S3818">
        <v>50</v>
      </c>
      <c r="T3818">
        <v>0</v>
      </c>
      <c r="U3818" t="s">
        <v>16</v>
      </c>
      <c r="V3818" t="s">
        <v>16</v>
      </c>
    </row>
    <row r="3819" spans="1:22" x14ac:dyDescent="0.25">
      <c r="A3819" t="s">
        <v>1769</v>
      </c>
      <c r="B3819" t="s">
        <v>1770</v>
      </c>
      <c r="C3819" t="s">
        <v>1771</v>
      </c>
      <c r="D3819" t="s">
        <v>2865</v>
      </c>
      <c r="E3819" t="s">
        <v>3680</v>
      </c>
      <c r="F3819">
        <v>1979</v>
      </c>
      <c r="G3819">
        <v>1979</v>
      </c>
      <c r="H3819" t="s">
        <v>15</v>
      </c>
      <c r="I3819" t="s">
        <v>16</v>
      </c>
      <c r="J3819">
        <v>0</v>
      </c>
      <c r="K3819" t="s">
        <v>15</v>
      </c>
      <c r="L3819">
        <v>0</v>
      </c>
      <c r="M3819">
        <v>0</v>
      </c>
      <c r="N3819">
        <v>60</v>
      </c>
      <c r="O3819">
        <v>20</v>
      </c>
      <c r="P3819">
        <v>20</v>
      </c>
      <c r="Q3819">
        <v>24</v>
      </c>
      <c r="R3819">
        <v>3</v>
      </c>
      <c r="S3819">
        <v>50</v>
      </c>
      <c r="T3819">
        <v>37</v>
      </c>
      <c r="U3819" t="s">
        <v>16</v>
      </c>
      <c r="V3819" t="s">
        <v>16</v>
      </c>
    </row>
    <row r="3820" spans="1:22" x14ac:dyDescent="0.25">
      <c r="A3820" t="s">
        <v>1769</v>
      </c>
      <c r="B3820" t="s">
        <v>1770</v>
      </c>
      <c r="C3820" t="s">
        <v>1771</v>
      </c>
      <c r="D3820" t="s">
        <v>2865</v>
      </c>
      <c r="E3820" t="s">
        <v>3680</v>
      </c>
      <c r="F3820">
        <v>1979</v>
      </c>
      <c r="G3820">
        <v>1979</v>
      </c>
      <c r="H3820" t="s">
        <v>15</v>
      </c>
      <c r="I3820">
        <v>4</v>
      </c>
      <c r="J3820">
        <v>90</v>
      </c>
      <c r="K3820" t="s">
        <v>17</v>
      </c>
      <c r="L3820">
        <v>0</v>
      </c>
      <c r="M3820">
        <v>0</v>
      </c>
      <c r="N3820">
        <v>60</v>
      </c>
      <c r="O3820">
        <v>20</v>
      </c>
      <c r="P3820">
        <v>20</v>
      </c>
      <c r="Q3820">
        <v>24</v>
      </c>
      <c r="R3820">
        <v>3</v>
      </c>
      <c r="S3820">
        <v>50</v>
      </c>
      <c r="T3820">
        <v>15</v>
      </c>
      <c r="U3820" t="s">
        <v>16</v>
      </c>
      <c r="V3820" t="s">
        <v>16</v>
      </c>
    </row>
    <row r="3821" spans="1:22" x14ac:dyDescent="0.25">
      <c r="A3821" t="s">
        <v>1769</v>
      </c>
      <c r="B3821" t="s">
        <v>1770</v>
      </c>
      <c r="C3821" t="s">
        <v>1771</v>
      </c>
      <c r="D3821" t="s">
        <v>2865</v>
      </c>
      <c r="E3821" t="s">
        <v>3680</v>
      </c>
      <c r="F3821">
        <v>1979</v>
      </c>
      <c r="G3821">
        <v>1979</v>
      </c>
      <c r="H3821" t="s">
        <v>15</v>
      </c>
      <c r="I3821">
        <v>4</v>
      </c>
      <c r="J3821">
        <v>90</v>
      </c>
      <c r="K3821" t="s">
        <v>15</v>
      </c>
      <c r="L3821">
        <v>0</v>
      </c>
      <c r="M3821">
        <v>0</v>
      </c>
      <c r="N3821">
        <v>60</v>
      </c>
      <c r="O3821">
        <v>20</v>
      </c>
      <c r="P3821">
        <v>20</v>
      </c>
      <c r="Q3821">
        <v>24</v>
      </c>
      <c r="R3821">
        <v>3</v>
      </c>
      <c r="S3821">
        <v>50</v>
      </c>
      <c r="T3821">
        <v>72</v>
      </c>
      <c r="U3821" t="s">
        <v>16</v>
      </c>
      <c r="V3821" t="s">
        <v>16</v>
      </c>
    </row>
    <row r="3822" spans="1:22" x14ac:dyDescent="0.25">
      <c r="A3822" t="s">
        <v>1772</v>
      </c>
      <c r="B3822" t="s">
        <v>228</v>
      </c>
      <c r="C3822" t="s">
        <v>1773</v>
      </c>
      <c r="D3822" t="s">
        <v>3681</v>
      </c>
      <c r="E3822" t="s">
        <v>3682</v>
      </c>
      <c r="F3822">
        <v>1982</v>
      </c>
      <c r="G3822">
        <v>1982</v>
      </c>
      <c r="H3822" t="s">
        <v>15</v>
      </c>
      <c r="I3822" t="s">
        <v>16</v>
      </c>
      <c r="J3822">
        <v>0</v>
      </c>
      <c r="K3822" t="s">
        <v>17</v>
      </c>
      <c r="L3822">
        <v>0</v>
      </c>
      <c r="M3822">
        <v>0</v>
      </c>
      <c r="N3822">
        <f>8*7</f>
        <v>56</v>
      </c>
      <c r="O3822">
        <v>30</v>
      </c>
      <c r="P3822">
        <v>10</v>
      </c>
      <c r="Q3822">
        <v>8</v>
      </c>
      <c r="R3822">
        <v>1</v>
      </c>
      <c r="S3822">
        <v>100</v>
      </c>
      <c r="T3822">
        <v>90</v>
      </c>
      <c r="U3822" t="s">
        <v>16</v>
      </c>
      <c r="V3822" t="s">
        <v>16</v>
      </c>
    </row>
    <row r="3823" spans="1:22" x14ac:dyDescent="0.25">
      <c r="A3823" t="s">
        <v>1774</v>
      </c>
      <c r="B3823" t="s">
        <v>1775</v>
      </c>
      <c r="C3823" t="s">
        <v>1776</v>
      </c>
      <c r="D3823" t="s">
        <v>3683</v>
      </c>
      <c r="E3823" t="s">
        <v>3684</v>
      </c>
      <c r="F3823">
        <v>1982</v>
      </c>
      <c r="G3823">
        <v>1982</v>
      </c>
      <c r="H3823" t="s">
        <v>15</v>
      </c>
      <c r="I3823" t="s">
        <v>16</v>
      </c>
      <c r="J3823">
        <v>0</v>
      </c>
      <c r="K3823" t="s">
        <v>17</v>
      </c>
      <c r="L3823">
        <v>0</v>
      </c>
      <c r="M3823">
        <v>0</v>
      </c>
      <c r="N3823">
        <v>2</v>
      </c>
      <c r="O3823">
        <v>25</v>
      </c>
      <c r="P3823">
        <v>15</v>
      </c>
      <c r="Q3823" t="s">
        <v>16</v>
      </c>
      <c r="R3823">
        <v>5</v>
      </c>
      <c r="S3823">
        <v>10</v>
      </c>
      <c r="T3823">
        <v>96</v>
      </c>
      <c r="U3823" t="s">
        <v>16</v>
      </c>
      <c r="V3823" t="s">
        <v>16</v>
      </c>
    </row>
    <row r="3824" spans="1:22" x14ac:dyDescent="0.25">
      <c r="A3824" t="s">
        <v>1777</v>
      </c>
      <c r="B3824" t="s">
        <v>713</v>
      </c>
      <c r="C3824" t="s">
        <v>1778</v>
      </c>
      <c r="D3824" t="s">
        <v>3685</v>
      </c>
      <c r="E3824" t="s">
        <v>3686</v>
      </c>
      <c r="F3824">
        <v>1982</v>
      </c>
      <c r="G3824">
        <v>1982</v>
      </c>
      <c r="H3824" t="s">
        <v>15</v>
      </c>
      <c r="I3824" t="s">
        <v>16</v>
      </c>
      <c r="J3824">
        <v>0</v>
      </c>
      <c r="K3824" t="s">
        <v>17</v>
      </c>
      <c r="L3824">
        <v>0</v>
      </c>
      <c r="M3824">
        <v>0</v>
      </c>
      <c r="N3824">
        <v>22</v>
      </c>
      <c r="O3824">
        <v>15</v>
      </c>
      <c r="P3824">
        <v>5</v>
      </c>
      <c r="Q3824">
        <v>14</v>
      </c>
      <c r="R3824">
        <v>2</v>
      </c>
      <c r="S3824">
        <v>50</v>
      </c>
      <c r="T3824">
        <v>90</v>
      </c>
      <c r="U3824" t="s">
        <v>16</v>
      </c>
      <c r="V3824" t="s">
        <v>16</v>
      </c>
    </row>
    <row r="3825" spans="1:22" x14ac:dyDescent="0.25">
      <c r="A3825" t="s">
        <v>1777</v>
      </c>
      <c r="B3825" t="s">
        <v>713</v>
      </c>
      <c r="C3825" t="s">
        <v>1778</v>
      </c>
      <c r="D3825" t="s">
        <v>3685</v>
      </c>
      <c r="E3825" t="s">
        <v>3686</v>
      </c>
      <c r="F3825">
        <v>1982</v>
      </c>
      <c r="G3825">
        <v>1982</v>
      </c>
      <c r="H3825" t="s">
        <v>15</v>
      </c>
      <c r="I3825" t="s">
        <v>16</v>
      </c>
      <c r="J3825">
        <v>0</v>
      </c>
      <c r="K3825" t="s">
        <v>17</v>
      </c>
      <c r="L3825">
        <v>0</v>
      </c>
      <c r="M3825">
        <v>0</v>
      </c>
      <c r="N3825">
        <v>22</v>
      </c>
      <c r="O3825">
        <v>15</v>
      </c>
      <c r="P3825">
        <v>5</v>
      </c>
      <c r="Q3825">
        <v>0</v>
      </c>
      <c r="R3825">
        <v>2</v>
      </c>
      <c r="S3825">
        <v>50</v>
      </c>
      <c r="T3825">
        <v>18</v>
      </c>
      <c r="U3825" t="s">
        <v>16</v>
      </c>
      <c r="V3825" t="s">
        <v>16</v>
      </c>
    </row>
    <row r="3826" spans="1:22" x14ac:dyDescent="0.25">
      <c r="A3826" t="s">
        <v>1777</v>
      </c>
      <c r="B3826" t="s">
        <v>713</v>
      </c>
      <c r="C3826" t="s">
        <v>1778</v>
      </c>
      <c r="D3826" t="s">
        <v>3685</v>
      </c>
      <c r="E3826" t="s">
        <v>3686</v>
      </c>
      <c r="F3826">
        <v>1982</v>
      </c>
      <c r="G3826">
        <v>1982</v>
      </c>
      <c r="H3826" t="s">
        <v>15</v>
      </c>
      <c r="I3826" t="s">
        <v>16</v>
      </c>
      <c r="J3826">
        <v>0</v>
      </c>
      <c r="K3826" t="s">
        <v>17</v>
      </c>
      <c r="L3826">
        <v>0</v>
      </c>
      <c r="M3826">
        <v>0</v>
      </c>
      <c r="N3826">
        <v>22</v>
      </c>
      <c r="O3826">
        <v>20</v>
      </c>
      <c r="P3826">
        <v>10</v>
      </c>
      <c r="Q3826">
        <v>14</v>
      </c>
      <c r="R3826">
        <v>2</v>
      </c>
      <c r="S3826">
        <v>50</v>
      </c>
      <c r="T3826">
        <v>99</v>
      </c>
      <c r="U3826" t="s">
        <v>16</v>
      </c>
      <c r="V3826" t="s">
        <v>16</v>
      </c>
    </row>
    <row r="3827" spans="1:22" x14ac:dyDescent="0.25">
      <c r="A3827" t="s">
        <v>1777</v>
      </c>
      <c r="B3827" t="s">
        <v>713</v>
      </c>
      <c r="C3827" t="s">
        <v>1778</v>
      </c>
      <c r="D3827" t="s">
        <v>3685</v>
      </c>
      <c r="E3827" t="s">
        <v>3686</v>
      </c>
      <c r="F3827">
        <v>1982</v>
      </c>
      <c r="G3827">
        <v>1982</v>
      </c>
      <c r="H3827" t="s">
        <v>15</v>
      </c>
      <c r="I3827" t="s">
        <v>16</v>
      </c>
      <c r="J3827">
        <v>0</v>
      </c>
      <c r="K3827" t="s">
        <v>17</v>
      </c>
      <c r="L3827">
        <v>0</v>
      </c>
      <c r="M3827">
        <v>0</v>
      </c>
      <c r="N3827">
        <v>22</v>
      </c>
      <c r="O3827">
        <v>20</v>
      </c>
      <c r="P3827">
        <v>10</v>
      </c>
      <c r="Q3827">
        <v>0</v>
      </c>
      <c r="R3827">
        <v>2</v>
      </c>
      <c r="S3827">
        <v>50</v>
      </c>
      <c r="T3827">
        <v>62</v>
      </c>
      <c r="U3827" t="s">
        <v>16</v>
      </c>
      <c r="V3827" t="s">
        <v>16</v>
      </c>
    </row>
    <row r="3828" spans="1:22" x14ac:dyDescent="0.25">
      <c r="A3828" t="s">
        <v>1777</v>
      </c>
      <c r="B3828" t="s">
        <v>713</v>
      </c>
      <c r="C3828" t="s">
        <v>1778</v>
      </c>
      <c r="D3828" t="s">
        <v>3685</v>
      </c>
      <c r="E3828" t="s">
        <v>3686</v>
      </c>
      <c r="F3828">
        <v>1982</v>
      </c>
      <c r="G3828">
        <v>1982</v>
      </c>
      <c r="H3828" t="s">
        <v>15</v>
      </c>
      <c r="I3828" t="s">
        <v>16</v>
      </c>
      <c r="J3828">
        <v>0</v>
      </c>
      <c r="K3828" t="s">
        <v>17</v>
      </c>
      <c r="L3828">
        <v>0</v>
      </c>
      <c r="M3828">
        <v>0</v>
      </c>
      <c r="N3828">
        <v>22</v>
      </c>
      <c r="O3828">
        <v>30</v>
      </c>
      <c r="P3828">
        <v>20</v>
      </c>
      <c r="Q3828">
        <v>14</v>
      </c>
      <c r="R3828">
        <v>2</v>
      </c>
      <c r="S3828">
        <v>50</v>
      </c>
      <c r="T3828">
        <v>98</v>
      </c>
      <c r="U3828" t="s">
        <v>16</v>
      </c>
      <c r="V3828" t="s">
        <v>16</v>
      </c>
    </row>
    <row r="3829" spans="1:22" x14ac:dyDescent="0.25">
      <c r="A3829" t="s">
        <v>1777</v>
      </c>
      <c r="B3829" t="s">
        <v>713</v>
      </c>
      <c r="C3829" t="s">
        <v>1778</v>
      </c>
      <c r="D3829" t="s">
        <v>3685</v>
      </c>
      <c r="E3829" t="s">
        <v>3686</v>
      </c>
      <c r="F3829">
        <v>1982</v>
      </c>
      <c r="G3829">
        <v>1982</v>
      </c>
      <c r="H3829" t="s">
        <v>15</v>
      </c>
      <c r="I3829" t="s">
        <v>16</v>
      </c>
      <c r="J3829">
        <v>0</v>
      </c>
      <c r="K3829" t="s">
        <v>17</v>
      </c>
      <c r="L3829">
        <v>0</v>
      </c>
      <c r="M3829">
        <v>0</v>
      </c>
      <c r="N3829">
        <v>22</v>
      </c>
      <c r="O3829">
        <v>30</v>
      </c>
      <c r="P3829">
        <v>20</v>
      </c>
      <c r="Q3829">
        <v>0</v>
      </c>
      <c r="R3829">
        <v>2</v>
      </c>
      <c r="S3829">
        <v>50</v>
      </c>
      <c r="T3829">
        <v>90</v>
      </c>
      <c r="U3829" t="s">
        <v>16</v>
      </c>
      <c r="V3829" t="s">
        <v>16</v>
      </c>
    </row>
    <row r="3830" spans="1:22" x14ac:dyDescent="0.25">
      <c r="A3830" t="s">
        <v>1777</v>
      </c>
      <c r="B3830" t="s">
        <v>713</v>
      </c>
      <c r="C3830" t="s">
        <v>1778</v>
      </c>
      <c r="D3830" t="s">
        <v>3685</v>
      </c>
      <c r="E3830" t="s">
        <v>3686</v>
      </c>
      <c r="F3830">
        <v>1982</v>
      </c>
      <c r="G3830">
        <v>1982</v>
      </c>
      <c r="H3830" t="s">
        <v>15</v>
      </c>
      <c r="I3830">
        <v>3</v>
      </c>
      <c r="J3830">
        <v>24</v>
      </c>
      <c r="K3830" t="s">
        <v>17</v>
      </c>
      <c r="L3830">
        <v>0</v>
      </c>
      <c r="M3830">
        <v>0</v>
      </c>
      <c r="N3830">
        <v>22</v>
      </c>
      <c r="O3830">
        <v>15</v>
      </c>
      <c r="P3830">
        <v>5</v>
      </c>
      <c r="Q3830">
        <v>14</v>
      </c>
      <c r="R3830">
        <v>2</v>
      </c>
      <c r="S3830">
        <v>50</v>
      </c>
      <c r="T3830">
        <v>98</v>
      </c>
      <c r="U3830" t="s">
        <v>16</v>
      </c>
      <c r="V3830" t="s">
        <v>16</v>
      </c>
    </row>
    <row r="3831" spans="1:22" x14ac:dyDescent="0.25">
      <c r="A3831" t="s">
        <v>1777</v>
      </c>
      <c r="B3831" t="s">
        <v>713</v>
      </c>
      <c r="C3831" t="s">
        <v>1778</v>
      </c>
      <c r="D3831" t="s">
        <v>3685</v>
      </c>
      <c r="E3831" t="s">
        <v>3686</v>
      </c>
      <c r="F3831">
        <v>1982</v>
      </c>
      <c r="G3831">
        <v>1982</v>
      </c>
      <c r="H3831" t="s">
        <v>15</v>
      </c>
      <c r="I3831">
        <v>3</v>
      </c>
      <c r="J3831">
        <v>24</v>
      </c>
      <c r="K3831" t="s">
        <v>17</v>
      </c>
      <c r="L3831">
        <v>0</v>
      </c>
      <c r="M3831">
        <v>0</v>
      </c>
      <c r="N3831">
        <v>22</v>
      </c>
      <c r="O3831">
        <v>15</v>
      </c>
      <c r="P3831">
        <v>5</v>
      </c>
      <c r="Q3831">
        <v>0</v>
      </c>
      <c r="R3831">
        <v>2</v>
      </c>
      <c r="S3831">
        <v>50</v>
      </c>
      <c r="T3831">
        <v>98</v>
      </c>
      <c r="U3831" t="s">
        <v>16</v>
      </c>
      <c r="V3831" t="s">
        <v>16</v>
      </c>
    </row>
    <row r="3832" spans="1:22" x14ac:dyDescent="0.25">
      <c r="A3832" t="s">
        <v>1777</v>
      </c>
      <c r="B3832" t="s">
        <v>713</v>
      </c>
      <c r="C3832" t="s">
        <v>1778</v>
      </c>
      <c r="D3832" t="s">
        <v>3685</v>
      </c>
      <c r="E3832" t="s">
        <v>3686</v>
      </c>
      <c r="F3832">
        <v>1982</v>
      </c>
      <c r="G3832">
        <v>1982</v>
      </c>
      <c r="H3832" t="s">
        <v>15</v>
      </c>
      <c r="I3832">
        <v>3</v>
      </c>
      <c r="J3832">
        <v>24</v>
      </c>
      <c r="K3832" t="s">
        <v>17</v>
      </c>
      <c r="L3832">
        <v>0</v>
      </c>
      <c r="M3832">
        <v>0</v>
      </c>
      <c r="N3832">
        <v>22</v>
      </c>
      <c r="O3832">
        <v>20</v>
      </c>
      <c r="P3832">
        <v>10</v>
      </c>
      <c r="Q3832">
        <v>14</v>
      </c>
      <c r="R3832">
        <v>2</v>
      </c>
      <c r="S3832">
        <v>50</v>
      </c>
      <c r="T3832">
        <v>98</v>
      </c>
      <c r="U3832" t="s">
        <v>16</v>
      </c>
      <c r="V3832" t="s">
        <v>16</v>
      </c>
    </row>
    <row r="3833" spans="1:22" x14ac:dyDescent="0.25">
      <c r="A3833" t="s">
        <v>1777</v>
      </c>
      <c r="B3833" t="s">
        <v>713</v>
      </c>
      <c r="C3833" t="s">
        <v>1778</v>
      </c>
      <c r="D3833" t="s">
        <v>3685</v>
      </c>
      <c r="E3833" t="s">
        <v>3686</v>
      </c>
      <c r="F3833">
        <v>1982</v>
      </c>
      <c r="G3833">
        <v>1982</v>
      </c>
      <c r="H3833" t="s">
        <v>15</v>
      </c>
      <c r="I3833">
        <v>3</v>
      </c>
      <c r="J3833">
        <v>24</v>
      </c>
      <c r="K3833" t="s">
        <v>17</v>
      </c>
      <c r="L3833">
        <v>0</v>
      </c>
      <c r="M3833">
        <v>0</v>
      </c>
      <c r="N3833">
        <v>22</v>
      </c>
      <c r="O3833">
        <v>20</v>
      </c>
      <c r="P3833">
        <v>10</v>
      </c>
      <c r="Q3833">
        <v>0</v>
      </c>
      <c r="R3833">
        <v>2</v>
      </c>
      <c r="S3833">
        <v>50</v>
      </c>
      <c r="T3833">
        <v>91</v>
      </c>
      <c r="U3833" t="s">
        <v>16</v>
      </c>
      <c r="V3833" t="s">
        <v>16</v>
      </c>
    </row>
    <row r="3834" spans="1:22" x14ac:dyDescent="0.25">
      <c r="A3834" t="s">
        <v>1777</v>
      </c>
      <c r="B3834" t="s">
        <v>713</v>
      </c>
      <c r="C3834" t="s">
        <v>1778</v>
      </c>
      <c r="D3834" t="s">
        <v>3685</v>
      </c>
      <c r="E3834" t="s">
        <v>3686</v>
      </c>
      <c r="F3834">
        <v>1982</v>
      </c>
      <c r="G3834">
        <v>1982</v>
      </c>
      <c r="H3834" t="s">
        <v>15</v>
      </c>
      <c r="I3834">
        <v>3</v>
      </c>
      <c r="J3834">
        <v>24</v>
      </c>
      <c r="K3834" t="s">
        <v>17</v>
      </c>
      <c r="L3834">
        <v>0</v>
      </c>
      <c r="M3834">
        <v>0</v>
      </c>
      <c r="N3834">
        <v>22</v>
      </c>
      <c r="O3834">
        <v>30</v>
      </c>
      <c r="P3834">
        <v>20</v>
      </c>
      <c r="Q3834">
        <v>14</v>
      </c>
      <c r="R3834">
        <v>2</v>
      </c>
      <c r="S3834">
        <v>50</v>
      </c>
      <c r="T3834">
        <v>95</v>
      </c>
      <c r="U3834" t="s">
        <v>16</v>
      </c>
      <c r="V3834" t="s">
        <v>16</v>
      </c>
    </row>
    <row r="3835" spans="1:22" x14ac:dyDescent="0.25">
      <c r="A3835" t="s">
        <v>1777</v>
      </c>
      <c r="B3835" t="s">
        <v>713</v>
      </c>
      <c r="C3835" t="s">
        <v>1778</v>
      </c>
      <c r="D3835" t="s">
        <v>3685</v>
      </c>
      <c r="E3835" t="s">
        <v>3686</v>
      </c>
      <c r="F3835">
        <v>1982</v>
      </c>
      <c r="G3835">
        <v>1982</v>
      </c>
      <c r="H3835" t="s">
        <v>15</v>
      </c>
      <c r="I3835">
        <v>3</v>
      </c>
      <c r="J3835">
        <v>24</v>
      </c>
      <c r="K3835" t="s">
        <v>17</v>
      </c>
      <c r="L3835">
        <v>0</v>
      </c>
      <c r="M3835">
        <v>0</v>
      </c>
      <c r="N3835">
        <v>22</v>
      </c>
      <c r="O3835">
        <v>30</v>
      </c>
      <c r="P3835">
        <v>20</v>
      </c>
      <c r="Q3835">
        <v>0</v>
      </c>
      <c r="R3835">
        <v>2</v>
      </c>
      <c r="S3835">
        <v>50</v>
      </c>
      <c r="T3835">
        <v>95</v>
      </c>
      <c r="U3835" t="s">
        <v>16</v>
      </c>
      <c r="V3835" t="s">
        <v>16</v>
      </c>
    </row>
    <row r="3836" spans="1:22" x14ac:dyDescent="0.25">
      <c r="A3836" t="s">
        <v>1779</v>
      </c>
      <c r="B3836" t="s">
        <v>248</v>
      </c>
      <c r="C3836" t="s">
        <v>1780</v>
      </c>
      <c r="D3836" t="s">
        <v>3687</v>
      </c>
      <c r="E3836" t="s">
        <v>3688</v>
      </c>
      <c r="F3836">
        <v>1983</v>
      </c>
      <c r="G3836">
        <v>1983</v>
      </c>
      <c r="H3836" t="s">
        <v>15</v>
      </c>
      <c r="I3836" t="s">
        <v>16</v>
      </c>
      <c r="J3836">
        <v>0</v>
      </c>
      <c r="K3836" t="s">
        <v>17</v>
      </c>
      <c r="L3836">
        <v>0</v>
      </c>
      <c r="M3836">
        <v>0</v>
      </c>
      <c r="N3836">
        <v>14</v>
      </c>
      <c r="O3836">
        <v>25</v>
      </c>
      <c r="P3836">
        <v>25</v>
      </c>
      <c r="Q3836" t="s">
        <v>16</v>
      </c>
      <c r="R3836">
        <v>1</v>
      </c>
      <c r="S3836">
        <v>100</v>
      </c>
      <c r="T3836">
        <v>97</v>
      </c>
      <c r="U3836" t="s">
        <v>16</v>
      </c>
      <c r="V3836" t="s">
        <v>16</v>
      </c>
    </row>
    <row r="3837" spans="1:22" x14ac:dyDescent="0.25">
      <c r="A3837" t="s">
        <v>1779</v>
      </c>
      <c r="B3837" t="s">
        <v>248</v>
      </c>
      <c r="C3837" t="s">
        <v>1781</v>
      </c>
      <c r="D3837" t="s">
        <v>3689</v>
      </c>
      <c r="E3837" t="s">
        <v>3690</v>
      </c>
      <c r="F3837">
        <v>1983</v>
      </c>
      <c r="G3837">
        <v>1983</v>
      </c>
      <c r="H3837" t="s">
        <v>15</v>
      </c>
      <c r="I3837" t="s">
        <v>16</v>
      </c>
      <c r="J3837">
        <v>0</v>
      </c>
      <c r="K3837" t="s">
        <v>17</v>
      </c>
      <c r="L3837">
        <v>0</v>
      </c>
      <c r="M3837">
        <v>0</v>
      </c>
      <c r="N3837">
        <v>14</v>
      </c>
      <c r="O3837">
        <v>25</v>
      </c>
      <c r="P3837">
        <v>25</v>
      </c>
      <c r="Q3837" t="s">
        <v>16</v>
      </c>
      <c r="R3837">
        <v>1</v>
      </c>
      <c r="S3837">
        <v>100</v>
      </c>
      <c r="T3837">
        <v>70</v>
      </c>
      <c r="U3837" t="s">
        <v>16</v>
      </c>
      <c r="V3837" t="s">
        <v>16</v>
      </c>
    </row>
    <row r="3838" spans="1:22" x14ac:dyDescent="0.25">
      <c r="A3838" t="s">
        <v>1779</v>
      </c>
      <c r="B3838" t="s">
        <v>248</v>
      </c>
      <c r="C3838" t="s">
        <v>1782</v>
      </c>
      <c r="D3838" t="s">
        <v>3691</v>
      </c>
      <c r="E3838" t="s">
        <v>3692</v>
      </c>
      <c r="F3838">
        <v>1983</v>
      </c>
      <c r="G3838">
        <v>1983</v>
      </c>
      <c r="H3838" t="s">
        <v>15</v>
      </c>
      <c r="I3838" t="s">
        <v>16</v>
      </c>
      <c r="J3838">
        <v>0</v>
      </c>
      <c r="K3838" t="s">
        <v>17</v>
      </c>
      <c r="L3838">
        <v>0</v>
      </c>
      <c r="M3838">
        <v>0</v>
      </c>
      <c r="N3838">
        <v>14</v>
      </c>
      <c r="O3838">
        <v>25</v>
      </c>
      <c r="P3838">
        <v>25</v>
      </c>
      <c r="Q3838" t="s">
        <v>16</v>
      </c>
      <c r="R3838">
        <v>1</v>
      </c>
      <c r="S3838">
        <v>100</v>
      </c>
      <c r="T3838">
        <v>86</v>
      </c>
      <c r="U3838" t="s">
        <v>16</v>
      </c>
      <c r="V3838" t="s">
        <v>16</v>
      </c>
    </row>
    <row r="3839" spans="1:22" x14ac:dyDescent="0.25">
      <c r="A3839" t="s">
        <v>1784</v>
      </c>
      <c r="B3839" t="s">
        <v>508</v>
      </c>
      <c r="C3839" t="s">
        <v>1783</v>
      </c>
      <c r="D3839" t="s">
        <v>3693</v>
      </c>
      <c r="E3839" t="s">
        <v>3694</v>
      </c>
      <c r="F3839">
        <v>1981</v>
      </c>
      <c r="G3839">
        <v>1981</v>
      </c>
      <c r="H3839" t="s">
        <v>15</v>
      </c>
      <c r="I3839" t="s">
        <v>16</v>
      </c>
      <c r="J3839">
        <v>0</v>
      </c>
      <c r="K3839" t="s">
        <v>17</v>
      </c>
      <c r="L3839">
        <v>0</v>
      </c>
      <c r="M3839">
        <v>0</v>
      </c>
      <c r="N3839">
        <v>21</v>
      </c>
      <c r="O3839">
        <v>20</v>
      </c>
      <c r="P3839">
        <v>10</v>
      </c>
      <c r="Q3839" t="s">
        <v>16</v>
      </c>
      <c r="R3839">
        <v>3</v>
      </c>
      <c r="S3839">
        <v>100</v>
      </c>
      <c r="T3839">
        <v>79</v>
      </c>
      <c r="U3839" t="s">
        <v>16</v>
      </c>
      <c r="V3839" t="s">
        <v>16</v>
      </c>
    </row>
    <row r="3840" spans="1:22" x14ac:dyDescent="0.25">
      <c r="A3840" t="s">
        <v>1784</v>
      </c>
      <c r="B3840" t="s">
        <v>508</v>
      </c>
      <c r="C3840" t="s">
        <v>1783</v>
      </c>
      <c r="D3840" t="s">
        <v>3693</v>
      </c>
      <c r="E3840" t="s">
        <v>3694</v>
      </c>
      <c r="F3840">
        <v>1981</v>
      </c>
      <c r="G3840">
        <v>1981</v>
      </c>
      <c r="H3840" t="s">
        <v>15</v>
      </c>
      <c r="I3840" t="s">
        <v>16</v>
      </c>
      <c r="J3840">
        <v>0</v>
      </c>
      <c r="K3840" t="s">
        <v>17</v>
      </c>
      <c r="L3840">
        <v>0</v>
      </c>
      <c r="M3840">
        <v>0</v>
      </c>
      <c r="N3840">
        <v>21</v>
      </c>
      <c r="O3840">
        <v>10</v>
      </c>
      <c r="P3840">
        <v>10</v>
      </c>
      <c r="Q3840" t="s">
        <v>16</v>
      </c>
      <c r="R3840">
        <v>3</v>
      </c>
      <c r="S3840">
        <v>100</v>
      </c>
      <c r="T3840">
        <v>11</v>
      </c>
      <c r="U3840" t="s">
        <v>16</v>
      </c>
      <c r="V3840" t="s">
        <v>16</v>
      </c>
    </row>
    <row r="3841" spans="1:22" x14ac:dyDescent="0.25">
      <c r="A3841" t="s">
        <v>1784</v>
      </c>
      <c r="B3841" t="s">
        <v>508</v>
      </c>
      <c r="C3841" t="s">
        <v>1783</v>
      </c>
      <c r="D3841" t="s">
        <v>3693</v>
      </c>
      <c r="E3841" t="s">
        <v>3694</v>
      </c>
      <c r="F3841">
        <v>1981</v>
      </c>
      <c r="G3841">
        <v>1981</v>
      </c>
      <c r="H3841" t="s">
        <v>15</v>
      </c>
      <c r="I3841" t="s">
        <v>16</v>
      </c>
      <c r="J3841">
        <v>0</v>
      </c>
      <c r="K3841" t="s">
        <v>17</v>
      </c>
      <c r="L3841">
        <v>0</v>
      </c>
      <c r="M3841">
        <v>0</v>
      </c>
      <c r="N3841">
        <v>21</v>
      </c>
      <c r="O3841">
        <v>15</v>
      </c>
      <c r="P3841">
        <v>15</v>
      </c>
      <c r="Q3841" t="s">
        <v>16</v>
      </c>
      <c r="R3841">
        <v>3</v>
      </c>
      <c r="S3841">
        <v>100</v>
      </c>
      <c r="T3841">
        <v>6</v>
      </c>
      <c r="U3841" t="s">
        <v>16</v>
      </c>
      <c r="V3841" t="s">
        <v>16</v>
      </c>
    </row>
    <row r="3842" spans="1:22" x14ac:dyDescent="0.25">
      <c r="A3842" t="s">
        <v>1784</v>
      </c>
      <c r="B3842" t="s">
        <v>508</v>
      </c>
      <c r="C3842" t="s">
        <v>1783</v>
      </c>
      <c r="D3842" t="s">
        <v>3693</v>
      </c>
      <c r="E3842" t="s">
        <v>3694</v>
      </c>
      <c r="F3842">
        <v>1981</v>
      </c>
      <c r="G3842">
        <v>1981</v>
      </c>
      <c r="H3842" t="s">
        <v>15</v>
      </c>
      <c r="I3842" t="s">
        <v>16</v>
      </c>
      <c r="J3842">
        <v>0</v>
      </c>
      <c r="K3842" t="s">
        <v>17</v>
      </c>
      <c r="L3842">
        <v>0</v>
      </c>
      <c r="M3842">
        <v>0</v>
      </c>
      <c r="N3842">
        <v>21</v>
      </c>
      <c r="O3842">
        <v>20</v>
      </c>
      <c r="P3842">
        <v>20</v>
      </c>
      <c r="Q3842" t="s">
        <v>16</v>
      </c>
      <c r="R3842">
        <v>3</v>
      </c>
      <c r="S3842">
        <v>100</v>
      </c>
      <c r="T3842">
        <v>4</v>
      </c>
      <c r="U3842" t="s">
        <v>16</v>
      </c>
      <c r="V3842" t="s">
        <v>16</v>
      </c>
    </row>
    <row r="3843" spans="1:22" x14ac:dyDescent="0.25">
      <c r="A3843" t="s">
        <v>1784</v>
      </c>
      <c r="B3843" t="s">
        <v>508</v>
      </c>
      <c r="C3843" t="s">
        <v>1783</v>
      </c>
      <c r="D3843" t="s">
        <v>3693</v>
      </c>
      <c r="E3843" t="s">
        <v>3694</v>
      </c>
      <c r="F3843">
        <v>1981</v>
      </c>
      <c r="G3843">
        <v>1981</v>
      </c>
      <c r="H3843" t="s">
        <v>15</v>
      </c>
      <c r="I3843" t="s">
        <v>1488</v>
      </c>
      <c r="J3843">
        <f>48*7</f>
        <v>336</v>
      </c>
      <c r="K3843" t="s">
        <v>17</v>
      </c>
      <c r="L3843">
        <v>0</v>
      </c>
      <c r="M3843">
        <v>0</v>
      </c>
      <c r="N3843">
        <v>21</v>
      </c>
      <c r="O3843">
        <v>20</v>
      </c>
      <c r="P3843">
        <v>10</v>
      </c>
      <c r="Q3843" t="s">
        <v>16</v>
      </c>
      <c r="R3843">
        <v>3</v>
      </c>
      <c r="S3843">
        <v>100</v>
      </c>
      <c r="T3843">
        <v>97</v>
      </c>
      <c r="U3843" t="s">
        <v>16</v>
      </c>
      <c r="V3843" t="s">
        <v>16</v>
      </c>
    </row>
    <row r="3844" spans="1:22" x14ac:dyDescent="0.25">
      <c r="A3844" t="s">
        <v>1784</v>
      </c>
      <c r="B3844" t="s">
        <v>508</v>
      </c>
      <c r="C3844" t="s">
        <v>1783</v>
      </c>
      <c r="D3844" t="s">
        <v>3693</v>
      </c>
      <c r="E3844" t="s">
        <v>3694</v>
      </c>
      <c r="F3844">
        <v>1981</v>
      </c>
      <c r="G3844">
        <v>1981</v>
      </c>
      <c r="H3844" t="s">
        <v>15</v>
      </c>
      <c r="I3844" t="s">
        <v>1488</v>
      </c>
      <c r="J3844">
        <f t="shared" ref="J3844:J3846" si="36">48*7</f>
        <v>336</v>
      </c>
      <c r="K3844" t="s">
        <v>17</v>
      </c>
      <c r="L3844">
        <v>0</v>
      </c>
      <c r="M3844">
        <v>0</v>
      </c>
      <c r="N3844">
        <v>21</v>
      </c>
      <c r="O3844">
        <v>10</v>
      </c>
      <c r="P3844">
        <v>10</v>
      </c>
      <c r="Q3844" t="s">
        <v>16</v>
      </c>
      <c r="R3844">
        <v>3</v>
      </c>
      <c r="S3844">
        <v>100</v>
      </c>
      <c r="T3844">
        <v>8</v>
      </c>
      <c r="U3844" t="s">
        <v>16</v>
      </c>
      <c r="V3844" t="s">
        <v>16</v>
      </c>
    </row>
    <row r="3845" spans="1:22" x14ac:dyDescent="0.25">
      <c r="A3845" t="s">
        <v>1784</v>
      </c>
      <c r="B3845" t="s">
        <v>508</v>
      </c>
      <c r="C3845" t="s">
        <v>1783</v>
      </c>
      <c r="D3845" t="s">
        <v>3693</v>
      </c>
      <c r="E3845" t="s">
        <v>3694</v>
      </c>
      <c r="F3845">
        <v>1981</v>
      </c>
      <c r="G3845">
        <v>1981</v>
      </c>
      <c r="H3845" t="s">
        <v>15</v>
      </c>
      <c r="I3845" t="s">
        <v>1488</v>
      </c>
      <c r="J3845">
        <f t="shared" si="36"/>
        <v>336</v>
      </c>
      <c r="K3845" t="s">
        <v>17</v>
      </c>
      <c r="L3845">
        <v>0</v>
      </c>
      <c r="M3845">
        <v>0</v>
      </c>
      <c r="N3845">
        <v>21</v>
      </c>
      <c r="O3845">
        <v>15</v>
      </c>
      <c r="P3845">
        <v>15</v>
      </c>
      <c r="Q3845" t="s">
        <v>16</v>
      </c>
      <c r="R3845">
        <v>3</v>
      </c>
      <c r="S3845">
        <v>100</v>
      </c>
      <c r="T3845">
        <v>21</v>
      </c>
      <c r="U3845" t="s">
        <v>16</v>
      </c>
      <c r="V3845" t="s">
        <v>16</v>
      </c>
    </row>
    <row r="3846" spans="1:22" x14ac:dyDescent="0.25">
      <c r="A3846" t="s">
        <v>1784</v>
      </c>
      <c r="B3846" t="s">
        <v>508</v>
      </c>
      <c r="C3846" t="s">
        <v>1783</v>
      </c>
      <c r="D3846" t="s">
        <v>3693</v>
      </c>
      <c r="E3846" t="s">
        <v>3694</v>
      </c>
      <c r="F3846">
        <v>1981</v>
      </c>
      <c r="G3846">
        <v>1981</v>
      </c>
      <c r="H3846" t="s">
        <v>15</v>
      </c>
      <c r="I3846" t="s">
        <v>1488</v>
      </c>
      <c r="J3846">
        <f t="shared" si="36"/>
        <v>336</v>
      </c>
      <c r="K3846" t="s">
        <v>17</v>
      </c>
      <c r="L3846">
        <v>0</v>
      </c>
      <c r="M3846">
        <v>0</v>
      </c>
      <c r="N3846">
        <v>21</v>
      </c>
      <c r="O3846">
        <v>20</v>
      </c>
      <c r="P3846">
        <v>20</v>
      </c>
      <c r="Q3846" t="s">
        <v>16</v>
      </c>
      <c r="R3846">
        <v>3</v>
      </c>
      <c r="S3846">
        <v>100</v>
      </c>
      <c r="T3846">
        <v>20</v>
      </c>
      <c r="U3846" t="s">
        <v>16</v>
      </c>
      <c r="V3846" t="s">
        <v>16</v>
      </c>
    </row>
    <row r="3847" spans="1:22" x14ac:dyDescent="0.25">
      <c r="A3847" t="s">
        <v>1785</v>
      </c>
      <c r="B3847" t="s">
        <v>1786</v>
      </c>
      <c r="C3847" t="s">
        <v>1787</v>
      </c>
      <c r="D3847" t="s">
        <v>3695</v>
      </c>
      <c r="E3847" t="s">
        <v>3696</v>
      </c>
      <c r="F3847">
        <v>1982</v>
      </c>
      <c r="G3847">
        <v>1982</v>
      </c>
      <c r="H3847" t="s">
        <v>15</v>
      </c>
      <c r="I3847" t="s">
        <v>16</v>
      </c>
      <c r="J3847">
        <v>0</v>
      </c>
      <c r="K3847" t="s">
        <v>17</v>
      </c>
      <c r="L3847">
        <v>0</v>
      </c>
      <c r="M3847">
        <v>0</v>
      </c>
      <c r="N3847">
        <v>14</v>
      </c>
      <c r="O3847">
        <v>25</v>
      </c>
      <c r="P3847">
        <v>25</v>
      </c>
      <c r="Q3847">
        <v>0</v>
      </c>
      <c r="R3847">
        <v>3</v>
      </c>
      <c r="S3847">
        <v>30</v>
      </c>
      <c r="T3847">
        <v>75</v>
      </c>
      <c r="U3847" t="s">
        <v>16</v>
      </c>
      <c r="V3847" t="s">
        <v>16</v>
      </c>
    </row>
    <row r="3848" spans="1:22" x14ac:dyDescent="0.25">
      <c r="A3848" t="s">
        <v>1788</v>
      </c>
      <c r="B3848" t="s">
        <v>309</v>
      </c>
      <c r="C3848" t="s">
        <v>1789</v>
      </c>
      <c r="D3848" t="s">
        <v>3697</v>
      </c>
      <c r="E3848" t="s">
        <v>3698</v>
      </c>
      <c r="F3848">
        <v>1982</v>
      </c>
      <c r="G3848">
        <v>1982</v>
      </c>
      <c r="H3848" t="s">
        <v>15</v>
      </c>
      <c r="I3848" t="s">
        <v>16</v>
      </c>
      <c r="J3848">
        <v>0</v>
      </c>
      <c r="K3848" t="s">
        <v>17</v>
      </c>
      <c r="L3848">
        <v>0</v>
      </c>
      <c r="M3848">
        <v>0</v>
      </c>
      <c r="N3848">
        <v>28</v>
      </c>
      <c r="O3848">
        <v>25</v>
      </c>
      <c r="P3848">
        <v>25</v>
      </c>
      <c r="Q3848">
        <v>0.1</v>
      </c>
      <c r="R3848">
        <v>10</v>
      </c>
      <c r="S3848">
        <v>5</v>
      </c>
      <c r="T3848">
        <v>0</v>
      </c>
      <c r="U3848" t="s">
        <v>16</v>
      </c>
      <c r="V3848" t="s">
        <v>16</v>
      </c>
    </row>
    <row r="3849" spans="1:22" x14ac:dyDescent="0.25">
      <c r="A3849" t="s">
        <v>1788</v>
      </c>
      <c r="B3849" t="s">
        <v>309</v>
      </c>
      <c r="C3849" t="s">
        <v>1789</v>
      </c>
      <c r="D3849" t="s">
        <v>3697</v>
      </c>
      <c r="E3849" t="s">
        <v>3698</v>
      </c>
      <c r="F3849">
        <v>1982</v>
      </c>
      <c r="G3849">
        <v>1982</v>
      </c>
      <c r="H3849" t="s">
        <v>15</v>
      </c>
      <c r="I3849" t="s">
        <v>16</v>
      </c>
      <c r="J3849">
        <v>0</v>
      </c>
      <c r="K3849" t="s">
        <v>17</v>
      </c>
      <c r="L3849">
        <v>0</v>
      </c>
      <c r="M3849">
        <v>0</v>
      </c>
      <c r="N3849">
        <v>28</v>
      </c>
      <c r="O3849">
        <v>25</v>
      </c>
      <c r="P3849">
        <v>25</v>
      </c>
      <c r="Q3849">
        <v>0</v>
      </c>
      <c r="R3849">
        <v>10</v>
      </c>
      <c r="S3849">
        <v>5</v>
      </c>
      <c r="T3849">
        <v>0</v>
      </c>
      <c r="U3849" t="s">
        <v>16</v>
      </c>
      <c r="V3849" t="s">
        <v>16</v>
      </c>
    </row>
    <row r="3850" spans="1:22" x14ac:dyDescent="0.25">
      <c r="A3850" t="s">
        <v>1788</v>
      </c>
      <c r="B3850" t="s">
        <v>309</v>
      </c>
      <c r="C3850" t="s">
        <v>1789</v>
      </c>
      <c r="D3850" t="s">
        <v>3697</v>
      </c>
      <c r="E3850" t="s">
        <v>3698</v>
      </c>
      <c r="F3850">
        <v>1982</v>
      </c>
      <c r="G3850">
        <v>1982</v>
      </c>
      <c r="H3850" t="s">
        <v>15</v>
      </c>
      <c r="I3850" t="s">
        <v>16</v>
      </c>
      <c r="J3850">
        <v>0</v>
      </c>
      <c r="K3850" t="s">
        <v>15</v>
      </c>
      <c r="L3850">
        <v>0</v>
      </c>
      <c r="M3850">
        <v>0</v>
      </c>
      <c r="N3850">
        <v>28</v>
      </c>
      <c r="O3850">
        <v>25</v>
      </c>
      <c r="P3850">
        <v>25</v>
      </c>
      <c r="Q3850">
        <v>0.1</v>
      </c>
      <c r="R3850">
        <v>10</v>
      </c>
      <c r="S3850">
        <v>5</v>
      </c>
      <c r="T3850">
        <v>64</v>
      </c>
      <c r="U3850" t="s">
        <v>16</v>
      </c>
      <c r="V3850" t="s">
        <v>16</v>
      </c>
    </row>
    <row r="3851" spans="1:22" x14ac:dyDescent="0.25">
      <c r="A3851" t="s">
        <v>1788</v>
      </c>
      <c r="B3851" t="s">
        <v>309</v>
      </c>
      <c r="C3851" t="s">
        <v>1789</v>
      </c>
      <c r="D3851" t="s">
        <v>3697</v>
      </c>
      <c r="E3851" t="s">
        <v>3698</v>
      </c>
      <c r="F3851">
        <v>1982</v>
      </c>
      <c r="G3851">
        <v>1982</v>
      </c>
      <c r="H3851" t="s">
        <v>15</v>
      </c>
      <c r="I3851" t="s">
        <v>16</v>
      </c>
      <c r="J3851">
        <v>0</v>
      </c>
      <c r="K3851" t="s">
        <v>15</v>
      </c>
      <c r="L3851">
        <v>0</v>
      </c>
      <c r="M3851">
        <v>0</v>
      </c>
      <c r="N3851">
        <v>28</v>
      </c>
      <c r="O3851">
        <v>25</v>
      </c>
      <c r="P3851">
        <v>25</v>
      </c>
      <c r="Q3851">
        <v>0</v>
      </c>
      <c r="R3851">
        <v>10</v>
      </c>
      <c r="S3851">
        <v>5</v>
      </c>
      <c r="T3851">
        <v>10</v>
      </c>
      <c r="U3851" t="s">
        <v>16</v>
      </c>
      <c r="V3851" t="s">
        <v>16</v>
      </c>
    </row>
    <row r="3852" spans="1:22" x14ac:dyDescent="0.25">
      <c r="A3852" t="s">
        <v>1790</v>
      </c>
      <c r="B3852" t="s">
        <v>425</v>
      </c>
      <c r="C3852" t="s">
        <v>1294</v>
      </c>
      <c r="D3852" t="s">
        <v>3699</v>
      </c>
      <c r="E3852" t="s">
        <v>3700</v>
      </c>
      <c r="F3852">
        <v>1982</v>
      </c>
      <c r="G3852">
        <v>1982</v>
      </c>
      <c r="H3852" t="s">
        <v>15</v>
      </c>
      <c r="I3852" t="s">
        <v>16</v>
      </c>
      <c r="J3852">
        <v>0</v>
      </c>
      <c r="K3852" t="s">
        <v>17</v>
      </c>
      <c r="L3852">
        <v>0</v>
      </c>
      <c r="M3852">
        <v>0</v>
      </c>
      <c r="N3852">
        <v>28</v>
      </c>
      <c r="O3852">
        <v>20</v>
      </c>
      <c r="P3852">
        <v>10</v>
      </c>
      <c r="Q3852">
        <v>8</v>
      </c>
      <c r="R3852">
        <v>1</v>
      </c>
      <c r="S3852">
        <v>50</v>
      </c>
      <c r="T3852">
        <v>96</v>
      </c>
      <c r="U3852" t="s">
        <v>16</v>
      </c>
      <c r="V3852" t="s">
        <v>16</v>
      </c>
    </row>
    <row r="3853" spans="1:22" x14ac:dyDescent="0.25">
      <c r="A3853" t="s">
        <v>1790</v>
      </c>
      <c r="B3853" t="s">
        <v>1108</v>
      </c>
      <c r="C3853" t="s">
        <v>1294</v>
      </c>
      <c r="D3853" t="s">
        <v>3699</v>
      </c>
      <c r="E3853" t="s">
        <v>3700</v>
      </c>
      <c r="F3853">
        <v>1982</v>
      </c>
      <c r="G3853">
        <v>1982</v>
      </c>
      <c r="H3853" t="s">
        <v>15</v>
      </c>
      <c r="I3853" t="s">
        <v>16</v>
      </c>
      <c r="J3853">
        <v>0</v>
      </c>
      <c r="K3853" t="s">
        <v>17</v>
      </c>
      <c r="L3853">
        <v>0</v>
      </c>
      <c r="M3853">
        <v>0</v>
      </c>
      <c r="N3853">
        <v>28</v>
      </c>
      <c r="O3853">
        <v>20</v>
      </c>
      <c r="P3853">
        <v>10</v>
      </c>
      <c r="Q3853">
        <v>8</v>
      </c>
      <c r="R3853">
        <v>1</v>
      </c>
      <c r="S3853">
        <v>50</v>
      </c>
      <c r="T3853">
        <v>99.3</v>
      </c>
      <c r="U3853" t="s">
        <v>16</v>
      </c>
      <c r="V3853" t="s">
        <v>16</v>
      </c>
    </row>
    <row r="3854" spans="1:22" x14ac:dyDescent="0.25">
      <c r="A3854" t="s">
        <v>1791</v>
      </c>
      <c r="B3854" t="s">
        <v>1792</v>
      </c>
      <c r="C3854" t="s">
        <v>1305</v>
      </c>
      <c r="D3854" t="s">
        <v>3701</v>
      </c>
      <c r="E3854" t="s">
        <v>3702</v>
      </c>
      <c r="F3854">
        <v>1982</v>
      </c>
      <c r="G3854">
        <v>1982</v>
      </c>
      <c r="H3854" t="s">
        <v>15</v>
      </c>
      <c r="I3854" t="s">
        <v>16</v>
      </c>
      <c r="J3854">
        <v>0</v>
      </c>
      <c r="K3854" t="s">
        <v>17</v>
      </c>
      <c r="L3854">
        <v>0</v>
      </c>
      <c r="M3854">
        <v>0</v>
      </c>
      <c r="N3854" t="s">
        <v>16</v>
      </c>
      <c r="O3854">
        <v>22</v>
      </c>
      <c r="P3854">
        <v>22</v>
      </c>
      <c r="Q3854">
        <v>16</v>
      </c>
      <c r="R3854">
        <v>1</v>
      </c>
      <c r="S3854">
        <v>30</v>
      </c>
      <c r="T3854">
        <v>0</v>
      </c>
      <c r="U3854" t="s">
        <v>16</v>
      </c>
      <c r="V3854" t="s">
        <v>16</v>
      </c>
    </row>
    <row r="3855" spans="1:22" x14ac:dyDescent="0.25">
      <c r="A3855" t="s">
        <v>1791</v>
      </c>
      <c r="B3855" t="s">
        <v>1792</v>
      </c>
      <c r="C3855" t="s">
        <v>1305</v>
      </c>
      <c r="D3855" t="s">
        <v>3701</v>
      </c>
      <c r="E3855" t="s">
        <v>3702</v>
      </c>
      <c r="F3855">
        <v>1982</v>
      </c>
      <c r="G3855">
        <v>1982</v>
      </c>
      <c r="H3855" t="s">
        <v>15</v>
      </c>
      <c r="I3855" t="s">
        <v>16</v>
      </c>
      <c r="J3855">
        <v>0</v>
      </c>
      <c r="K3855" t="s">
        <v>17</v>
      </c>
      <c r="L3855">
        <v>0</v>
      </c>
      <c r="M3855">
        <v>0</v>
      </c>
      <c r="N3855" t="s">
        <v>16</v>
      </c>
      <c r="O3855">
        <v>22</v>
      </c>
      <c r="P3855">
        <v>21</v>
      </c>
      <c r="Q3855">
        <v>16</v>
      </c>
      <c r="R3855">
        <v>1</v>
      </c>
      <c r="S3855">
        <v>30</v>
      </c>
      <c r="T3855">
        <v>80</v>
      </c>
      <c r="U3855" t="s">
        <v>16</v>
      </c>
      <c r="V3855" t="s">
        <v>16</v>
      </c>
    </row>
    <row r="3856" spans="1:22" x14ac:dyDescent="0.25">
      <c r="A3856" t="s">
        <v>1791</v>
      </c>
      <c r="B3856" t="s">
        <v>1792</v>
      </c>
      <c r="C3856" t="s">
        <v>1305</v>
      </c>
      <c r="D3856" t="s">
        <v>3701</v>
      </c>
      <c r="E3856" t="s">
        <v>3702</v>
      </c>
      <c r="F3856">
        <v>1982</v>
      </c>
      <c r="G3856">
        <v>1982</v>
      </c>
      <c r="H3856" t="s">
        <v>15</v>
      </c>
      <c r="I3856" t="s">
        <v>16</v>
      </c>
      <c r="J3856">
        <v>0</v>
      </c>
      <c r="K3856" t="s">
        <v>17</v>
      </c>
      <c r="L3856">
        <v>0</v>
      </c>
      <c r="M3856">
        <v>0</v>
      </c>
      <c r="N3856" t="s">
        <v>16</v>
      </c>
      <c r="O3856">
        <v>22</v>
      </c>
      <c r="P3856">
        <v>20</v>
      </c>
      <c r="Q3856">
        <v>16</v>
      </c>
      <c r="R3856">
        <v>1</v>
      </c>
      <c r="S3856">
        <v>30</v>
      </c>
      <c r="T3856">
        <v>80</v>
      </c>
      <c r="U3856" t="s">
        <v>16</v>
      </c>
      <c r="V3856" t="s">
        <v>16</v>
      </c>
    </row>
    <row r="3857" spans="1:22" x14ac:dyDescent="0.25">
      <c r="A3857" t="s">
        <v>1791</v>
      </c>
      <c r="B3857" t="s">
        <v>1792</v>
      </c>
      <c r="C3857" t="s">
        <v>1305</v>
      </c>
      <c r="D3857" t="s">
        <v>3701</v>
      </c>
      <c r="E3857" t="s">
        <v>3702</v>
      </c>
      <c r="F3857">
        <v>1982</v>
      </c>
      <c r="G3857">
        <v>1982</v>
      </c>
      <c r="H3857" t="s">
        <v>15</v>
      </c>
      <c r="I3857" t="s">
        <v>16</v>
      </c>
      <c r="J3857">
        <v>0</v>
      </c>
      <c r="K3857" t="s">
        <v>17</v>
      </c>
      <c r="L3857">
        <v>0</v>
      </c>
      <c r="M3857">
        <v>0</v>
      </c>
      <c r="N3857" t="s">
        <v>16</v>
      </c>
      <c r="O3857">
        <v>22</v>
      </c>
      <c r="P3857">
        <v>19</v>
      </c>
      <c r="Q3857">
        <v>16</v>
      </c>
      <c r="R3857">
        <v>1</v>
      </c>
      <c r="S3857">
        <v>30</v>
      </c>
      <c r="T3857">
        <v>65</v>
      </c>
      <c r="U3857" t="s">
        <v>16</v>
      </c>
      <c r="V3857" t="s">
        <v>16</v>
      </c>
    </row>
    <row r="3858" spans="1:22" x14ac:dyDescent="0.25">
      <c r="A3858" t="s">
        <v>1791</v>
      </c>
      <c r="B3858" t="s">
        <v>1792</v>
      </c>
      <c r="C3858" t="s">
        <v>1305</v>
      </c>
      <c r="D3858" t="s">
        <v>3701</v>
      </c>
      <c r="E3858" t="s">
        <v>3702</v>
      </c>
      <c r="F3858">
        <v>1982</v>
      </c>
      <c r="G3858">
        <v>1982</v>
      </c>
      <c r="H3858" t="s">
        <v>15</v>
      </c>
      <c r="I3858" t="s">
        <v>16</v>
      </c>
      <c r="J3858">
        <v>0</v>
      </c>
      <c r="K3858" t="s">
        <v>17</v>
      </c>
      <c r="L3858">
        <v>0</v>
      </c>
      <c r="M3858">
        <v>0</v>
      </c>
      <c r="N3858" t="s">
        <v>16</v>
      </c>
      <c r="O3858">
        <v>22</v>
      </c>
      <c r="P3858">
        <v>18</v>
      </c>
      <c r="Q3858">
        <v>16</v>
      </c>
      <c r="R3858">
        <v>1</v>
      </c>
      <c r="S3858">
        <v>30</v>
      </c>
      <c r="T3858">
        <v>78</v>
      </c>
      <c r="U3858" t="s">
        <v>16</v>
      </c>
      <c r="V3858" t="s">
        <v>16</v>
      </c>
    </row>
    <row r="3859" spans="1:22" x14ac:dyDescent="0.25">
      <c r="A3859" t="s">
        <v>1791</v>
      </c>
      <c r="B3859" t="s">
        <v>1792</v>
      </c>
      <c r="C3859" t="s">
        <v>1305</v>
      </c>
      <c r="D3859" t="s">
        <v>3701</v>
      </c>
      <c r="E3859" t="s">
        <v>3702</v>
      </c>
      <c r="F3859">
        <v>1982</v>
      </c>
      <c r="G3859">
        <v>1982</v>
      </c>
      <c r="H3859" t="s">
        <v>15</v>
      </c>
      <c r="I3859" t="s">
        <v>16</v>
      </c>
      <c r="J3859">
        <v>0</v>
      </c>
      <c r="K3859" t="s">
        <v>17</v>
      </c>
      <c r="L3859">
        <v>0</v>
      </c>
      <c r="M3859">
        <v>0</v>
      </c>
      <c r="N3859" t="s">
        <v>16</v>
      </c>
      <c r="O3859">
        <v>22</v>
      </c>
      <c r="P3859">
        <v>17</v>
      </c>
      <c r="Q3859">
        <v>16</v>
      </c>
      <c r="R3859">
        <v>1</v>
      </c>
      <c r="S3859">
        <v>30</v>
      </c>
      <c r="T3859">
        <v>75</v>
      </c>
      <c r="U3859" t="s">
        <v>16</v>
      </c>
      <c r="V3859" t="s">
        <v>16</v>
      </c>
    </row>
    <row r="3860" spans="1:22" x14ac:dyDescent="0.25">
      <c r="A3860" t="s">
        <v>1791</v>
      </c>
      <c r="B3860" t="s">
        <v>1792</v>
      </c>
      <c r="C3860" t="s">
        <v>1305</v>
      </c>
      <c r="D3860" t="s">
        <v>3701</v>
      </c>
      <c r="E3860" t="s">
        <v>3702</v>
      </c>
      <c r="F3860">
        <v>1982</v>
      </c>
      <c r="G3860">
        <v>1982</v>
      </c>
      <c r="H3860" t="s">
        <v>15</v>
      </c>
      <c r="I3860" t="s">
        <v>16</v>
      </c>
      <c r="J3860">
        <v>0</v>
      </c>
      <c r="K3860" t="s">
        <v>17</v>
      </c>
      <c r="L3860">
        <v>0</v>
      </c>
      <c r="M3860">
        <v>0</v>
      </c>
      <c r="N3860" t="s">
        <v>16</v>
      </c>
      <c r="O3860">
        <v>22</v>
      </c>
      <c r="P3860">
        <v>16</v>
      </c>
      <c r="Q3860">
        <v>16</v>
      </c>
      <c r="R3860">
        <v>1</v>
      </c>
      <c r="S3860">
        <v>30</v>
      </c>
      <c r="T3860">
        <v>75</v>
      </c>
      <c r="U3860" t="s">
        <v>16</v>
      </c>
      <c r="V3860" t="s">
        <v>16</v>
      </c>
    </row>
    <row r="3861" spans="1:22" x14ac:dyDescent="0.25">
      <c r="A3861" t="s">
        <v>1791</v>
      </c>
      <c r="B3861" t="s">
        <v>1792</v>
      </c>
      <c r="C3861" t="s">
        <v>1305</v>
      </c>
      <c r="D3861" t="s">
        <v>3701</v>
      </c>
      <c r="E3861" t="s">
        <v>3702</v>
      </c>
      <c r="F3861">
        <v>1982</v>
      </c>
      <c r="G3861">
        <v>1982</v>
      </c>
      <c r="H3861" t="s">
        <v>15</v>
      </c>
      <c r="I3861" t="s">
        <v>16</v>
      </c>
      <c r="J3861">
        <v>0</v>
      </c>
      <c r="K3861" t="s">
        <v>17</v>
      </c>
      <c r="L3861">
        <v>0</v>
      </c>
      <c r="M3861">
        <v>0</v>
      </c>
      <c r="N3861" t="s">
        <v>16</v>
      </c>
      <c r="O3861">
        <v>22</v>
      </c>
      <c r="P3861">
        <v>15</v>
      </c>
      <c r="Q3861">
        <v>16</v>
      </c>
      <c r="R3861">
        <v>1</v>
      </c>
      <c r="S3861">
        <v>30</v>
      </c>
      <c r="T3861">
        <v>65</v>
      </c>
      <c r="U3861" t="s">
        <v>16</v>
      </c>
      <c r="V3861" t="s">
        <v>16</v>
      </c>
    </row>
    <row r="3862" spans="1:22" x14ac:dyDescent="0.25">
      <c r="A3862" t="s">
        <v>1791</v>
      </c>
      <c r="B3862" t="s">
        <v>1792</v>
      </c>
      <c r="C3862" t="s">
        <v>1305</v>
      </c>
      <c r="D3862" t="s">
        <v>3701</v>
      </c>
      <c r="E3862" t="s">
        <v>3702</v>
      </c>
      <c r="F3862">
        <v>1982</v>
      </c>
      <c r="G3862">
        <v>1982</v>
      </c>
      <c r="H3862" t="s">
        <v>15</v>
      </c>
      <c r="I3862" t="s">
        <v>16</v>
      </c>
      <c r="J3862">
        <v>0</v>
      </c>
      <c r="K3862" t="s">
        <v>17</v>
      </c>
      <c r="L3862">
        <v>0</v>
      </c>
      <c r="M3862">
        <v>0</v>
      </c>
      <c r="N3862" t="s">
        <v>16</v>
      </c>
      <c r="O3862">
        <v>22</v>
      </c>
      <c r="P3862">
        <v>14</v>
      </c>
      <c r="Q3862">
        <v>16</v>
      </c>
      <c r="R3862">
        <v>1</v>
      </c>
      <c r="S3862">
        <v>30</v>
      </c>
      <c r="T3862">
        <v>60</v>
      </c>
      <c r="U3862" t="s">
        <v>16</v>
      </c>
      <c r="V3862" t="s">
        <v>16</v>
      </c>
    </row>
    <row r="3863" spans="1:22" x14ac:dyDescent="0.25">
      <c r="A3863" t="s">
        <v>1791</v>
      </c>
      <c r="B3863" t="s">
        <v>1792</v>
      </c>
      <c r="C3863" t="s">
        <v>1305</v>
      </c>
      <c r="D3863" t="s">
        <v>3701</v>
      </c>
      <c r="E3863" t="s">
        <v>3702</v>
      </c>
      <c r="F3863">
        <v>1982</v>
      </c>
      <c r="G3863">
        <v>1982</v>
      </c>
      <c r="H3863" t="s">
        <v>15</v>
      </c>
      <c r="I3863" t="s">
        <v>16</v>
      </c>
      <c r="J3863">
        <v>0</v>
      </c>
      <c r="K3863" t="s">
        <v>17</v>
      </c>
      <c r="L3863">
        <v>0</v>
      </c>
      <c r="M3863">
        <v>0</v>
      </c>
      <c r="N3863" t="s">
        <v>16</v>
      </c>
      <c r="O3863">
        <v>22</v>
      </c>
      <c r="P3863">
        <v>13</v>
      </c>
      <c r="Q3863">
        <v>16</v>
      </c>
      <c r="R3863">
        <v>1</v>
      </c>
      <c r="S3863">
        <v>30</v>
      </c>
      <c r="T3863">
        <v>90</v>
      </c>
      <c r="U3863" t="s">
        <v>16</v>
      </c>
      <c r="V3863" t="s">
        <v>16</v>
      </c>
    </row>
    <row r="3864" spans="1:22" x14ac:dyDescent="0.25">
      <c r="A3864" t="s">
        <v>1791</v>
      </c>
      <c r="B3864" t="s">
        <v>1792</v>
      </c>
      <c r="C3864" t="s">
        <v>1305</v>
      </c>
      <c r="D3864" t="s">
        <v>3701</v>
      </c>
      <c r="E3864" t="s">
        <v>3702</v>
      </c>
      <c r="F3864">
        <v>1982</v>
      </c>
      <c r="G3864">
        <v>1982</v>
      </c>
      <c r="H3864" t="s">
        <v>15</v>
      </c>
      <c r="I3864" t="s">
        <v>16</v>
      </c>
      <c r="J3864">
        <v>0</v>
      </c>
      <c r="K3864" t="s">
        <v>17</v>
      </c>
      <c r="L3864">
        <v>0</v>
      </c>
      <c r="M3864">
        <v>0</v>
      </c>
      <c r="N3864" t="s">
        <v>16</v>
      </c>
      <c r="O3864">
        <v>22</v>
      </c>
      <c r="P3864">
        <v>12</v>
      </c>
      <c r="Q3864">
        <v>16</v>
      </c>
      <c r="R3864">
        <v>1</v>
      </c>
      <c r="S3864">
        <v>30</v>
      </c>
      <c r="T3864">
        <v>55</v>
      </c>
      <c r="U3864" t="s">
        <v>16</v>
      </c>
      <c r="V3864" t="s">
        <v>16</v>
      </c>
    </row>
    <row r="3865" spans="1:22" x14ac:dyDescent="0.25">
      <c r="A3865" t="s">
        <v>1791</v>
      </c>
      <c r="B3865" t="s">
        <v>1792</v>
      </c>
      <c r="C3865" t="s">
        <v>1305</v>
      </c>
      <c r="D3865" t="s">
        <v>3701</v>
      </c>
      <c r="E3865" t="s">
        <v>3702</v>
      </c>
      <c r="F3865">
        <v>1982</v>
      </c>
      <c r="G3865">
        <v>1982</v>
      </c>
      <c r="H3865" t="s">
        <v>15</v>
      </c>
      <c r="I3865" t="s">
        <v>16</v>
      </c>
      <c r="J3865">
        <v>0</v>
      </c>
      <c r="K3865" t="s">
        <v>17</v>
      </c>
      <c r="L3865">
        <v>0</v>
      </c>
      <c r="M3865">
        <v>0</v>
      </c>
      <c r="N3865" t="s">
        <v>16</v>
      </c>
      <c r="O3865">
        <v>22</v>
      </c>
      <c r="P3865">
        <v>10</v>
      </c>
      <c r="Q3865">
        <v>16</v>
      </c>
      <c r="R3865">
        <v>1</v>
      </c>
      <c r="S3865">
        <v>30</v>
      </c>
      <c r="T3865">
        <v>55</v>
      </c>
      <c r="U3865" t="s">
        <v>16</v>
      </c>
      <c r="V3865" t="s">
        <v>16</v>
      </c>
    </row>
    <row r="3866" spans="1:22" x14ac:dyDescent="0.25">
      <c r="A3866" t="s">
        <v>1791</v>
      </c>
      <c r="B3866" t="s">
        <v>1792</v>
      </c>
      <c r="C3866" t="s">
        <v>1305</v>
      </c>
      <c r="D3866" t="s">
        <v>3701</v>
      </c>
      <c r="E3866" t="s">
        <v>3702</v>
      </c>
      <c r="F3866">
        <v>1982</v>
      </c>
      <c r="G3866">
        <v>1982</v>
      </c>
      <c r="H3866" t="s">
        <v>15</v>
      </c>
      <c r="I3866" t="s">
        <v>16</v>
      </c>
      <c r="J3866">
        <v>0</v>
      </c>
      <c r="K3866" t="s">
        <v>17</v>
      </c>
      <c r="L3866">
        <v>0</v>
      </c>
      <c r="M3866">
        <v>0</v>
      </c>
      <c r="N3866" t="s">
        <v>16</v>
      </c>
      <c r="O3866">
        <v>22</v>
      </c>
      <c r="P3866">
        <v>22</v>
      </c>
      <c r="Q3866">
        <v>0</v>
      </c>
      <c r="R3866">
        <v>1</v>
      </c>
      <c r="S3866">
        <v>30</v>
      </c>
      <c r="T3866">
        <v>0</v>
      </c>
      <c r="U3866" t="s">
        <v>16</v>
      </c>
      <c r="V3866" t="s">
        <v>16</v>
      </c>
    </row>
    <row r="3867" spans="1:22" x14ac:dyDescent="0.25">
      <c r="A3867" t="s">
        <v>1791</v>
      </c>
      <c r="B3867" t="s">
        <v>1792</v>
      </c>
      <c r="C3867" t="s">
        <v>1305</v>
      </c>
      <c r="D3867" t="s">
        <v>3701</v>
      </c>
      <c r="E3867" t="s">
        <v>3702</v>
      </c>
      <c r="F3867">
        <v>1982</v>
      </c>
      <c r="G3867">
        <v>1982</v>
      </c>
      <c r="H3867" t="s">
        <v>15</v>
      </c>
      <c r="I3867" t="s">
        <v>16</v>
      </c>
      <c r="J3867">
        <v>0</v>
      </c>
      <c r="K3867" t="s">
        <v>17</v>
      </c>
      <c r="L3867">
        <v>0</v>
      </c>
      <c r="M3867">
        <v>0</v>
      </c>
      <c r="N3867" t="s">
        <v>16</v>
      </c>
      <c r="O3867">
        <v>22</v>
      </c>
      <c r="P3867">
        <v>21</v>
      </c>
      <c r="Q3867">
        <v>0</v>
      </c>
      <c r="R3867">
        <v>1</v>
      </c>
      <c r="S3867">
        <v>30</v>
      </c>
      <c r="T3867">
        <v>0</v>
      </c>
      <c r="U3867" t="s">
        <v>16</v>
      </c>
      <c r="V3867" t="s">
        <v>16</v>
      </c>
    </row>
    <row r="3868" spans="1:22" x14ac:dyDescent="0.25">
      <c r="A3868" t="s">
        <v>1791</v>
      </c>
      <c r="B3868" t="s">
        <v>1792</v>
      </c>
      <c r="C3868" t="s">
        <v>1305</v>
      </c>
      <c r="D3868" t="s">
        <v>3701</v>
      </c>
      <c r="E3868" t="s">
        <v>3702</v>
      </c>
      <c r="F3868">
        <v>1982</v>
      </c>
      <c r="G3868">
        <v>1982</v>
      </c>
      <c r="H3868" t="s">
        <v>15</v>
      </c>
      <c r="I3868" t="s">
        <v>16</v>
      </c>
      <c r="J3868">
        <v>0</v>
      </c>
      <c r="K3868" t="s">
        <v>17</v>
      </c>
      <c r="L3868">
        <v>0</v>
      </c>
      <c r="M3868">
        <v>0</v>
      </c>
      <c r="N3868" t="s">
        <v>16</v>
      </c>
      <c r="O3868">
        <v>22</v>
      </c>
      <c r="P3868">
        <v>20</v>
      </c>
      <c r="Q3868">
        <v>0</v>
      </c>
      <c r="R3868">
        <v>1</v>
      </c>
      <c r="S3868">
        <v>30</v>
      </c>
      <c r="T3868">
        <v>10</v>
      </c>
      <c r="U3868" t="s">
        <v>16</v>
      </c>
      <c r="V3868" t="s">
        <v>16</v>
      </c>
    </row>
    <row r="3869" spans="1:22" x14ac:dyDescent="0.25">
      <c r="A3869" t="s">
        <v>1791</v>
      </c>
      <c r="B3869" t="s">
        <v>1792</v>
      </c>
      <c r="C3869" t="s">
        <v>1305</v>
      </c>
      <c r="D3869" t="s">
        <v>3701</v>
      </c>
      <c r="E3869" t="s">
        <v>3702</v>
      </c>
      <c r="F3869">
        <v>1982</v>
      </c>
      <c r="G3869">
        <v>1982</v>
      </c>
      <c r="H3869" t="s">
        <v>15</v>
      </c>
      <c r="I3869" t="s">
        <v>16</v>
      </c>
      <c r="J3869">
        <v>0</v>
      </c>
      <c r="K3869" t="s">
        <v>17</v>
      </c>
      <c r="L3869">
        <v>0</v>
      </c>
      <c r="M3869">
        <v>0</v>
      </c>
      <c r="N3869" t="s">
        <v>16</v>
      </c>
      <c r="O3869">
        <v>22</v>
      </c>
      <c r="P3869">
        <v>19</v>
      </c>
      <c r="Q3869">
        <v>0</v>
      </c>
      <c r="R3869">
        <v>1</v>
      </c>
      <c r="S3869">
        <v>30</v>
      </c>
      <c r="T3869">
        <v>20</v>
      </c>
      <c r="U3869" t="s">
        <v>16</v>
      </c>
      <c r="V3869" t="s">
        <v>16</v>
      </c>
    </row>
    <row r="3870" spans="1:22" x14ac:dyDescent="0.25">
      <c r="A3870" t="s">
        <v>1791</v>
      </c>
      <c r="B3870" t="s">
        <v>1792</v>
      </c>
      <c r="C3870" t="s">
        <v>1305</v>
      </c>
      <c r="D3870" t="s">
        <v>3701</v>
      </c>
      <c r="E3870" t="s">
        <v>3702</v>
      </c>
      <c r="F3870">
        <v>1982</v>
      </c>
      <c r="G3870">
        <v>1982</v>
      </c>
      <c r="H3870" t="s">
        <v>15</v>
      </c>
      <c r="I3870" t="s">
        <v>16</v>
      </c>
      <c r="J3870">
        <v>0</v>
      </c>
      <c r="K3870" t="s">
        <v>17</v>
      </c>
      <c r="L3870">
        <v>0</v>
      </c>
      <c r="M3870">
        <v>0</v>
      </c>
      <c r="N3870" t="s">
        <v>16</v>
      </c>
      <c r="O3870">
        <v>22</v>
      </c>
      <c r="P3870">
        <v>18</v>
      </c>
      <c r="Q3870">
        <v>0</v>
      </c>
      <c r="R3870">
        <v>1</v>
      </c>
      <c r="S3870">
        <v>30</v>
      </c>
      <c r="T3870">
        <v>30</v>
      </c>
      <c r="U3870" t="s">
        <v>16</v>
      </c>
      <c r="V3870" t="s">
        <v>16</v>
      </c>
    </row>
    <row r="3871" spans="1:22" x14ac:dyDescent="0.25">
      <c r="A3871" t="s">
        <v>1791</v>
      </c>
      <c r="B3871" t="s">
        <v>1792</v>
      </c>
      <c r="C3871" t="s">
        <v>1305</v>
      </c>
      <c r="D3871" t="s">
        <v>3701</v>
      </c>
      <c r="E3871" t="s">
        <v>3702</v>
      </c>
      <c r="F3871">
        <v>1982</v>
      </c>
      <c r="G3871">
        <v>1982</v>
      </c>
      <c r="H3871" t="s">
        <v>15</v>
      </c>
      <c r="I3871" t="s">
        <v>16</v>
      </c>
      <c r="J3871">
        <v>0</v>
      </c>
      <c r="K3871" t="s">
        <v>17</v>
      </c>
      <c r="L3871">
        <v>0</v>
      </c>
      <c r="M3871">
        <v>0</v>
      </c>
      <c r="N3871" t="s">
        <v>16</v>
      </c>
      <c r="O3871">
        <v>22</v>
      </c>
      <c r="P3871">
        <v>17</v>
      </c>
      <c r="Q3871">
        <v>0</v>
      </c>
      <c r="R3871">
        <v>1</v>
      </c>
      <c r="S3871">
        <v>30</v>
      </c>
      <c r="T3871">
        <v>55</v>
      </c>
      <c r="U3871" t="s">
        <v>16</v>
      </c>
      <c r="V3871" t="s">
        <v>16</v>
      </c>
    </row>
    <row r="3872" spans="1:22" x14ac:dyDescent="0.25">
      <c r="A3872" t="s">
        <v>1791</v>
      </c>
      <c r="B3872" t="s">
        <v>1792</v>
      </c>
      <c r="C3872" t="s">
        <v>1305</v>
      </c>
      <c r="D3872" t="s">
        <v>3701</v>
      </c>
      <c r="E3872" t="s">
        <v>3702</v>
      </c>
      <c r="F3872">
        <v>1982</v>
      </c>
      <c r="G3872">
        <v>1982</v>
      </c>
      <c r="H3872" t="s">
        <v>15</v>
      </c>
      <c r="I3872" t="s">
        <v>16</v>
      </c>
      <c r="J3872">
        <v>0</v>
      </c>
      <c r="K3872" t="s">
        <v>17</v>
      </c>
      <c r="L3872">
        <v>0</v>
      </c>
      <c r="M3872">
        <v>0</v>
      </c>
      <c r="N3872" t="s">
        <v>16</v>
      </c>
      <c r="O3872">
        <v>22</v>
      </c>
      <c r="P3872">
        <v>16</v>
      </c>
      <c r="Q3872">
        <v>0</v>
      </c>
      <c r="R3872">
        <v>1</v>
      </c>
      <c r="S3872">
        <v>30</v>
      </c>
      <c r="T3872">
        <v>40</v>
      </c>
      <c r="U3872" t="s">
        <v>16</v>
      </c>
      <c r="V3872" t="s">
        <v>16</v>
      </c>
    </row>
    <row r="3873" spans="1:22" x14ac:dyDescent="0.25">
      <c r="A3873" t="s">
        <v>1791</v>
      </c>
      <c r="B3873" t="s">
        <v>1792</v>
      </c>
      <c r="C3873" t="s">
        <v>1305</v>
      </c>
      <c r="D3873" t="s">
        <v>3701</v>
      </c>
      <c r="E3873" t="s">
        <v>3702</v>
      </c>
      <c r="F3873">
        <v>1982</v>
      </c>
      <c r="G3873">
        <v>1982</v>
      </c>
      <c r="H3873" t="s">
        <v>15</v>
      </c>
      <c r="I3873" t="s">
        <v>16</v>
      </c>
      <c r="J3873">
        <v>0</v>
      </c>
      <c r="K3873" t="s">
        <v>17</v>
      </c>
      <c r="L3873">
        <v>0</v>
      </c>
      <c r="M3873">
        <v>0</v>
      </c>
      <c r="N3873" t="s">
        <v>16</v>
      </c>
      <c r="O3873">
        <v>22</v>
      </c>
      <c r="P3873">
        <v>15</v>
      </c>
      <c r="Q3873">
        <v>0</v>
      </c>
      <c r="R3873">
        <v>1</v>
      </c>
      <c r="S3873">
        <v>30</v>
      </c>
      <c r="T3873">
        <v>45</v>
      </c>
      <c r="U3873" t="s">
        <v>16</v>
      </c>
      <c r="V3873" t="s">
        <v>16</v>
      </c>
    </row>
    <row r="3874" spans="1:22" x14ac:dyDescent="0.25">
      <c r="A3874" t="s">
        <v>1791</v>
      </c>
      <c r="B3874" t="s">
        <v>1792</v>
      </c>
      <c r="C3874" t="s">
        <v>1305</v>
      </c>
      <c r="D3874" t="s">
        <v>3701</v>
      </c>
      <c r="E3874" t="s">
        <v>3702</v>
      </c>
      <c r="F3874">
        <v>1982</v>
      </c>
      <c r="G3874">
        <v>1982</v>
      </c>
      <c r="H3874" t="s">
        <v>15</v>
      </c>
      <c r="I3874" t="s">
        <v>16</v>
      </c>
      <c r="J3874">
        <v>0</v>
      </c>
      <c r="K3874" t="s">
        <v>17</v>
      </c>
      <c r="L3874">
        <v>0</v>
      </c>
      <c r="M3874">
        <v>0</v>
      </c>
      <c r="N3874" t="s">
        <v>16</v>
      </c>
      <c r="O3874">
        <v>22</v>
      </c>
      <c r="P3874">
        <v>14</v>
      </c>
      <c r="Q3874">
        <v>0</v>
      </c>
      <c r="R3874">
        <v>1</v>
      </c>
      <c r="S3874">
        <v>30</v>
      </c>
      <c r="T3874">
        <v>45</v>
      </c>
      <c r="U3874" t="s">
        <v>16</v>
      </c>
      <c r="V3874" t="s">
        <v>16</v>
      </c>
    </row>
    <row r="3875" spans="1:22" x14ac:dyDescent="0.25">
      <c r="A3875" t="s">
        <v>1791</v>
      </c>
      <c r="B3875" t="s">
        <v>1792</v>
      </c>
      <c r="C3875" t="s">
        <v>1305</v>
      </c>
      <c r="D3875" t="s">
        <v>3701</v>
      </c>
      <c r="E3875" t="s">
        <v>3702</v>
      </c>
      <c r="F3875">
        <v>1982</v>
      </c>
      <c r="G3875">
        <v>1982</v>
      </c>
      <c r="H3875" t="s">
        <v>15</v>
      </c>
      <c r="I3875" t="s">
        <v>16</v>
      </c>
      <c r="J3875">
        <v>0</v>
      </c>
      <c r="K3875" t="s">
        <v>17</v>
      </c>
      <c r="L3875">
        <v>0</v>
      </c>
      <c r="M3875">
        <v>0</v>
      </c>
      <c r="N3875" t="s">
        <v>16</v>
      </c>
      <c r="O3875">
        <v>22</v>
      </c>
      <c r="P3875">
        <v>13</v>
      </c>
      <c r="Q3875">
        <v>0</v>
      </c>
      <c r="R3875">
        <v>1</v>
      </c>
      <c r="S3875">
        <v>30</v>
      </c>
      <c r="T3875">
        <v>60</v>
      </c>
      <c r="U3875" t="s">
        <v>16</v>
      </c>
      <c r="V3875" t="s">
        <v>16</v>
      </c>
    </row>
    <row r="3876" spans="1:22" x14ac:dyDescent="0.25">
      <c r="A3876" t="s">
        <v>1791</v>
      </c>
      <c r="B3876" t="s">
        <v>1792</v>
      </c>
      <c r="C3876" t="s">
        <v>1305</v>
      </c>
      <c r="D3876" t="s">
        <v>3701</v>
      </c>
      <c r="E3876" t="s">
        <v>3702</v>
      </c>
      <c r="F3876">
        <v>1982</v>
      </c>
      <c r="G3876">
        <v>1982</v>
      </c>
      <c r="H3876" t="s">
        <v>15</v>
      </c>
      <c r="I3876" t="s">
        <v>16</v>
      </c>
      <c r="J3876">
        <v>0</v>
      </c>
      <c r="K3876" t="s">
        <v>17</v>
      </c>
      <c r="L3876">
        <v>0</v>
      </c>
      <c r="M3876">
        <v>0</v>
      </c>
      <c r="N3876" t="s">
        <v>16</v>
      </c>
      <c r="O3876">
        <v>22</v>
      </c>
      <c r="P3876">
        <v>12</v>
      </c>
      <c r="Q3876">
        <v>0</v>
      </c>
      <c r="R3876">
        <v>1</v>
      </c>
      <c r="S3876">
        <v>30</v>
      </c>
      <c r="T3876">
        <v>68</v>
      </c>
      <c r="U3876" t="s">
        <v>16</v>
      </c>
      <c r="V3876" t="s">
        <v>16</v>
      </c>
    </row>
    <row r="3877" spans="1:22" x14ac:dyDescent="0.25">
      <c r="A3877" t="s">
        <v>1791</v>
      </c>
      <c r="B3877" t="s">
        <v>1792</v>
      </c>
      <c r="C3877" t="s">
        <v>1305</v>
      </c>
      <c r="D3877" t="s">
        <v>3701</v>
      </c>
      <c r="E3877" t="s">
        <v>3702</v>
      </c>
      <c r="F3877">
        <v>1982</v>
      </c>
      <c r="G3877">
        <v>1982</v>
      </c>
      <c r="H3877" t="s">
        <v>15</v>
      </c>
      <c r="I3877" t="s">
        <v>16</v>
      </c>
      <c r="J3877">
        <v>0</v>
      </c>
      <c r="K3877" t="s">
        <v>17</v>
      </c>
      <c r="L3877">
        <v>0</v>
      </c>
      <c r="M3877">
        <v>0</v>
      </c>
      <c r="N3877" t="s">
        <v>16</v>
      </c>
      <c r="O3877">
        <v>22</v>
      </c>
      <c r="P3877">
        <v>10</v>
      </c>
      <c r="Q3877">
        <v>0</v>
      </c>
      <c r="R3877">
        <v>1</v>
      </c>
      <c r="S3877">
        <v>30</v>
      </c>
      <c r="T3877">
        <v>55</v>
      </c>
      <c r="U3877" t="s">
        <v>16</v>
      </c>
      <c r="V3877" t="s">
        <v>16</v>
      </c>
    </row>
    <row r="3878" spans="1:22" x14ac:dyDescent="0.25">
      <c r="A3878" t="s">
        <v>1791</v>
      </c>
      <c r="B3878" t="s">
        <v>1206</v>
      </c>
      <c r="C3878" t="s">
        <v>1305</v>
      </c>
      <c r="D3878" t="s">
        <v>3701</v>
      </c>
      <c r="E3878" t="s">
        <v>3702</v>
      </c>
      <c r="F3878">
        <v>1982</v>
      </c>
      <c r="G3878">
        <v>1982</v>
      </c>
      <c r="H3878" t="s">
        <v>15</v>
      </c>
      <c r="I3878" t="s">
        <v>16</v>
      </c>
      <c r="J3878">
        <v>0</v>
      </c>
      <c r="K3878" t="s">
        <v>17</v>
      </c>
      <c r="L3878">
        <v>0</v>
      </c>
      <c r="M3878">
        <v>0</v>
      </c>
      <c r="N3878" t="s">
        <v>16</v>
      </c>
      <c r="O3878">
        <v>22</v>
      </c>
      <c r="P3878">
        <v>22</v>
      </c>
      <c r="Q3878">
        <v>16</v>
      </c>
      <c r="R3878">
        <v>1</v>
      </c>
      <c r="S3878">
        <v>30</v>
      </c>
      <c r="T3878">
        <v>80</v>
      </c>
      <c r="U3878" t="s">
        <v>16</v>
      </c>
      <c r="V3878" t="s">
        <v>16</v>
      </c>
    </row>
    <row r="3879" spans="1:22" x14ac:dyDescent="0.25">
      <c r="A3879" t="s">
        <v>1791</v>
      </c>
      <c r="B3879" t="s">
        <v>1206</v>
      </c>
      <c r="C3879" t="s">
        <v>1305</v>
      </c>
      <c r="D3879" t="s">
        <v>3701</v>
      </c>
      <c r="E3879" t="s">
        <v>3702</v>
      </c>
      <c r="F3879">
        <v>1982</v>
      </c>
      <c r="G3879">
        <v>1982</v>
      </c>
      <c r="H3879" t="s">
        <v>15</v>
      </c>
      <c r="I3879" t="s">
        <v>16</v>
      </c>
      <c r="J3879">
        <v>0</v>
      </c>
      <c r="K3879" t="s">
        <v>17</v>
      </c>
      <c r="L3879">
        <v>0</v>
      </c>
      <c r="M3879">
        <v>0</v>
      </c>
      <c r="N3879" t="s">
        <v>16</v>
      </c>
      <c r="O3879">
        <v>22</v>
      </c>
      <c r="P3879">
        <v>21</v>
      </c>
      <c r="Q3879">
        <v>16</v>
      </c>
      <c r="R3879">
        <v>1</v>
      </c>
      <c r="S3879">
        <v>30</v>
      </c>
      <c r="T3879">
        <v>80</v>
      </c>
      <c r="U3879" t="s">
        <v>16</v>
      </c>
      <c r="V3879" t="s">
        <v>16</v>
      </c>
    </row>
    <row r="3880" spans="1:22" x14ac:dyDescent="0.25">
      <c r="A3880" t="s">
        <v>1791</v>
      </c>
      <c r="B3880" t="s">
        <v>1206</v>
      </c>
      <c r="C3880" t="s">
        <v>1305</v>
      </c>
      <c r="D3880" t="s">
        <v>3701</v>
      </c>
      <c r="E3880" t="s">
        <v>3702</v>
      </c>
      <c r="F3880">
        <v>1982</v>
      </c>
      <c r="G3880">
        <v>1982</v>
      </c>
      <c r="H3880" t="s">
        <v>15</v>
      </c>
      <c r="I3880" t="s">
        <v>16</v>
      </c>
      <c r="J3880">
        <v>0</v>
      </c>
      <c r="K3880" t="s">
        <v>17</v>
      </c>
      <c r="L3880">
        <v>0</v>
      </c>
      <c r="M3880">
        <v>0</v>
      </c>
      <c r="N3880" t="s">
        <v>16</v>
      </c>
      <c r="O3880">
        <v>22</v>
      </c>
      <c r="P3880">
        <v>20</v>
      </c>
      <c r="Q3880">
        <v>16</v>
      </c>
      <c r="R3880">
        <v>1</v>
      </c>
      <c r="S3880">
        <v>30</v>
      </c>
      <c r="T3880">
        <v>80</v>
      </c>
      <c r="U3880" t="s">
        <v>16</v>
      </c>
      <c r="V3880" t="s">
        <v>16</v>
      </c>
    </row>
    <row r="3881" spans="1:22" x14ac:dyDescent="0.25">
      <c r="A3881" t="s">
        <v>1791</v>
      </c>
      <c r="B3881" t="s">
        <v>1206</v>
      </c>
      <c r="C3881" t="s">
        <v>1305</v>
      </c>
      <c r="D3881" t="s">
        <v>3701</v>
      </c>
      <c r="E3881" t="s">
        <v>3702</v>
      </c>
      <c r="F3881">
        <v>1982</v>
      </c>
      <c r="G3881">
        <v>1982</v>
      </c>
      <c r="H3881" t="s">
        <v>15</v>
      </c>
      <c r="I3881" t="s">
        <v>16</v>
      </c>
      <c r="J3881">
        <v>0</v>
      </c>
      <c r="K3881" t="s">
        <v>17</v>
      </c>
      <c r="L3881">
        <v>0</v>
      </c>
      <c r="M3881">
        <v>0</v>
      </c>
      <c r="N3881" t="s">
        <v>16</v>
      </c>
      <c r="O3881">
        <v>22</v>
      </c>
      <c r="P3881">
        <v>19</v>
      </c>
      <c r="Q3881">
        <v>16</v>
      </c>
      <c r="R3881">
        <v>1</v>
      </c>
      <c r="S3881">
        <v>30</v>
      </c>
      <c r="T3881">
        <v>87</v>
      </c>
      <c r="U3881" t="s">
        <v>16</v>
      </c>
      <c r="V3881" t="s">
        <v>16</v>
      </c>
    </row>
    <row r="3882" spans="1:22" x14ac:dyDescent="0.25">
      <c r="A3882" t="s">
        <v>1791</v>
      </c>
      <c r="B3882" t="s">
        <v>1206</v>
      </c>
      <c r="C3882" t="s">
        <v>1305</v>
      </c>
      <c r="D3882" t="s">
        <v>3701</v>
      </c>
      <c r="E3882" t="s">
        <v>3702</v>
      </c>
      <c r="F3882">
        <v>1982</v>
      </c>
      <c r="G3882">
        <v>1982</v>
      </c>
      <c r="H3882" t="s">
        <v>15</v>
      </c>
      <c r="I3882" t="s">
        <v>16</v>
      </c>
      <c r="J3882">
        <v>0</v>
      </c>
      <c r="K3882" t="s">
        <v>17</v>
      </c>
      <c r="L3882">
        <v>0</v>
      </c>
      <c r="M3882">
        <v>0</v>
      </c>
      <c r="N3882" t="s">
        <v>16</v>
      </c>
      <c r="O3882">
        <v>22</v>
      </c>
      <c r="P3882">
        <v>18</v>
      </c>
      <c r="Q3882">
        <v>16</v>
      </c>
      <c r="R3882">
        <v>1</v>
      </c>
      <c r="S3882">
        <v>30</v>
      </c>
      <c r="T3882">
        <v>88</v>
      </c>
      <c r="U3882" t="s">
        <v>16</v>
      </c>
      <c r="V3882" t="s">
        <v>16</v>
      </c>
    </row>
    <row r="3883" spans="1:22" x14ac:dyDescent="0.25">
      <c r="A3883" t="s">
        <v>1791</v>
      </c>
      <c r="B3883" t="s">
        <v>1206</v>
      </c>
      <c r="C3883" t="s">
        <v>1305</v>
      </c>
      <c r="D3883" t="s">
        <v>3701</v>
      </c>
      <c r="E3883" t="s">
        <v>3702</v>
      </c>
      <c r="F3883">
        <v>1982</v>
      </c>
      <c r="G3883">
        <v>1982</v>
      </c>
      <c r="H3883" t="s">
        <v>15</v>
      </c>
      <c r="I3883" t="s">
        <v>16</v>
      </c>
      <c r="J3883">
        <v>0</v>
      </c>
      <c r="K3883" t="s">
        <v>17</v>
      </c>
      <c r="L3883">
        <v>0</v>
      </c>
      <c r="M3883">
        <v>0</v>
      </c>
      <c r="N3883" t="s">
        <v>16</v>
      </c>
      <c r="O3883">
        <v>22</v>
      </c>
      <c r="P3883">
        <v>17</v>
      </c>
      <c r="Q3883">
        <v>16</v>
      </c>
      <c r="R3883">
        <v>1</v>
      </c>
      <c r="S3883">
        <v>30</v>
      </c>
      <c r="T3883">
        <v>90</v>
      </c>
      <c r="U3883" t="s">
        <v>16</v>
      </c>
      <c r="V3883" t="s">
        <v>16</v>
      </c>
    </row>
    <row r="3884" spans="1:22" x14ac:dyDescent="0.25">
      <c r="A3884" t="s">
        <v>1791</v>
      </c>
      <c r="B3884" t="s">
        <v>1206</v>
      </c>
      <c r="C3884" t="s">
        <v>1305</v>
      </c>
      <c r="D3884" t="s">
        <v>3701</v>
      </c>
      <c r="E3884" t="s">
        <v>3702</v>
      </c>
      <c r="F3884">
        <v>1982</v>
      </c>
      <c r="G3884">
        <v>1982</v>
      </c>
      <c r="H3884" t="s">
        <v>15</v>
      </c>
      <c r="I3884" t="s">
        <v>16</v>
      </c>
      <c r="J3884">
        <v>0</v>
      </c>
      <c r="K3884" t="s">
        <v>17</v>
      </c>
      <c r="L3884">
        <v>0</v>
      </c>
      <c r="M3884">
        <v>0</v>
      </c>
      <c r="N3884" t="s">
        <v>16</v>
      </c>
      <c r="O3884">
        <v>22</v>
      </c>
      <c r="P3884">
        <v>16</v>
      </c>
      <c r="Q3884">
        <v>16</v>
      </c>
      <c r="R3884">
        <v>1</v>
      </c>
      <c r="S3884">
        <v>30</v>
      </c>
      <c r="T3884">
        <v>91</v>
      </c>
      <c r="U3884" t="s">
        <v>16</v>
      </c>
      <c r="V3884" t="s">
        <v>16</v>
      </c>
    </row>
    <row r="3885" spans="1:22" x14ac:dyDescent="0.25">
      <c r="A3885" t="s">
        <v>1791</v>
      </c>
      <c r="B3885" t="s">
        <v>1206</v>
      </c>
      <c r="C3885" t="s">
        <v>1305</v>
      </c>
      <c r="D3885" t="s">
        <v>3701</v>
      </c>
      <c r="E3885" t="s">
        <v>3702</v>
      </c>
      <c r="F3885">
        <v>1982</v>
      </c>
      <c r="G3885">
        <v>1982</v>
      </c>
      <c r="H3885" t="s">
        <v>15</v>
      </c>
      <c r="I3885" t="s">
        <v>16</v>
      </c>
      <c r="J3885">
        <v>0</v>
      </c>
      <c r="K3885" t="s">
        <v>17</v>
      </c>
      <c r="L3885">
        <v>0</v>
      </c>
      <c r="M3885">
        <v>0</v>
      </c>
      <c r="N3885" t="s">
        <v>16</v>
      </c>
      <c r="O3885">
        <v>22</v>
      </c>
      <c r="P3885">
        <v>15</v>
      </c>
      <c r="Q3885">
        <v>16</v>
      </c>
      <c r="R3885">
        <v>1</v>
      </c>
      <c r="S3885">
        <v>30</v>
      </c>
      <c r="T3885">
        <v>91</v>
      </c>
      <c r="U3885" t="s">
        <v>16</v>
      </c>
      <c r="V3885" t="s">
        <v>16</v>
      </c>
    </row>
    <row r="3886" spans="1:22" x14ac:dyDescent="0.25">
      <c r="A3886" t="s">
        <v>1791</v>
      </c>
      <c r="B3886" t="s">
        <v>1206</v>
      </c>
      <c r="C3886" t="s">
        <v>1305</v>
      </c>
      <c r="D3886" t="s">
        <v>3701</v>
      </c>
      <c r="E3886" t="s">
        <v>3702</v>
      </c>
      <c r="F3886">
        <v>1982</v>
      </c>
      <c r="G3886">
        <v>1982</v>
      </c>
      <c r="H3886" t="s">
        <v>15</v>
      </c>
      <c r="I3886" t="s">
        <v>16</v>
      </c>
      <c r="J3886">
        <v>0</v>
      </c>
      <c r="K3886" t="s">
        <v>17</v>
      </c>
      <c r="L3886">
        <v>0</v>
      </c>
      <c r="M3886">
        <v>0</v>
      </c>
      <c r="N3886" t="s">
        <v>16</v>
      </c>
      <c r="O3886">
        <v>22</v>
      </c>
      <c r="P3886">
        <v>14</v>
      </c>
      <c r="Q3886">
        <v>16</v>
      </c>
      <c r="R3886">
        <v>1</v>
      </c>
      <c r="S3886">
        <v>30</v>
      </c>
      <c r="T3886">
        <v>91</v>
      </c>
      <c r="U3886" t="s">
        <v>16</v>
      </c>
      <c r="V3886" t="s">
        <v>16</v>
      </c>
    </row>
    <row r="3887" spans="1:22" x14ac:dyDescent="0.25">
      <c r="A3887" t="s">
        <v>1791</v>
      </c>
      <c r="B3887" t="s">
        <v>1206</v>
      </c>
      <c r="C3887" t="s">
        <v>1305</v>
      </c>
      <c r="D3887" t="s">
        <v>3701</v>
      </c>
      <c r="E3887" t="s">
        <v>3702</v>
      </c>
      <c r="F3887">
        <v>1982</v>
      </c>
      <c r="G3887">
        <v>1982</v>
      </c>
      <c r="H3887" t="s">
        <v>15</v>
      </c>
      <c r="I3887" t="s">
        <v>16</v>
      </c>
      <c r="J3887">
        <v>0</v>
      </c>
      <c r="K3887" t="s">
        <v>17</v>
      </c>
      <c r="L3887">
        <v>0</v>
      </c>
      <c r="M3887">
        <v>0</v>
      </c>
      <c r="N3887" t="s">
        <v>16</v>
      </c>
      <c r="O3887">
        <v>22</v>
      </c>
      <c r="P3887">
        <v>13</v>
      </c>
      <c r="Q3887">
        <v>16</v>
      </c>
      <c r="R3887">
        <v>1</v>
      </c>
      <c r="S3887">
        <v>30</v>
      </c>
      <c r="T3887">
        <v>90</v>
      </c>
      <c r="U3887" t="s">
        <v>16</v>
      </c>
      <c r="V3887" t="s">
        <v>16</v>
      </c>
    </row>
    <row r="3888" spans="1:22" x14ac:dyDescent="0.25">
      <c r="A3888" t="s">
        <v>1791</v>
      </c>
      <c r="B3888" t="s">
        <v>1206</v>
      </c>
      <c r="C3888" t="s">
        <v>1305</v>
      </c>
      <c r="D3888" t="s">
        <v>3701</v>
      </c>
      <c r="E3888" t="s">
        <v>3702</v>
      </c>
      <c r="F3888">
        <v>1982</v>
      </c>
      <c r="G3888">
        <v>1982</v>
      </c>
      <c r="H3888" t="s">
        <v>15</v>
      </c>
      <c r="I3888" t="s">
        <v>16</v>
      </c>
      <c r="J3888">
        <v>0</v>
      </c>
      <c r="K3888" t="s">
        <v>17</v>
      </c>
      <c r="L3888">
        <v>0</v>
      </c>
      <c r="M3888">
        <v>0</v>
      </c>
      <c r="N3888" t="s">
        <v>16</v>
      </c>
      <c r="O3888">
        <v>22</v>
      </c>
      <c r="P3888">
        <v>12</v>
      </c>
      <c r="Q3888">
        <v>16</v>
      </c>
      <c r="R3888">
        <v>1</v>
      </c>
      <c r="S3888">
        <v>30</v>
      </c>
      <c r="T3888">
        <v>90</v>
      </c>
      <c r="U3888" t="s">
        <v>16</v>
      </c>
      <c r="V3888" t="s">
        <v>16</v>
      </c>
    </row>
    <row r="3889" spans="1:22" x14ac:dyDescent="0.25">
      <c r="A3889" t="s">
        <v>1791</v>
      </c>
      <c r="B3889" t="s">
        <v>1206</v>
      </c>
      <c r="C3889" t="s">
        <v>1305</v>
      </c>
      <c r="D3889" t="s">
        <v>3701</v>
      </c>
      <c r="E3889" t="s">
        <v>3702</v>
      </c>
      <c r="F3889">
        <v>1982</v>
      </c>
      <c r="G3889">
        <v>1982</v>
      </c>
      <c r="H3889" t="s">
        <v>15</v>
      </c>
      <c r="I3889" t="s">
        <v>16</v>
      </c>
      <c r="J3889">
        <v>0</v>
      </c>
      <c r="K3889" t="s">
        <v>17</v>
      </c>
      <c r="L3889">
        <v>0</v>
      </c>
      <c r="M3889">
        <v>0</v>
      </c>
      <c r="N3889" t="s">
        <v>16</v>
      </c>
      <c r="O3889">
        <v>22</v>
      </c>
      <c r="P3889">
        <v>10</v>
      </c>
      <c r="Q3889">
        <v>16</v>
      </c>
      <c r="R3889">
        <v>1</v>
      </c>
      <c r="S3889">
        <v>30</v>
      </c>
      <c r="T3889">
        <v>97</v>
      </c>
      <c r="U3889" t="s">
        <v>16</v>
      </c>
      <c r="V3889" t="s">
        <v>16</v>
      </c>
    </row>
    <row r="3890" spans="1:22" x14ac:dyDescent="0.25">
      <c r="A3890" t="s">
        <v>1791</v>
      </c>
      <c r="B3890" t="s">
        <v>1206</v>
      </c>
      <c r="C3890" t="s">
        <v>1305</v>
      </c>
      <c r="D3890" t="s">
        <v>3701</v>
      </c>
      <c r="E3890" t="s">
        <v>3702</v>
      </c>
      <c r="F3890">
        <v>1982</v>
      </c>
      <c r="G3890">
        <v>1982</v>
      </c>
      <c r="H3890" t="s">
        <v>15</v>
      </c>
      <c r="I3890" t="s">
        <v>16</v>
      </c>
      <c r="J3890">
        <v>0</v>
      </c>
      <c r="K3890" t="s">
        <v>17</v>
      </c>
      <c r="L3890">
        <v>0</v>
      </c>
      <c r="M3890">
        <v>0</v>
      </c>
      <c r="N3890" t="s">
        <v>16</v>
      </c>
      <c r="O3890">
        <v>22</v>
      </c>
      <c r="P3890">
        <v>22</v>
      </c>
      <c r="Q3890">
        <v>0</v>
      </c>
      <c r="R3890">
        <v>1</v>
      </c>
      <c r="S3890">
        <v>30</v>
      </c>
      <c r="T3890">
        <v>50</v>
      </c>
      <c r="U3890" t="s">
        <v>16</v>
      </c>
      <c r="V3890" t="s">
        <v>16</v>
      </c>
    </row>
    <row r="3891" spans="1:22" x14ac:dyDescent="0.25">
      <c r="A3891" t="s">
        <v>1791</v>
      </c>
      <c r="B3891" t="s">
        <v>1206</v>
      </c>
      <c r="C3891" t="s">
        <v>1305</v>
      </c>
      <c r="D3891" t="s">
        <v>3701</v>
      </c>
      <c r="E3891" t="s">
        <v>3702</v>
      </c>
      <c r="F3891">
        <v>1982</v>
      </c>
      <c r="G3891">
        <v>1982</v>
      </c>
      <c r="H3891" t="s">
        <v>15</v>
      </c>
      <c r="I3891" t="s">
        <v>16</v>
      </c>
      <c r="J3891">
        <v>0</v>
      </c>
      <c r="K3891" t="s">
        <v>17</v>
      </c>
      <c r="L3891">
        <v>0</v>
      </c>
      <c r="M3891">
        <v>0</v>
      </c>
      <c r="N3891" t="s">
        <v>16</v>
      </c>
      <c r="O3891">
        <v>22</v>
      </c>
      <c r="P3891">
        <v>21</v>
      </c>
      <c r="Q3891">
        <v>0</v>
      </c>
      <c r="R3891">
        <v>1</v>
      </c>
      <c r="S3891">
        <v>30</v>
      </c>
      <c r="T3891">
        <v>47</v>
      </c>
      <c r="U3891" t="s">
        <v>16</v>
      </c>
      <c r="V3891" t="s">
        <v>16</v>
      </c>
    </row>
    <row r="3892" spans="1:22" x14ac:dyDescent="0.25">
      <c r="A3892" t="s">
        <v>1791</v>
      </c>
      <c r="B3892" t="s">
        <v>1206</v>
      </c>
      <c r="C3892" t="s">
        <v>1305</v>
      </c>
      <c r="D3892" t="s">
        <v>3701</v>
      </c>
      <c r="E3892" t="s">
        <v>3702</v>
      </c>
      <c r="F3892">
        <v>1982</v>
      </c>
      <c r="G3892">
        <v>1982</v>
      </c>
      <c r="H3892" t="s">
        <v>15</v>
      </c>
      <c r="I3892" t="s">
        <v>16</v>
      </c>
      <c r="J3892">
        <v>0</v>
      </c>
      <c r="K3892" t="s">
        <v>17</v>
      </c>
      <c r="L3892">
        <v>0</v>
      </c>
      <c r="M3892">
        <v>0</v>
      </c>
      <c r="N3892" t="s">
        <v>16</v>
      </c>
      <c r="O3892">
        <v>22</v>
      </c>
      <c r="P3892">
        <v>20</v>
      </c>
      <c r="Q3892">
        <v>0</v>
      </c>
      <c r="R3892">
        <v>1</v>
      </c>
      <c r="S3892">
        <v>30</v>
      </c>
      <c r="T3892">
        <v>50</v>
      </c>
      <c r="U3892" t="s">
        <v>16</v>
      </c>
      <c r="V3892" t="s">
        <v>16</v>
      </c>
    </row>
    <row r="3893" spans="1:22" x14ac:dyDescent="0.25">
      <c r="A3893" t="s">
        <v>1791</v>
      </c>
      <c r="B3893" t="s">
        <v>1206</v>
      </c>
      <c r="C3893" t="s">
        <v>1305</v>
      </c>
      <c r="D3893" t="s">
        <v>3701</v>
      </c>
      <c r="E3893" t="s">
        <v>3702</v>
      </c>
      <c r="F3893">
        <v>1982</v>
      </c>
      <c r="G3893">
        <v>1982</v>
      </c>
      <c r="H3893" t="s">
        <v>15</v>
      </c>
      <c r="I3893" t="s">
        <v>16</v>
      </c>
      <c r="J3893">
        <v>0</v>
      </c>
      <c r="K3893" t="s">
        <v>17</v>
      </c>
      <c r="L3893">
        <v>0</v>
      </c>
      <c r="M3893">
        <v>0</v>
      </c>
      <c r="N3893" t="s">
        <v>16</v>
      </c>
      <c r="O3893">
        <v>22</v>
      </c>
      <c r="P3893">
        <v>19</v>
      </c>
      <c r="Q3893">
        <v>0</v>
      </c>
      <c r="R3893">
        <v>1</v>
      </c>
      <c r="S3893">
        <v>30</v>
      </c>
      <c r="T3893">
        <v>46</v>
      </c>
      <c r="U3893" t="s">
        <v>16</v>
      </c>
      <c r="V3893" t="s">
        <v>16</v>
      </c>
    </row>
    <row r="3894" spans="1:22" x14ac:dyDescent="0.25">
      <c r="A3894" t="s">
        <v>1791</v>
      </c>
      <c r="B3894" t="s">
        <v>1206</v>
      </c>
      <c r="C3894" t="s">
        <v>1305</v>
      </c>
      <c r="D3894" t="s">
        <v>3701</v>
      </c>
      <c r="E3894" t="s">
        <v>3702</v>
      </c>
      <c r="F3894">
        <v>1982</v>
      </c>
      <c r="G3894">
        <v>1982</v>
      </c>
      <c r="H3894" t="s">
        <v>15</v>
      </c>
      <c r="I3894" t="s">
        <v>16</v>
      </c>
      <c r="J3894">
        <v>0</v>
      </c>
      <c r="K3894" t="s">
        <v>17</v>
      </c>
      <c r="L3894">
        <v>0</v>
      </c>
      <c r="M3894">
        <v>0</v>
      </c>
      <c r="N3894" t="s">
        <v>16</v>
      </c>
      <c r="O3894">
        <v>22</v>
      </c>
      <c r="P3894">
        <v>18</v>
      </c>
      <c r="Q3894">
        <v>0</v>
      </c>
      <c r="R3894">
        <v>1</v>
      </c>
      <c r="S3894">
        <v>30</v>
      </c>
      <c r="T3894">
        <v>47</v>
      </c>
      <c r="U3894" t="s">
        <v>16</v>
      </c>
      <c r="V3894" t="s">
        <v>16</v>
      </c>
    </row>
    <row r="3895" spans="1:22" x14ac:dyDescent="0.25">
      <c r="A3895" t="s">
        <v>1791</v>
      </c>
      <c r="B3895" t="s">
        <v>1206</v>
      </c>
      <c r="C3895" t="s">
        <v>1305</v>
      </c>
      <c r="D3895" t="s">
        <v>3701</v>
      </c>
      <c r="E3895" t="s">
        <v>3702</v>
      </c>
      <c r="F3895">
        <v>1982</v>
      </c>
      <c r="G3895">
        <v>1982</v>
      </c>
      <c r="H3895" t="s">
        <v>15</v>
      </c>
      <c r="I3895" t="s">
        <v>16</v>
      </c>
      <c r="J3895">
        <v>0</v>
      </c>
      <c r="K3895" t="s">
        <v>17</v>
      </c>
      <c r="L3895">
        <v>0</v>
      </c>
      <c r="M3895">
        <v>0</v>
      </c>
      <c r="N3895" t="s">
        <v>16</v>
      </c>
      <c r="O3895">
        <v>22</v>
      </c>
      <c r="P3895">
        <v>17</v>
      </c>
      <c r="Q3895">
        <v>0</v>
      </c>
      <c r="R3895">
        <v>1</v>
      </c>
      <c r="S3895">
        <v>30</v>
      </c>
      <c r="T3895">
        <v>55</v>
      </c>
      <c r="U3895" t="s">
        <v>16</v>
      </c>
      <c r="V3895" t="s">
        <v>16</v>
      </c>
    </row>
    <row r="3896" spans="1:22" x14ac:dyDescent="0.25">
      <c r="A3896" t="s">
        <v>1791</v>
      </c>
      <c r="B3896" t="s">
        <v>1206</v>
      </c>
      <c r="C3896" t="s">
        <v>1305</v>
      </c>
      <c r="D3896" t="s">
        <v>3701</v>
      </c>
      <c r="E3896" t="s">
        <v>3702</v>
      </c>
      <c r="F3896">
        <v>1982</v>
      </c>
      <c r="G3896">
        <v>1982</v>
      </c>
      <c r="H3896" t="s">
        <v>15</v>
      </c>
      <c r="I3896" t="s">
        <v>16</v>
      </c>
      <c r="J3896">
        <v>0</v>
      </c>
      <c r="K3896" t="s">
        <v>17</v>
      </c>
      <c r="L3896">
        <v>0</v>
      </c>
      <c r="M3896">
        <v>0</v>
      </c>
      <c r="N3896" t="s">
        <v>16</v>
      </c>
      <c r="O3896">
        <v>22</v>
      </c>
      <c r="P3896">
        <v>16</v>
      </c>
      <c r="Q3896">
        <v>0</v>
      </c>
      <c r="R3896">
        <v>1</v>
      </c>
      <c r="S3896">
        <v>30</v>
      </c>
      <c r="T3896">
        <v>51</v>
      </c>
      <c r="U3896" t="s">
        <v>16</v>
      </c>
      <c r="V3896" t="s">
        <v>16</v>
      </c>
    </row>
    <row r="3897" spans="1:22" x14ac:dyDescent="0.25">
      <c r="A3897" t="s">
        <v>1791</v>
      </c>
      <c r="B3897" t="s">
        <v>1206</v>
      </c>
      <c r="C3897" t="s">
        <v>1305</v>
      </c>
      <c r="D3897" t="s">
        <v>3701</v>
      </c>
      <c r="E3897" t="s">
        <v>3702</v>
      </c>
      <c r="F3897">
        <v>1982</v>
      </c>
      <c r="G3897">
        <v>1982</v>
      </c>
      <c r="H3897" t="s">
        <v>15</v>
      </c>
      <c r="I3897" t="s">
        <v>16</v>
      </c>
      <c r="J3897">
        <v>0</v>
      </c>
      <c r="K3897" t="s">
        <v>17</v>
      </c>
      <c r="L3897">
        <v>0</v>
      </c>
      <c r="M3897">
        <v>0</v>
      </c>
      <c r="N3897" t="s">
        <v>16</v>
      </c>
      <c r="O3897">
        <v>22</v>
      </c>
      <c r="P3897">
        <v>15</v>
      </c>
      <c r="Q3897">
        <v>0</v>
      </c>
      <c r="R3897">
        <v>1</v>
      </c>
      <c r="S3897">
        <v>30</v>
      </c>
      <c r="T3897">
        <v>72</v>
      </c>
      <c r="U3897" t="s">
        <v>16</v>
      </c>
      <c r="V3897" t="s">
        <v>16</v>
      </c>
    </row>
    <row r="3898" spans="1:22" x14ac:dyDescent="0.25">
      <c r="A3898" t="s">
        <v>1791</v>
      </c>
      <c r="B3898" t="s">
        <v>1206</v>
      </c>
      <c r="C3898" t="s">
        <v>1305</v>
      </c>
      <c r="D3898" t="s">
        <v>3701</v>
      </c>
      <c r="E3898" t="s">
        <v>3702</v>
      </c>
      <c r="F3898">
        <v>1982</v>
      </c>
      <c r="G3898">
        <v>1982</v>
      </c>
      <c r="H3898" t="s">
        <v>15</v>
      </c>
      <c r="I3898" t="s">
        <v>16</v>
      </c>
      <c r="J3898">
        <v>0</v>
      </c>
      <c r="K3898" t="s">
        <v>17</v>
      </c>
      <c r="L3898">
        <v>0</v>
      </c>
      <c r="M3898">
        <v>0</v>
      </c>
      <c r="N3898" t="s">
        <v>16</v>
      </c>
      <c r="O3898">
        <v>22</v>
      </c>
      <c r="P3898">
        <v>14</v>
      </c>
      <c r="Q3898">
        <v>0</v>
      </c>
      <c r="R3898">
        <v>1</v>
      </c>
      <c r="S3898">
        <v>30</v>
      </c>
      <c r="T3898">
        <v>73</v>
      </c>
      <c r="U3898" t="s">
        <v>16</v>
      </c>
      <c r="V3898" t="s">
        <v>16</v>
      </c>
    </row>
    <row r="3899" spans="1:22" x14ac:dyDescent="0.25">
      <c r="A3899" t="s">
        <v>1791</v>
      </c>
      <c r="B3899" t="s">
        <v>1206</v>
      </c>
      <c r="C3899" t="s">
        <v>1305</v>
      </c>
      <c r="D3899" t="s">
        <v>3701</v>
      </c>
      <c r="E3899" t="s">
        <v>3702</v>
      </c>
      <c r="F3899">
        <v>1982</v>
      </c>
      <c r="G3899">
        <v>1982</v>
      </c>
      <c r="H3899" t="s">
        <v>15</v>
      </c>
      <c r="I3899" t="s">
        <v>16</v>
      </c>
      <c r="J3899">
        <v>0</v>
      </c>
      <c r="K3899" t="s">
        <v>17</v>
      </c>
      <c r="L3899">
        <v>0</v>
      </c>
      <c r="M3899">
        <v>0</v>
      </c>
      <c r="N3899" t="s">
        <v>16</v>
      </c>
      <c r="O3899">
        <v>22</v>
      </c>
      <c r="P3899">
        <v>13</v>
      </c>
      <c r="Q3899">
        <v>0</v>
      </c>
      <c r="R3899">
        <v>1</v>
      </c>
      <c r="S3899">
        <v>30</v>
      </c>
      <c r="T3899">
        <v>80</v>
      </c>
      <c r="U3899" t="s">
        <v>16</v>
      </c>
      <c r="V3899" t="s">
        <v>16</v>
      </c>
    </row>
    <row r="3900" spans="1:22" x14ac:dyDescent="0.25">
      <c r="A3900" t="s">
        <v>1791</v>
      </c>
      <c r="B3900" t="s">
        <v>1206</v>
      </c>
      <c r="C3900" t="s">
        <v>1305</v>
      </c>
      <c r="D3900" t="s">
        <v>3701</v>
      </c>
      <c r="E3900" t="s">
        <v>3702</v>
      </c>
      <c r="F3900">
        <v>1982</v>
      </c>
      <c r="G3900">
        <v>1982</v>
      </c>
      <c r="H3900" t="s">
        <v>15</v>
      </c>
      <c r="I3900" t="s">
        <v>16</v>
      </c>
      <c r="J3900">
        <v>0</v>
      </c>
      <c r="K3900" t="s">
        <v>17</v>
      </c>
      <c r="L3900">
        <v>0</v>
      </c>
      <c r="M3900">
        <v>0</v>
      </c>
      <c r="N3900" t="s">
        <v>16</v>
      </c>
      <c r="O3900">
        <v>22</v>
      </c>
      <c r="P3900">
        <v>12</v>
      </c>
      <c r="Q3900">
        <v>0</v>
      </c>
      <c r="R3900">
        <v>1</v>
      </c>
      <c r="S3900">
        <v>30</v>
      </c>
      <c r="T3900">
        <v>75</v>
      </c>
      <c r="U3900" t="s">
        <v>16</v>
      </c>
      <c r="V3900" t="s">
        <v>16</v>
      </c>
    </row>
    <row r="3901" spans="1:22" x14ac:dyDescent="0.25">
      <c r="A3901" t="s">
        <v>1791</v>
      </c>
      <c r="B3901" t="s">
        <v>1206</v>
      </c>
      <c r="C3901" t="s">
        <v>1305</v>
      </c>
      <c r="D3901" t="s">
        <v>3701</v>
      </c>
      <c r="E3901" t="s">
        <v>3702</v>
      </c>
      <c r="F3901">
        <v>1982</v>
      </c>
      <c r="G3901">
        <v>1982</v>
      </c>
      <c r="H3901" t="s">
        <v>15</v>
      </c>
      <c r="I3901" t="s">
        <v>16</v>
      </c>
      <c r="J3901">
        <v>0</v>
      </c>
      <c r="K3901" t="s">
        <v>17</v>
      </c>
      <c r="L3901">
        <v>0</v>
      </c>
      <c r="M3901">
        <v>0</v>
      </c>
      <c r="N3901" t="s">
        <v>16</v>
      </c>
      <c r="O3901">
        <v>22</v>
      </c>
      <c r="P3901">
        <v>10</v>
      </c>
      <c r="Q3901">
        <v>0</v>
      </c>
      <c r="R3901">
        <v>1</v>
      </c>
      <c r="S3901">
        <v>30</v>
      </c>
      <c r="T3901">
        <v>81</v>
      </c>
      <c r="U3901" t="s">
        <v>16</v>
      </c>
      <c r="V3901" t="s">
        <v>16</v>
      </c>
    </row>
    <row r="3902" spans="1:22" x14ac:dyDescent="0.25">
      <c r="A3902" t="s">
        <v>1791</v>
      </c>
      <c r="B3902" t="s">
        <v>506</v>
      </c>
      <c r="C3902" t="s">
        <v>1305</v>
      </c>
      <c r="D3902" t="s">
        <v>3701</v>
      </c>
      <c r="E3902" t="s">
        <v>3702</v>
      </c>
      <c r="F3902">
        <v>1982</v>
      </c>
      <c r="G3902">
        <v>1982</v>
      </c>
      <c r="H3902" t="s">
        <v>15</v>
      </c>
      <c r="I3902" t="s">
        <v>16</v>
      </c>
      <c r="J3902">
        <v>0</v>
      </c>
      <c r="K3902" t="s">
        <v>17</v>
      </c>
      <c r="L3902">
        <v>0</v>
      </c>
      <c r="M3902">
        <v>0</v>
      </c>
      <c r="N3902" t="s">
        <v>16</v>
      </c>
      <c r="O3902">
        <v>22</v>
      </c>
      <c r="P3902">
        <v>22</v>
      </c>
      <c r="Q3902">
        <v>16</v>
      </c>
      <c r="R3902">
        <v>1</v>
      </c>
      <c r="S3902">
        <v>30</v>
      </c>
      <c r="T3902">
        <v>0</v>
      </c>
      <c r="U3902" t="s">
        <v>16</v>
      </c>
      <c r="V3902" t="s">
        <v>16</v>
      </c>
    </row>
    <row r="3903" spans="1:22" x14ac:dyDescent="0.25">
      <c r="A3903" t="s">
        <v>1791</v>
      </c>
      <c r="B3903" t="s">
        <v>506</v>
      </c>
      <c r="C3903" t="s">
        <v>1305</v>
      </c>
      <c r="D3903" t="s">
        <v>3701</v>
      </c>
      <c r="E3903" t="s">
        <v>3702</v>
      </c>
      <c r="F3903">
        <v>1982</v>
      </c>
      <c r="G3903">
        <v>1982</v>
      </c>
      <c r="H3903" t="s">
        <v>15</v>
      </c>
      <c r="I3903" t="s">
        <v>16</v>
      </c>
      <c r="J3903">
        <v>0</v>
      </c>
      <c r="K3903" t="s">
        <v>17</v>
      </c>
      <c r="L3903">
        <v>0</v>
      </c>
      <c r="M3903">
        <v>0</v>
      </c>
      <c r="N3903" t="s">
        <v>16</v>
      </c>
      <c r="O3903">
        <v>22</v>
      </c>
      <c r="P3903">
        <v>21</v>
      </c>
      <c r="Q3903">
        <v>16</v>
      </c>
      <c r="R3903">
        <v>1</v>
      </c>
      <c r="S3903">
        <v>30</v>
      </c>
      <c r="T3903">
        <v>25</v>
      </c>
      <c r="U3903" t="s">
        <v>16</v>
      </c>
      <c r="V3903" t="s">
        <v>16</v>
      </c>
    </row>
    <row r="3904" spans="1:22" x14ac:dyDescent="0.25">
      <c r="A3904" t="s">
        <v>1791</v>
      </c>
      <c r="B3904" t="s">
        <v>506</v>
      </c>
      <c r="C3904" t="s">
        <v>1305</v>
      </c>
      <c r="D3904" t="s">
        <v>3701</v>
      </c>
      <c r="E3904" t="s">
        <v>3702</v>
      </c>
      <c r="F3904">
        <v>1982</v>
      </c>
      <c r="G3904">
        <v>1982</v>
      </c>
      <c r="H3904" t="s">
        <v>15</v>
      </c>
      <c r="I3904" t="s">
        <v>16</v>
      </c>
      <c r="J3904">
        <v>0</v>
      </c>
      <c r="K3904" t="s">
        <v>17</v>
      </c>
      <c r="L3904">
        <v>0</v>
      </c>
      <c r="M3904">
        <v>0</v>
      </c>
      <c r="N3904" t="s">
        <v>16</v>
      </c>
      <c r="O3904">
        <v>22</v>
      </c>
      <c r="P3904">
        <v>20</v>
      </c>
      <c r="Q3904">
        <v>16</v>
      </c>
      <c r="R3904">
        <v>1</v>
      </c>
      <c r="S3904">
        <v>30</v>
      </c>
      <c r="T3904">
        <v>75</v>
      </c>
      <c r="U3904" t="s">
        <v>16</v>
      </c>
      <c r="V3904" t="s">
        <v>16</v>
      </c>
    </row>
    <row r="3905" spans="1:22" x14ac:dyDescent="0.25">
      <c r="A3905" t="s">
        <v>1791</v>
      </c>
      <c r="B3905" t="s">
        <v>506</v>
      </c>
      <c r="C3905" t="s">
        <v>1305</v>
      </c>
      <c r="D3905" t="s">
        <v>3701</v>
      </c>
      <c r="E3905" t="s">
        <v>3702</v>
      </c>
      <c r="F3905">
        <v>1982</v>
      </c>
      <c r="G3905">
        <v>1982</v>
      </c>
      <c r="H3905" t="s">
        <v>15</v>
      </c>
      <c r="I3905" t="s">
        <v>16</v>
      </c>
      <c r="J3905">
        <v>0</v>
      </c>
      <c r="K3905" t="s">
        <v>17</v>
      </c>
      <c r="L3905">
        <v>0</v>
      </c>
      <c r="M3905">
        <v>0</v>
      </c>
      <c r="N3905" t="s">
        <v>16</v>
      </c>
      <c r="O3905">
        <v>22</v>
      </c>
      <c r="P3905">
        <v>19</v>
      </c>
      <c r="Q3905">
        <v>16</v>
      </c>
      <c r="R3905">
        <v>1</v>
      </c>
      <c r="S3905">
        <v>30</v>
      </c>
      <c r="T3905">
        <v>100</v>
      </c>
      <c r="U3905" t="s">
        <v>16</v>
      </c>
      <c r="V3905" t="s">
        <v>16</v>
      </c>
    </row>
    <row r="3906" spans="1:22" x14ac:dyDescent="0.25">
      <c r="A3906" t="s">
        <v>1791</v>
      </c>
      <c r="B3906" t="s">
        <v>506</v>
      </c>
      <c r="C3906" t="s">
        <v>1305</v>
      </c>
      <c r="D3906" t="s">
        <v>3701</v>
      </c>
      <c r="E3906" t="s">
        <v>3702</v>
      </c>
      <c r="F3906">
        <v>1982</v>
      </c>
      <c r="G3906">
        <v>1982</v>
      </c>
      <c r="H3906" t="s">
        <v>15</v>
      </c>
      <c r="I3906" t="s">
        <v>16</v>
      </c>
      <c r="J3906">
        <v>0</v>
      </c>
      <c r="K3906" t="s">
        <v>17</v>
      </c>
      <c r="L3906">
        <v>0</v>
      </c>
      <c r="M3906">
        <v>0</v>
      </c>
      <c r="N3906" t="s">
        <v>16</v>
      </c>
      <c r="O3906">
        <v>22</v>
      </c>
      <c r="P3906">
        <v>18</v>
      </c>
      <c r="Q3906">
        <v>16</v>
      </c>
      <c r="R3906">
        <v>1</v>
      </c>
      <c r="S3906">
        <v>30</v>
      </c>
      <c r="T3906">
        <v>88</v>
      </c>
      <c r="U3906" t="s">
        <v>16</v>
      </c>
      <c r="V3906" t="s">
        <v>16</v>
      </c>
    </row>
    <row r="3907" spans="1:22" x14ac:dyDescent="0.25">
      <c r="A3907" t="s">
        <v>1791</v>
      </c>
      <c r="B3907" t="s">
        <v>506</v>
      </c>
      <c r="C3907" t="s">
        <v>1305</v>
      </c>
      <c r="D3907" t="s">
        <v>3701</v>
      </c>
      <c r="E3907" t="s">
        <v>3702</v>
      </c>
      <c r="F3907">
        <v>1982</v>
      </c>
      <c r="G3907">
        <v>1982</v>
      </c>
      <c r="H3907" t="s">
        <v>15</v>
      </c>
      <c r="I3907" t="s">
        <v>16</v>
      </c>
      <c r="J3907">
        <v>0</v>
      </c>
      <c r="K3907" t="s">
        <v>17</v>
      </c>
      <c r="L3907">
        <v>0</v>
      </c>
      <c r="M3907">
        <v>0</v>
      </c>
      <c r="N3907" t="s">
        <v>16</v>
      </c>
      <c r="O3907">
        <v>22</v>
      </c>
      <c r="P3907">
        <v>17</v>
      </c>
      <c r="Q3907">
        <v>16</v>
      </c>
      <c r="R3907">
        <v>1</v>
      </c>
      <c r="S3907">
        <v>30</v>
      </c>
      <c r="T3907">
        <v>95</v>
      </c>
      <c r="U3907" t="s">
        <v>16</v>
      </c>
      <c r="V3907" t="s">
        <v>16</v>
      </c>
    </row>
    <row r="3908" spans="1:22" x14ac:dyDescent="0.25">
      <c r="A3908" t="s">
        <v>1791</v>
      </c>
      <c r="B3908" t="s">
        <v>506</v>
      </c>
      <c r="C3908" t="s">
        <v>1305</v>
      </c>
      <c r="D3908" t="s">
        <v>3701</v>
      </c>
      <c r="E3908" t="s">
        <v>3702</v>
      </c>
      <c r="F3908">
        <v>1982</v>
      </c>
      <c r="G3908">
        <v>1982</v>
      </c>
      <c r="H3908" t="s">
        <v>15</v>
      </c>
      <c r="I3908" t="s">
        <v>16</v>
      </c>
      <c r="J3908">
        <v>0</v>
      </c>
      <c r="K3908" t="s">
        <v>17</v>
      </c>
      <c r="L3908">
        <v>0</v>
      </c>
      <c r="M3908">
        <v>0</v>
      </c>
      <c r="N3908" t="s">
        <v>16</v>
      </c>
      <c r="O3908">
        <v>22</v>
      </c>
      <c r="P3908">
        <v>16</v>
      </c>
      <c r="Q3908">
        <v>16</v>
      </c>
      <c r="R3908">
        <v>1</v>
      </c>
      <c r="S3908">
        <v>30</v>
      </c>
      <c r="T3908">
        <v>90</v>
      </c>
      <c r="U3908" t="s">
        <v>16</v>
      </c>
      <c r="V3908" t="s">
        <v>16</v>
      </c>
    </row>
    <row r="3909" spans="1:22" x14ac:dyDescent="0.25">
      <c r="A3909" t="s">
        <v>1791</v>
      </c>
      <c r="B3909" t="s">
        <v>506</v>
      </c>
      <c r="C3909" t="s">
        <v>1305</v>
      </c>
      <c r="D3909" t="s">
        <v>3701</v>
      </c>
      <c r="E3909" t="s">
        <v>3702</v>
      </c>
      <c r="F3909">
        <v>1982</v>
      </c>
      <c r="G3909">
        <v>1982</v>
      </c>
      <c r="H3909" t="s">
        <v>15</v>
      </c>
      <c r="I3909" t="s">
        <v>16</v>
      </c>
      <c r="J3909">
        <v>0</v>
      </c>
      <c r="K3909" t="s">
        <v>17</v>
      </c>
      <c r="L3909">
        <v>0</v>
      </c>
      <c r="M3909">
        <v>0</v>
      </c>
      <c r="N3909" t="s">
        <v>16</v>
      </c>
      <c r="O3909">
        <v>22</v>
      </c>
      <c r="P3909">
        <v>15</v>
      </c>
      <c r="Q3909">
        <v>16</v>
      </c>
      <c r="R3909">
        <v>1</v>
      </c>
      <c r="S3909">
        <v>30</v>
      </c>
      <c r="T3909">
        <v>100</v>
      </c>
      <c r="U3909" t="s">
        <v>16</v>
      </c>
      <c r="V3909" t="s">
        <v>16</v>
      </c>
    </row>
    <row r="3910" spans="1:22" x14ac:dyDescent="0.25">
      <c r="A3910" t="s">
        <v>1791</v>
      </c>
      <c r="B3910" t="s">
        <v>506</v>
      </c>
      <c r="C3910" t="s">
        <v>1305</v>
      </c>
      <c r="D3910" t="s">
        <v>3701</v>
      </c>
      <c r="E3910" t="s">
        <v>3702</v>
      </c>
      <c r="F3910">
        <v>1982</v>
      </c>
      <c r="G3910">
        <v>1982</v>
      </c>
      <c r="H3910" t="s">
        <v>15</v>
      </c>
      <c r="I3910" t="s">
        <v>16</v>
      </c>
      <c r="J3910">
        <v>0</v>
      </c>
      <c r="K3910" t="s">
        <v>17</v>
      </c>
      <c r="L3910">
        <v>0</v>
      </c>
      <c r="M3910">
        <v>0</v>
      </c>
      <c r="N3910" t="s">
        <v>16</v>
      </c>
      <c r="O3910">
        <v>22</v>
      </c>
      <c r="P3910">
        <v>14</v>
      </c>
      <c r="Q3910">
        <v>16</v>
      </c>
      <c r="R3910">
        <v>1</v>
      </c>
      <c r="S3910">
        <v>30</v>
      </c>
      <c r="T3910">
        <v>88</v>
      </c>
      <c r="U3910" t="s">
        <v>16</v>
      </c>
      <c r="V3910" t="s">
        <v>16</v>
      </c>
    </row>
    <row r="3911" spans="1:22" x14ac:dyDescent="0.25">
      <c r="A3911" t="s">
        <v>1791</v>
      </c>
      <c r="B3911" t="s">
        <v>506</v>
      </c>
      <c r="C3911" t="s">
        <v>1305</v>
      </c>
      <c r="D3911" t="s">
        <v>3701</v>
      </c>
      <c r="E3911" t="s">
        <v>3702</v>
      </c>
      <c r="F3911">
        <v>1982</v>
      </c>
      <c r="G3911">
        <v>1982</v>
      </c>
      <c r="H3911" t="s">
        <v>15</v>
      </c>
      <c r="I3911" t="s">
        <v>16</v>
      </c>
      <c r="J3911">
        <v>0</v>
      </c>
      <c r="K3911" t="s">
        <v>17</v>
      </c>
      <c r="L3911">
        <v>0</v>
      </c>
      <c r="M3911">
        <v>0</v>
      </c>
      <c r="N3911" t="s">
        <v>16</v>
      </c>
      <c r="O3911">
        <v>22</v>
      </c>
      <c r="P3911">
        <v>13</v>
      </c>
      <c r="Q3911">
        <v>16</v>
      </c>
      <c r="R3911">
        <v>1</v>
      </c>
      <c r="S3911">
        <v>30</v>
      </c>
      <c r="T3911">
        <v>90</v>
      </c>
      <c r="U3911" t="s">
        <v>16</v>
      </c>
      <c r="V3911" t="s">
        <v>16</v>
      </c>
    </row>
    <row r="3912" spans="1:22" x14ac:dyDescent="0.25">
      <c r="A3912" t="s">
        <v>1791</v>
      </c>
      <c r="B3912" t="s">
        <v>506</v>
      </c>
      <c r="C3912" t="s">
        <v>1305</v>
      </c>
      <c r="D3912" t="s">
        <v>3701</v>
      </c>
      <c r="E3912" t="s">
        <v>3702</v>
      </c>
      <c r="F3912">
        <v>1982</v>
      </c>
      <c r="G3912">
        <v>1982</v>
      </c>
      <c r="H3912" t="s">
        <v>15</v>
      </c>
      <c r="I3912" t="s">
        <v>16</v>
      </c>
      <c r="J3912">
        <v>0</v>
      </c>
      <c r="K3912" t="s">
        <v>17</v>
      </c>
      <c r="L3912">
        <v>0</v>
      </c>
      <c r="M3912">
        <v>0</v>
      </c>
      <c r="N3912" t="s">
        <v>16</v>
      </c>
      <c r="O3912">
        <v>22</v>
      </c>
      <c r="P3912">
        <v>12</v>
      </c>
      <c r="Q3912">
        <v>16</v>
      </c>
      <c r="R3912">
        <v>1</v>
      </c>
      <c r="S3912">
        <v>30</v>
      </c>
      <c r="T3912">
        <v>95</v>
      </c>
      <c r="U3912" t="s">
        <v>16</v>
      </c>
      <c r="V3912" t="s">
        <v>16</v>
      </c>
    </row>
    <row r="3913" spans="1:22" x14ac:dyDescent="0.25">
      <c r="A3913" t="s">
        <v>1791</v>
      </c>
      <c r="B3913" t="s">
        <v>506</v>
      </c>
      <c r="C3913" t="s">
        <v>1305</v>
      </c>
      <c r="D3913" t="s">
        <v>3701</v>
      </c>
      <c r="E3913" t="s">
        <v>3702</v>
      </c>
      <c r="F3913">
        <v>1982</v>
      </c>
      <c r="G3913">
        <v>1982</v>
      </c>
      <c r="H3913" t="s">
        <v>15</v>
      </c>
      <c r="I3913" t="s">
        <v>16</v>
      </c>
      <c r="J3913">
        <v>0</v>
      </c>
      <c r="K3913" t="s">
        <v>17</v>
      </c>
      <c r="L3913">
        <v>0</v>
      </c>
      <c r="M3913">
        <v>0</v>
      </c>
      <c r="N3913" t="s">
        <v>16</v>
      </c>
      <c r="O3913">
        <v>22</v>
      </c>
      <c r="P3913">
        <v>10</v>
      </c>
      <c r="Q3913">
        <v>16</v>
      </c>
      <c r="R3913">
        <v>1</v>
      </c>
      <c r="S3913">
        <v>30</v>
      </c>
      <c r="T3913">
        <v>88</v>
      </c>
      <c r="U3913" t="s">
        <v>16</v>
      </c>
      <c r="V3913" t="s">
        <v>16</v>
      </c>
    </row>
    <row r="3914" spans="1:22" x14ac:dyDescent="0.25">
      <c r="A3914" t="s">
        <v>1791</v>
      </c>
      <c r="B3914" t="s">
        <v>506</v>
      </c>
      <c r="C3914" t="s">
        <v>1305</v>
      </c>
      <c r="D3914" t="s">
        <v>3701</v>
      </c>
      <c r="E3914" t="s">
        <v>3702</v>
      </c>
      <c r="F3914">
        <v>1982</v>
      </c>
      <c r="G3914">
        <v>1982</v>
      </c>
      <c r="H3914" t="s">
        <v>15</v>
      </c>
      <c r="I3914" t="s">
        <v>16</v>
      </c>
      <c r="J3914">
        <v>0</v>
      </c>
      <c r="K3914" t="s">
        <v>17</v>
      </c>
      <c r="L3914">
        <v>0</v>
      </c>
      <c r="M3914">
        <v>0</v>
      </c>
      <c r="N3914" t="s">
        <v>16</v>
      </c>
      <c r="O3914">
        <v>22</v>
      </c>
      <c r="P3914">
        <v>22</v>
      </c>
      <c r="Q3914">
        <v>0</v>
      </c>
      <c r="R3914">
        <v>1</v>
      </c>
      <c r="S3914">
        <v>30</v>
      </c>
      <c r="T3914">
        <v>0</v>
      </c>
      <c r="U3914" t="s">
        <v>16</v>
      </c>
      <c r="V3914" t="s">
        <v>16</v>
      </c>
    </row>
    <row r="3915" spans="1:22" x14ac:dyDescent="0.25">
      <c r="A3915" t="s">
        <v>1791</v>
      </c>
      <c r="B3915" t="s">
        <v>506</v>
      </c>
      <c r="C3915" t="s">
        <v>1305</v>
      </c>
      <c r="D3915" t="s">
        <v>3701</v>
      </c>
      <c r="E3915" t="s">
        <v>3702</v>
      </c>
      <c r="F3915">
        <v>1982</v>
      </c>
      <c r="G3915">
        <v>1982</v>
      </c>
      <c r="H3915" t="s">
        <v>15</v>
      </c>
      <c r="I3915" t="s">
        <v>16</v>
      </c>
      <c r="J3915">
        <v>0</v>
      </c>
      <c r="K3915" t="s">
        <v>17</v>
      </c>
      <c r="L3915">
        <v>0</v>
      </c>
      <c r="M3915">
        <v>0</v>
      </c>
      <c r="N3915" t="s">
        <v>16</v>
      </c>
      <c r="O3915">
        <v>22</v>
      </c>
      <c r="P3915">
        <v>21</v>
      </c>
      <c r="Q3915">
        <v>0</v>
      </c>
      <c r="R3915">
        <v>1</v>
      </c>
      <c r="S3915">
        <v>30</v>
      </c>
      <c r="T3915">
        <v>0</v>
      </c>
      <c r="U3915" t="s">
        <v>16</v>
      </c>
      <c r="V3915" t="s">
        <v>16</v>
      </c>
    </row>
    <row r="3916" spans="1:22" x14ac:dyDescent="0.25">
      <c r="A3916" t="s">
        <v>1791</v>
      </c>
      <c r="B3916" t="s">
        <v>506</v>
      </c>
      <c r="C3916" t="s">
        <v>1305</v>
      </c>
      <c r="D3916" t="s">
        <v>3701</v>
      </c>
      <c r="E3916" t="s">
        <v>3702</v>
      </c>
      <c r="F3916">
        <v>1982</v>
      </c>
      <c r="G3916">
        <v>1982</v>
      </c>
      <c r="H3916" t="s">
        <v>15</v>
      </c>
      <c r="I3916" t="s">
        <v>16</v>
      </c>
      <c r="J3916">
        <v>0</v>
      </c>
      <c r="K3916" t="s">
        <v>17</v>
      </c>
      <c r="L3916">
        <v>0</v>
      </c>
      <c r="M3916">
        <v>0</v>
      </c>
      <c r="N3916" t="s">
        <v>16</v>
      </c>
      <c r="O3916">
        <v>22</v>
      </c>
      <c r="P3916">
        <v>20</v>
      </c>
      <c r="Q3916">
        <v>0</v>
      </c>
      <c r="R3916">
        <v>1</v>
      </c>
      <c r="S3916">
        <v>30</v>
      </c>
      <c r="T3916">
        <v>5</v>
      </c>
      <c r="U3916" t="s">
        <v>16</v>
      </c>
      <c r="V3916" t="s">
        <v>16</v>
      </c>
    </row>
    <row r="3917" spans="1:22" x14ac:dyDescent="0.25">
      <c r="A3917" t="s">
        <v>1791</v>
      </c>
      <c r="B3917" t="s">
        <v>506</v>
      </c>
      <c r="C3917" t="s">
        <v>1305</v>
      </c>
      <c r="D3917" t="s">
        <v>3701</v>
      </c>
      <c r="E3917" t="s">
        <v>3702</v>
      </c>
      <c r="F3917">
        <v>1982</v>
      </c>
      <c r="G3917">
        <v>1982</v>
      </c>
      <c r="H3917" t="s">
        <v>15</v>
      </c>
      <c r="I3917" t="s">
        <v>16</v>
      </c>
      <c r="J3917">
        <v>0</v>
      </c>
      <c r="K3917" t="s">
        <v>17</v>
      </c>
      <c r="L3917">
        <v>0</v>
      </c>
      <c r="M3917">
        <v>0</v>
      </c>
      <c r="N3917" t="s">
        <v>16</v>
      </c>
      <c r="O3917">
        <v>22</v>
      </c>
      <c r="P3917">
        <v>19</v>
      </c>
      <c r="Q3917">
        <v>0</v>
      </c>
      <c r="R3917">
        <v>1</v>
      </c>
      <c r="S3917">
        <v>30</v>
      </c>
      <c r="T3917">
        <v>20</v>
      </c>
      <c r="U3917" t="s">
        <v>16</v>
      </c>
      <c r="V3917" t="s">
        <v>16</v>
      </c>
    </row>
    <row r="3918" spans="1:22" x14ac:dyDescent="0.25">
      <c r="A3918" t="s">
        <v>1791</v>
      </c>
      <c r="B3918" t="s">
        <v>506</v>
      </c>
      <c r="C3918" t="s">
        <v>1305</v>
      </c>
      <c r="D3918" t="s">
        <v>3701</v>
      </c>
      <c r="E3918" t="s">
        <v>3702</v>
      </c>
      <c r="F3918">
        <v>1982</v>
      </c>
      <c r="G3918">
        <v>1982</v>
      </c>
      <c r="H3918" t="s">
        <v>15</v>
      </c>
      <c r="I3918" t="s">
        <v>16</v>
      </c>
      <c r="J3918">
        <v>0</v>
      </c>
      <c r="K3918" t="s">
        <v>17</v>
      </c>
      <c r="L3918">
        <v>0</v>
      </c>
      <c r="M3918">
        <v>0</v>
      </c>
      <c r="N3918" t="s">
        <v>16</v>
      </c>
      <c r="O3918">
        <v>22</v>
      </c>
      <c r="P3918">
        <v>18</v>
      </c>
      <c r="Q3918">
        <v>0</v>
      </c>
      <c r="R3918">
        <v>1</v>
      </c>
      <c r="S3918">
        <v>30</v>
      </c>
      <c r="T3918">
        <v>53</v>
      </c>
      <c r="U3918" t="s">
        <v>16</v>
      </c>
      <c r="V3918" t="s">
        <v>16</v>
      </c>
    </row>
    <row r="3919" spans="1:22" x14ac:dyDescent="0.25">
      <c r="A3919" t="s">
        <v>1791</v>
      </c>
      <c r="B3919" t="s">
        <v>506</v>
      </c>
      <c r="C3919" t="s">
        <v>1305</v>
      </c>
      <c r="D3919" t="s">
        <v>3701</v>
      </c>
      <c r="E3919" t="s">
        <v>3702</v>
      </c>
      <c r="F3919">
        <v>1982</v>
      </c>
      <c r="G3919">
        <v>1982</v>
      </c>
      <c r="H3919" t="s">
        <v>15</v>
      </c>
      <c r="I3919" t="s">
        <v>16</v>
      </c>
      <c r="J3919">
        <v>0</v>
      </c>
      <c r="K3919" t="s">
        <v>17</v>
      </c>
      <c r="L3919">
        <v>0</v>
      </c>
      <c r="M3919">
        <v>0</v>
      </c>
      <c r="N3919" t="s">
        <v>16</v>
      </c>
      <c r="O3919">
        <v>22</v>
      </c>
      <c r="P3919">
        <v>17</v>
      </c>
      <c r="Q3919">
        <v>0</v>
      </c>
      <c r="R3919">
        <v>1</v>
      </c>
      <c r="S3919">
        <v>30</v>
      </c>
      <c r="T3919">
        <v>85</v>
      </c>
      <c r="U3919" t="s">
        <v>16</v>
      </c>
      <c r="V3919" t="s">
        <v>16</v>
      </c>
    </row>
    <row r="3920" spans="1:22" x14ac:dyDescent="0.25">
      <c r="A3920" t="s">
        <v>1791</v>
      </c>
      <c r="B3920" t="s">
        <v>506</v>
      </c>
      <c r="C3920" t="s">
        <v>1305</v>
      </c>
      <c r="D3920" t="s">
        <v>3701</v>
      </c>
      <c r="E3920" t="s">
        <v>3702</v>
      </c>
      <c r="F3920">
        <v>1982</v>
      </c>
      <c r="G3920">
        <v>1982</v>
      </c>
      <c r="H3920" t="s">
        <v>15</v>
      </c>
      <c r="I3920" t="s">
        <v>16</v>
      </c>
      <c r="J3920">
        <v>0</v>
      </c>
      <c r="K3920" t="s">
        <v>17</v>
      </c>
      <c r="L3920">
        <v>0</v>
      </c>
      <c r="M3920">
        <v>0</v>
      </c>
      <c r="N3920" t="s">
        <v>16</v>
      </c>
      <c r="O3920">
        <v>22</v>
      </c>
      <c r="P3920">
        <v>16</v>
      </c>
      <c r="Q3920">
        <v>0</v>
      </c>
      <c r="R3920">
        <v>1</v>
      </c>
      <c r="S3920">
        <v>30</v>
      </c>
      <c r="T3920">
        <v>85</v>
      </c>
      <c r="U3920" t="s">
        <v>16</v>
      </c>
      <c r="V3920" t="s">
        <v>16</v>
      </c>
    </row>
    <row r="3921" spans="1:22" x14ac:dyDescent="0.25">
      <c r="A3921" t="s">
        <v>1791</v>
      </c>
      <c r="B3921" t="s">
        <v>506</v>
      </c>
      <c r="C3921" t="s">
        <v>1305</v>
      </c>
      <c r="D3921" t="s">
        <v>3701</v>
      </c>
      <c r="E3921" t="s">
        <v>3702</v>
      </c>
      <c r="F3921">
        <v>1982</v>
      </c>
      <c r="G3921">
        <v>1982</v>
      </c>
      <c r="H3921" t="s">
        <v>15</v>
      </c>
      <c r="I3921" t="s">
        <v>16</v>
      </c>
      <c r="J3921">
        <v>0</v>
      </c>
      <c r="K3921" t="s">
        <v>17</v>
      </c>
      <c r="L3921">
        <v>0</v>
      </c>
      <c r="M3921">
        <v>0</v>
      </c>
      <c r="N3921" t="s">
        <v>16</v>
      </c>
      <c r="O3921">
        <v>22</v>
      </c>
      <c r="P3921">
        <v>15</v>
      </c>
      <c r="Q3921">
        <v>0</v>
      </c>
      <c r="R3921">
        <v>1</v>
      </c>
      <c r="S3921">
        <v>30</v>
      </c>
      <c r="T3921">
        <v>100</v>
      </c>
      <c r="U3921" t="s">
        <v>16</v>
      </c>
      <c r="V3921" t="s">
        <v>16</v>
      </c>
    </row>
    <row r="3922" spans="1:22" x14ac:dyDescent="0.25">
      <c r="A3922" t="s">
        <v>1791</v>
      </c>
      <c r="B3922" t="s">
        <v>506</v>
      </c>
      <c r="C3922" t="s">
        <v>1305</v>
      </c>
      <c r="D3922" t="s">
        <v>3701</v>
      </c>
      <c r="E3922" t="s">
        <v>3702</v>
      </c>
      <c r="F3922">
        <v>1982</v>
      </c>
      <c r="G3922">
        <v>1982</v>
      </c>
      <c r="H3922" t="s">
        <v>15</v>
      </c>
      <c r="I3922" t="s">
        <v>16</v>
      </c>
      <c r="J3922">
        <v>0</v>
      </c>
      <c r="K3922" t="s">
        <v>17</v>
      </c>
      <c r="L3922">
        <v>0</v>
      </c>
      <c r="M3922">
        <v>0</v>
      </c>
      <c r="N3922" t="s">
        <v>16</v>
      </c>
      <c r="O3922">
        <v>22</v>
      </c>
      <c r="P3922">
        <v>14</v>
      </c>
      <c r="Q3922">
        <v>0</v>
      </c>
      <c r="R3922">
        <v>1</v>
      </c>
      <c r="S3922">
        <v>30</v>
      </c>
      <c r="T3922">
        <v>88</v>
      </c>
      <c r="U3922" t="s">
        <v>16</v>
      </c>
      <c r="V3922" t="s">
        <v>16</v>
      </c>
    </row>
    <row r="3923" spans="1:22" x14ac:dyDescent="0.25">
      <c r="A3923" t="s">
        <v>1791</v>
      </c>
      <c r="B3923" t="s">
        <v>506</v>
      </c>
      <c r="C3923" t="s">
        <v>1305</v>
      </c>
      <c r="D3923" t="s">
        <v>3701</v>
      </c>
      <c r="E3923" t="s">
        <v>3702</v>
      </c>
      <c r="F3923">
        <v>1982</v>
      </c>
      <c r="G3923">
        <v>1982</v>
      </c>
      <c r="H3923" t="s">
        <v>15</v>
      </c>
      <c r="I3923" t="s">
        <v>16</v>
      </c>
      <c r="J3923">
        <v>0</v>
      </c>
      <c r="K3923" t="s">
        <v>17</v>
      </c>
      <c r="L3923">
        <v>0</v>
      </c>
      <c r="M3923">
        <v>0</v>
      </c>
      <c r="N3923" t="s">
        <v>16</v>
      </c>
      <c r="O3923">
        <v>22</v>
      </c>
      <c r="P3923">
        <v>13</v>
      </c>
      <c r="Q3923">
        <v>0</v>
      </c>
      <c r="R3923">
        <v>1</v>
      </c>
      <c r="S3923">
        <v>30</v>
      </c>
      <c r="T3923">
        <v>100</v>
      </c>
      <c r="U3923" t="s">
        <v>16</v>
      </c>
      <c r="V3923" t="s">
        <v>16</v>
      </c>
    </row>
    <row r="3924" spans="1:22" x14ac:dyDescent="0.25">
      <c r="A3924" t="s">
        <v>1791</v>
      </c>
      <c r="B3924" t="s">
        <v>506</v>
      </c>
      <c r="C3924" t="s">
        <v>1305</v>
      </c>
      <c r="D3924" t="s">
        <v>3701</v>
      </c>
      <c r="E3924" t="s">
        <v>3702</v>
      </c>
      <c r="F3924">
        <v>1982</v>
      </c>
      <c r="G3924">
        <v>1982</v>
      </c>
      <c r="H3924" t="s">
        <v>15</v>
      </c>
      <c r="I3924" t="s">
        <v>16</v>
      </c>
      <c r="J3924">
        <v>0</v>
      </c>
      <c r="K3924" t="s">
        <v>17</v>
      </c>
      <c r="L3924">
        <v>0</v>
      </c>
      <c r="M3924">
        <v>0</v>
      </c>
      <c r="N3924" t="s">
        <v>16</v>
      </c>
      <c r="O3924">
        <v>22</v>
      </c>
      <c r="P3924">
        <v>12</v>
      </c>
      <c r="Q3924">
        <v>0</v>
      </c>
      <c r="R3924">
        <v>1</v>
      </c>
      <c r="S3924">
        <v>30</v>
      </c>
      <c r="T3924">
        <v>90</v>
      </c>
      <c r="U3924" t="s">
        <v>16</v>
      </c>
      <c r="V3924" t="s">
        <v>16</v>
      </c>
    </row>
    <row r="3925" spans="1:22" x14ac:dyDescent="0.25">
      <c r="A3925" t="s">
        <v>1791</v>
      </c>
      <c r="B3925" t="s">
        <v>506</v>
      </c>
      <c r="C3925" t="s">
        <v>1305</v>
      </c>
      <c r="D3925" t="s">
        <v>3701</v>
      </c>
      <c r="E3925" t="s">
        <v>3702</v>
      </c>
      <c r="F3925">
        <v>1982</v>
      </c>
      <c r="G3925">
        <v>1982</v>
      </c>
      <c r="H3925" t="s">
        <v>15</v>
      </c>
      <c r="I3925" t="s">
        <v>16</v>
      </c>
      <c r="J3925">
        <v>0</v>
      </c>
      <c r="K3925" t="s">
        <v>17</v>
      </c>
      <c r="L3925">
        <v>0</v>
      </c>
      <c r="M3925">
        <v>0</v>
      </c>
      <c r="N3925" t="s">
        <v>16</v>
      </c>
      <c r="O3925">
        <v>22</v>
      </c>
      <c r="P3925">
        <v>10</v>
      </c>
      <c r="Q3925">
        <v>0</v>
      </c>
      <c r="R3925">
        <v>1</v>
      </c>
      <c r="S3925">
        <v>30</v>
      </c>
      <c r="T3925">
        <v>88</v>
      </c>
      <c r="U3925" t="s">
        <v>16</v>
      </c>
      <c r="V3925" t="s">
        <v>16</v>
      </c>
    </row>
    <row r="3926" spans="1:22" x14ac:dyDescent="0.25">
      <c r="A3926" t="s">
        <v>1791</v>
      </c>
      <c r="B3926" t="s">
        <v>1108</v>
      </c>
      <c r="C3926" t="s">
        <v>1305</v>
      </c>
      <c r="D3926" t="s">
        <v>3701</v>
      </c>
      <c r="E3926" t="s">
        <v>3702</v>
      </c>
      <c r="F3926">
        <v>1982</v>
      </c>
      <c r="G3926">
        <v>1982</v>
      </c>
      <c r="H3926" t="s">
        <v>15</v>
      </c>
      <c r="I3926" t="s">
        <v>16</v>
      </c>
      <c r="J3926">
        <v>0</v>
      </c>
      <c r="K3926" t="s">
        <v>17</v>
      </c>
      <c r="L3926">
        <v>0</v>
      </c>
      <c r="M3926">
        <v>0</v>
      </c>
      <c r="N3926" t="s">
        <v>16</v>
      </c>
      <c r="O3926">
        <v>22</v>
      </c>
      <c r="P3926">
        <v>22</v>
      </c>
      <c r="Q3926">
        <v>16</v>
      </c>
      <c r="R3926">
        <v>1</v>
      </c>
      <c r="S3926">
        <v>30</v>
      </c>
      <c r="T3926">
        <v>98</v>
      </c>
      <c r="U3926" t="s">
        <v>16</v>
      </c>
      <c r="V3926" t="s">
        <v>16</v>
      </c>
    </row>
    <row r="3927" spans="1:22" x14ac:dyDescent="0.25">
      <c r="A3927" t="s">
        <v>1791</v>
      </c>
      <c r="B3927" t="s">
        <v>1108</v>
      </c>
      <c r="C3927" t="s">
        <v>1305</v>
      </c>
      <c r="D3927" t="s">
        <v>3701</v>
      </c>
      <c r="E3927" t="s">
        <v>3702</v>
      </c>
      <c r="F3927">
        <v>1982</v>
      </c>
      <c r="G3927">
        <v>1982</v>
      </c>
      <c r="H3927" t="s">
        <v>15</v>
      </c>
      <c r="I3927" t="s">
        <v>16</v>
      </c>
      <c r="J3927">
        <v>0</v>
      </c>
      <c r="K3927" t="s">
        <v>17</v>
      </c>
      <c r="L3927">
        <v>0</v>
      </c>
      <c r="M3927">
        <v>0</v>
      </c>
      <c r="N3927" t="s">
        <v>16</v>
      </c>
      <c r="O3927">
        <v>22</v>
      </c>
      <c r="P3927">
        <v>21</v>
      </c>
      <c r="Q3927">
        <v>16</v>
      </c>
      <c r="R3927">
        <v>1</v>
      </c>
      <c r="S3927">
        <v>30</v>
      </c>
      <c r="T3927">
        <v>90</v>
      </c>
      <c r="U3927" t="s">
        <v>16</v>
      </c>
      <c r="V3927" t="s">
        <v>16</v>
      </c>
    </row>
    <row r="3928" spans="1:22" x14ac:dyDescent="0.25">
      <c r="A3928" t="s">
        <v>1791</v>
      </c>
      <c r="B3928" t="s">
        <v>1108</v>
      </c>
      <c r="C3928" t="s">
        <v>1305</v>
      </c>
      <c r="D3928" t="s">
        <v>3701</v>
      </c>
      <c r="E3928" t="s">
        <v>3702</v>
      </c>
      <c r="F3928">
        <v>1982</v>
      </c>
      <c r="G3928">
        <v>1982</v>
      </c>
      <c r="H3928" t="s">
        <v>15</v>
      </c>
      <c r="I3928" t="s">
        <v>16</v>
      </c>
      <c r="J3928">
        <v>0</v>
      </c>
      <c r="K3928" t="s">
        <v>17</v>
      </c>
      <c r="L3928">
        <v>0</v>
      </c>
      <c r="M3928">
        <v>0</v>
      </c>
      <c r="N3928" t="s">
        <v>16</v>
      </c>
      <c r="O3928">
        <v>22</v>
      </c>
      <c r="P3928">
        <v>20</v>
      </c>
      <c r="Q3928">
        <v>16</v>
      </c>
      <c r="R3928">
        <v>1</v>
      </c>
      <c r="S3928">
        <v>30</v>
      </c>
      <c r="T3928">
        <v>98</v>
      </c>
      <c r="U3928" t="s">
        <v>16</v>
      </c>
      <c r="V3928" t="s">
        <v>16</v>
      </c>
    </row>
    <row r="3929" spans="1:22" x14ac:dyDescent="0.25">
      <c r="A3929" t="s">
        <v>1791</v>
      </c>
      <c r="B3929" t="s">
        <v>1108</v>
      </c>
      <c r="C3929" t="s">
        <v>1305</v>
      </c>
      <c r="D3929" t="s">
        <v>3701</v>
      </c>
      <c r="E3929" t="s">
        <v>3702</v>
      </c>
      <c r="F3929">
        <v>1982</v>
      </c>
      <c r="G3929">
        <v>1982</v>
      </c>
      <c r="H3929" t="s">
        <v>15</v>
      </c>
      <c r="I3929" t="s">
        <v>16</v>
      </c>
      <c r="J3929">
        <v>0</v>
      </c>
      <c r="K3929" t="s">
        <v>17</v>
      </c>
      <c r="L3929">
        <v>0</v>
      </c>
      <c r="M3929">
        <v>0</v>
      </c>
      <c r="N3929" t="s">
        <v>16</v>
      </c>
      <c r="O3929">
        <v>22</v>
      </c>
      <c r="P3929">
        <v>19</v>
      </c>
      <c r="Q3929">
        <v>16</v>
      </c>
      <c r="R3929">
        <v>1</v>
      </c>
      <c r="S3929">
        <v>30</v>
      </c>
      <c r="T3929">
        <v>90</v>
      </c>
      <c r="U3929" t="s">
        <v>16</v>
      </c>
      <c r="V3929" t="s">
        <v>16</v>
      </c>
    </row>
    <row r="3930" spans="1:22" x14ac:dyDescent="0.25">
      <c r="A3930" t="s">
        <v>1791</v>
      </c>
      <c r="B3930" t="s">
        <v>1108</v>
      </c>
      <c r="C3930" t="s">
        <v>1305</v>
      </c>
      <c r="D3930" t="s">
        <v>3701</v>
      </c>
      <c r="E3930" t="s">
        <v>3702</v>
      </c>
      <c r="F3930">
        <v>1982</v>
      </c>
      <c r="G3930">
        <v>1982</v>
      </c>
      <c r="H3930" t="s">
        <v>15</v>
      </c>
      <c r="I3930" t="s">
        <v>16</v>
      </c>
      <c r="J3930">
        <v>0</v>
      </c>
      <c r="K3930" t="s">
        <v>17</v>
      </c>
      <c r="L3930">
        <v>0</v>
      </c>
      <c r="M3930">
        <v>0</v>
      </c>
      <c r="N3930" t="s">
        <v>16</v>
      </c>
      <c r="O3930">
        <v>22</v>
      </c>
      <c r="P3930">
        <v>18</v>
      </c>
      <c r="Q3930">
        <v>16</v>
      </c>
      <c r="R3930">
        <v>1</v>
      </c>
      <c r="S3930">
        <v>30</v>
      </c>
      <c r="T3930">
        <v>98</v>
      </c>
      <c r="U3930" t="s">
        <v>16</v>
      </c>
      <c r="V3930" t="s">
        <v>16</v>
      </c>
    </row>
    <row r="3931" spans="1:22" x14ac:dyDescent="0.25">
      <c r="A3931" t="s">
        <v>1791</v>
      </c>
      <c r="B3931" t="s">
        <v>1108</v>
      </c>
      <c r="C3931" t="s">
        <v>1305</v>
      </c>
      <c r="D3931" t="s">
        <v>3701</v>
      </c>
      <c r="E3931" t="s">
        <v>3702</v>
      </c>
      <c r="F3931">
        <v>1982</v>
      </c>
      <c r="G3931">
        <v>1982</v>
      </c>
      <c r="H3931" t="s">
        <v>15</v>
      </c>
      <c r="I3931" t="s">
        <v>16</v>
      </c>
      <c r="J3931">
        <v>0</v>
      </c>
      <c r="K3931" t="s">
        <v>17</v>
      </c>
      <c r="L3931">
        <v>0</v>
      </c>
      <c r="M3931">
        <v>0</v>
      </c>
      <c r="N3931" t="s">
        <v>16</v>
      </c>
      <c r="O3931">
        <v>22</v>
      </c>
      <c r="P3931">
        <v>17</v>
      </c>
      <c r="Q3931">
        <v>16</v>
      </c>
      <c r="R3931">
        <v>1</v>
      </c>
      <c r="S3931">
        <v>30</v>
      </c>
      <c r="T3931">
        <v>90</v>
      </c>
      <c r="U3931" t="s">
        <v>16</v>
      </c>
      <c r="V3931" t="s">
        <v>16</v>
      </c>
    </row>
    <row r="3932" spans="1:22" x14ac:dyDescent="0.25">
      <c r="A3932" t="s">
        <v>1791</v>
      </c>
      <c r="B3932" t="s">
        <v>1108</v>
      </c>
      <c r="C3932" t="s">
        <v>1305</v>
      </c>
      <c r="D3932" t="s">
        <v>3701</v>
      </c>
      <c r="E3932" t="s">
        <v>3702</v>
      </c>
      <c r="F3932">
        <v>1982</v>
      </c>
      <c r="G3932">
        <v>1982</v>
      </c>
      <c r="H3932" t="s">
        <v>15</v>
      </c>
      <c r="I3932" t="s">
        <v>16</v>
      </c>
      <c r="J3932">
        <v>0</v>
      </c>
      <c r="K3932" t="s">
        <v>17</v>
      </c>
      <c r="L3932">
        <v>0</v>
      </c>
      <c r="M3932">
        <v>0</v>
      </c>
      <c r="N3932" t="s">
        <v>16</v>
      </c>
      <c r="O3932">
        <v>22</v>
      </c>
      <c r="P3932">
        <v>16</v>
      </c>
      <c r="Q3932">
        <v>16</v>
      </c>
      <c r="R3932">
        <v>1</v>
      </c>
      <c r="S3932">
        <v>30</v>
      </c>
      <c r="T3932">
        <v>98</v>
      </c>
      <c r="U3932" t="s">
        <v>16</v>
      </c>
      <c r="V3932" t="s">
        <v>16</v>
      </c>
    </row>
    <row r="3933" spans="1:22" x14ac:dyDescent="0.25">
      <c r="A3933" t="s">
        <v>1791</v>
      </c>
      <c r="B3933" t="s">
        <v>1108</v>
      </c>
      <c r="C3933" t="s">
        <v>1305</v>
      </c>
      <c r="D3933" t="s">
        <v>3701</v>
      </c>
      <c r="E3933" t="s">
        <v>3702</v>
      </c>
      <c r="F3933">
        <v>1982</v>
      </c>
      <c r="G3933">
        <v>1982</v>
      </c>
      <c r="H3933" t="s">
        <v>15</v>
      </c>
      <c r="I3933" t="s">
        <v>16</v>
      </c>
      <c r="J3933">
        <v>0</v>
      </c>
      <c r="K3933" t="s">
        <v>17</v>
      </c>
      <c r="L3933">
        <v>0</v>
      </c>
      <c r="M3933">
        <v>0</v>
      </c>
      <c r="N3933" t="s">
        <v>16</v>
      </c>
      <c r="O3933">
        <v>22</v>
      </c>
      <c r="P3933">
        <v>15</v>
      </c>
      <c r="Q3933">
        <v>16</v>
      </c>
      <c r="R3933">
        <v>1</v>
      </c>
      <c r="S3933">
        <v>30</v>
      </c>
      <c r="T3933">
        <v>85</v>
      </c>
      <c r="U3933" t="s">
        <v>16</v>
      </c>
      <c r="V3933" t="s">
        <v>16</v>
      </c>
    </row>
    <row r="3934" spans="1:22" x14ac:dyDescent="0.25">
      <c r="A3934" t="s">
        <v>1791</v>
      </c>
      <c r="B3934" t="s">
        <v>1108</v>
      </c>
      <c r="C3934" t="s">
        <v>1305</v>
      </c>
      <c r="D3934" t="s">
        <v>3701</v>
      </c>
      <c r="E3934" t="s">
        <v>3702</v>
      </c>
      <c r="F3934">
        <v>1982</v>
      </c>
      <c r="G3934">
        <v>1982</v>
      </c>
      <c r="H3934" t="s">
        <v>15</v>
      </c>
      <c r="I3934" t="s">
        <v>16</v>
      </c>
      <c r="J3934">
        <v>0</v>
      </c>
      <c r="K3934" t="s">
        <v>17</v>
      </c>
      <c r="L3934">
        <v>0</v>
      </c>
      <c r="M3934">
        <v>0</v>
      </c>
      <c r="N3934" t="s">
        <v>16</v>
      </c>
      <c r="O3934">
        <v>22</v>
      </c>
      <c r="P3934">
        <v>14</v>
      </c>
      <c r="Q3934">
        <v>16</v>
      </c>
      <c r="R3934">
        <v>1</v>
      </c>
      <c r="S3934">
        <v>30</v>
      </c>
      <c r="T3934">
        <v>98</v>
      </c>
      <c r="U3934" t="s">
        <v>16</v>
      </c>
      <c r="V3934" t="s">
        <v>16</v>
      </c>
    </row>
    <row r="3935" spans="1:22" x14ac:dyDescent="0.25">
      <c r="A3935" t="s">
        <v>1791</v>
      </c>
      <c r="B3935" t="s">
        <v>1108</v>
      </c>
      <c r="C3935" t="s">
        <v>1305</v>
      </c>
      <c r="D3935" t="s">
        <v>3701</v>
      </c>
      <c r="E3935" t="s">
        <v>3702</v>
      </c>
      <c r="F3935">
        <v>1982</v>
      </c>
      <c r="G3935">
        <v>1982</v>
      </c>
      <c r="H3935" t="s">
        <v>15</v>
      </c>
      <c r="I3935" t="s">
        <v>16</v>
      </c>
      <c r="J3935">
        <v>0</v>
      </c>
      <c r="K3935" t="s">
        <v>17</v>
      </c>
      <c r="L3935">
        <v>0</v>
      </c>
      <c r="M3935">
        <v>0</v>
      </c>
      <c r="N3935" t="s">
        <v>16</v>
      </c>
      <c r="O3935">
        <v>22</v>
      </c>
      <c r="P3935">
        <v>13</v>
      </c>
      <c r="Q3935">
        <v>16</v>
      </c>
      <c r="R3935">
        <v>1</v>
      </c>
      <c r="S3935">
        <v>30</v>
      </c>
      <c r="T3935">
        <v>98</v>
      </c>
      <c r="U3935" t="s">
        <v>16</v>
      </c>
      <c r="V3935" t="s">
        <v>16</v>
      </c>
    </row>
    <row r="3936" spans="1:22" x14ac:dyDescent="0.25">
      <c r="A3936" t="s">
        <v>1791</v>
      </c>
      <c r="B3936" t="s">
        <v>1108</v>
      </c>
      <c r="C3936" t="s">
        <v>1305</v>
      </c>
      <c r="D3936" t="s">
        <v>3701</v>
      </c>
      <c r="E3936" t="s">
        <v>3702</v>
      </c>
      <c r="F3936">
        <v>1982</v>
      </c>
      <c r="G3936">
        <v>1982</v>
      </c>
      <c r="H3936" t="s">
        <v>15</v>
      </c>
      <c r="I3936" t="s">
        <v>16</v>
      </c>
      <c r="J3936">
        <v>0</v>
      </c>
      <c r="K3936" t="s">
        <v>17</v>
      </c>
      <c r="L3936">
        <v>0</v>
      </c>
      <c r="M3936">
        <v>0</v>
      </c>
      <c r="N3936" t="s">
        <v>16</v>
      </c>
      <c r="O3936">
        <v>22</v>
      </c>
      <c r="P3936">
        <v>12</v>
      </c>
      <c r="Q3936">
        <v>16</v>
      </c>
      <c r="R3936">
        <v>1</v>
      </c>
      <c r="S3936">
        <v>30</v>
      </c>
      <c r="T3936">
        <v>90</v>
      </c>
      <c r="U3936" t="s">
        <v>16</v>
      </c>
      <c r="V3936" t="s">
        <v>16</v>
      </c>
    </row>
    <row r="3937" spans="1:22" x14ac:dyDescent="0.25">
      <c r="A3937" t="s">
        <v>1791</v>
      </c>
      <c r="B3937" t="s">
        <v>1108</v>
      </c>
      <c r="C3937" t="s">
        <v>1305</v>
      </c>
      <c r="D3937" t="s">
        <v>3701</v>
      </c>
      <c r="E3937" t="s">
        <v>3702</v>
      </c>
      <c r="F3937">
        <v>1982</v>
      </c>
      <c r="G3937">
        <v>1982</v>
      </c>
      <c r="H3937" t="s">
        <v>15</v>
      </c>
      <c r="I3937" t="s">
        <v>16</v>
      </c>
      <c r="J3937">
        <v>0</v>
      </c>
      <c r="K3937" t="s">
        <v>17</v>
      </c>
      <c r="L3937">
        <v>0</v>
      </c>
      <c r="M3937">
        <v>0</v>
      </c>
      <c r="N3937" t="s">
        <v>16</v>
      </c>
      <c r="O3937">
        <v>22</v>
      </c>
      <c r="P3937">
        <v>10</v>
      </c>
      <c r="Q3937">
        <v>16</v>
      </c>
      <c r="R3937">
        <v>1</v>
      </c>
      <c r="S3937">
        <v>30</v>
      </c>
      <c r="T3937">
        <v>93</v>
      </c>
      <c r="U3937" t="s">
        <v>16</v>
      </c>
      <c r="V3937" t="s">
        <v>16</v>
      </c>
    </row>
    <row r="3938" spans="1:22" x14ac:dyDescent="0.25">
      <c r="A3938" t="s">
        <v>1791</v>
      </c>
      <c r="B3938" t="s">
        <v>1108</v>
      </c>
      <c r="C3938" t="s">
        <v>1305</v>
      </c>
      <c r="D3938" t="s">
        <v>3701</v>
      </c>
      <c r="E3938" t="s">
        <v>3702</v>
      </c>
      <c r="F3938">
        <v>1982</v>
      </c>
      <c r="G3938">
        <v>1982</v>
      </c>
      <c r="H3938" t="s">
        <v>15</v>
      </c>
      <c r="I3938" t="s">
        <v>16</v>
      </c>
      <c r="J3938">
        <v>0</v>
      </c>
      <c r="K3938" t="s">
        <v>17</v>
      </c>
      <c r="L3938">
        <v>0</v>
      </c>
      <c r="M3938">
        <v>0</v>
      </c>
      <c r="N3938" t="s">
        <v>16</v>
      </c>
      <c r="O3938">
        <v>22</v>
      </c>
      <c r="P3938">
        <v>22</v>
      </c>
      <c r="Q3938">
        <v>0</v>
      </c>
      <c r="R3938">
        <v>1</v>
      </c>
      <c r="S3938">
        <v>30</v>
      </c>
      <c r="T3938">
        <v>50</v>
      </c>
      <c r="U3938" t="s">
        <v>16</v>
      </c>
      <c r="V3938" t="s">
        <v>16</v>
      </c>
    </row>
    <row r="3939" spans="1:22" x14ac:dyDescent="0.25">
      <c r="A3939" t="s">
        <v>1791</v>
      </c>
      <c r="B3939" t="s">
        <v>1108</v>
      </c>
      <c r="C3939" t="s">
        <v>1305</v>
      </c>
      <c r="D3939" t="s">
        <v>3701</v>
      </c>
      <c r="E3939" t="s">
        <v>3702</v>
      </c>
      <c r="F3939">
        <v>1982</v>
      </c>
      <c r="G3939">
        <v>1982</v>
      </c>
      <c r="H3939" t="s">
        <v>15</v>
      </c>
      <c r="I3939" t="s">
        <v>16</v>
      </c>
      <c r="J3939">
        <v>0</v>
      </c>
      <c r="K3939" t="s">
        <v>17</v>
      </c>
      <c r="L3939">
        <v>0</v>
      </c>
      <c r="M3939">
        <v>0</v>
      </c>
      <c r="N3939" t="s">
        <v>16</v>
      </c>
      <c r="O3939">
        <v>22</v>
      </c>
      <c r="P3939">
        <v>21</v>
      </c>
      <c r="Q3939">
        <v>0</v>
      </c>
      <c r="R3939">
        <v>1</v>
      </c>
      <c r="S3939">
        <v>30</v>
      </c>
      <c r="T3939">
        <v>42</v>
      </c>
      <c r="U3939" t="s">
        <v>16</v>
      </c>
      <c r="V3939" t="s">
        <v>16</v>
      </c>
    </row>
    <row r="3940" spans="1:22" x14ac:dyDescent="0.25">
      <c r="A3940" t="s">
        <v>1791</v>
      </c>
      <c r="B3940" t="s">
        <v>1108</v>
      </c>
      <c r="C3940" t="s">
        <v>1305</v>
      </c>
      <c r="D3940" t="s">
        <v>3701</v>
      </c>
      <c r="E3940" t="s">
        <v>3702</v>
      </c>
      <c r="F3940">
        <v>1982</v>
      </c>
      <c r="G3940">
        <v>1982</v>
      </c>
      <c r="H3940" t="s">
        <v>15</v>
      </c>
      <c r="I3940" t="s">
        <v>16</v>
      </c>
      <c r="J3940">
        <v>0</v>
      </c>
      <c r="K3940" t="s">
        <v>17</v>
      </c>
      <c r="L3940">
        <v>0</v>
      </c>
      <c r="M3940">
        <v>0</v>
      </c>
      <c r="N3940" t="s">
        <v>16</v>
      </c>
      <c r="O3940">
        <v>22</v>
      </c>
      <c r="P3940">
        <v>20</v>
      </c>
      <c r="Q3940">
        <v>0</v>
      </c>
      <c r="R3940">
        <v>1</v>
      </c>
      <c r="S3940">
        <v>30</v>
      </c>
      <c r="T3940">
        <v>54</v>
      </c>
      <c r="U3940" t="s">
        <v>16</v>
      </c>
      <c r="V3940" t="s">
        <v>16</v>
      </c>
    </row>
    <row r="3941" spans="1:22" x14ac:dyDescent="0.25">
      <c r="A3941" t="s">
        <v>1791</v>
      </c>
      <c r="B3941" t="s">
        <v>1108</v>
      </c>
      <c r="C3941" t="s">
        <v>1305</v>
      </c>
      <c r="D3941" t="s">
        <v>3701</v>
      </c>
      <c r="E3941" t="s">
        <v>3702</v>
      </c>
      <c r="F3941">
        <v>1982</v>
      </c>
      <c r="G3941">
        <v>1982</v>
      </c>
      <c r="H3941" t="s">
        <v>15</v>
      </c>
      <c r="I3941" t="s">
        <v>16</v>
      </c>
      <c r="J3941">
        <v>0</v>
      </c>
      <c r="K3941" t="s">
        <v>17</v>
      </c>
      <c r="L3941">
        <v>0</v>
      </c>
      <c r="M3941">
        <v>0</v>
      </c>
      <c r="N3941" t="s">
        <v>16</v>
      </c>
      <c r="O3941">
        <v>22</v>
      </c>
      <c r="P3941">
        <v>19</v>
      </c>
      <c r="Q3941">
        <v>0</v>
      </c>
      <c r="R3941">
        <v>1</v>
      </c>
      <c r="S3941">
        <v>30</v>
      </c>
      <c r="T3941">
        <v>55</v>
      </c>
      <c r="U3941" t="s">
        <v>16</v>
      </c>
      <c r="V3941" t="s">
        <v>16</v>
      </c>
    </row>
    <row r="3942" spans="1:22" x14ac:dyDescent="0.25">
      <c r="A3942" t="s">
        <v>1791</v>
      </c>
      <c r="B3942" t="s">
        <v>1108</v>
      </c>
      <c r="C3942" t="s">
        <v>1305</v>
      </c>
      <c r="D3942" t="s">
        <v>3701</v>
      </c>
      <c r="E3942" t="s">
        <v>3702</v>
      </c>
      <c r="F3942">
        <v>1982</v>
      </c>
      <c r="G3942">
        <v>1982</v>
      </c>
      <c r="H3942" t="s">
        <v>15</v>
      </c>
      <c r="I3942" t="s">
        <v>16</v>
      </c>
      <c r="J3942">
        <v>0</v>
      </c>
      <c r="K3942" t="s">
        <v>17</v>
      </c>
      <c r="L3942">
        <v>0</v>
      </c>
      <c r="M3942">
        <v>0</v>
      </c>
      <c r="N3942" t="s">
        <v>16</v>
      </c>
      <c r="O3942">
        <v>22</v>
      </c>
      <c r="P3942">
        <v>18</v>
      </c>
      <c r="Q3942">
        <v>0</v>
      </c>
      <c r="R3942">
        <v>1</v>
      </c>
      <c r="S3942">
        <v>30</v>
      </c>
      <c r="T3942">
        <v>75</v>
      </c>
      <c r="U3942" t="s">
        <v>16</v>
      </c>
      <c r="V3942" t="s">
        <v>16</v>
      </c>
    </row>
    <row r="3943" spans="1:22" x14ac:dyDescent="0.25">
      <c r="A3943" t="s">
        <v>1791</v>
      </c>
      <c r="B3943" t="s">
        <v>1108</v>
      </c>
      <c r="C3943" t="s">
        <v>1305</v>
      </c>
      <c r="D3943" t="s">
        <v>3701</v>
      </c>
      <c r="E3943" t="s">
        <v>3702</v>
      </c>
      <c r="F3943">
        <v>1982</v>
      </c>
      <c r="G3943">
        <v>1982</v>
      </c>
      <c r="H3943" t="s">
        <v>15</v>
      </c>
      <c r="I3943" t="s">
        <v>16</v>
      </c>
      <c r="J3943">
        <v>0</v>
      </c>
      <c r="K3943" t="s">
        <v>17</v>
      </c>
      <c r="L3943">
        <v>0</v>
      </c>
      <c r="M3943">
        <v>0</v>
      </c>
      <c r="N3943" t="s">
        <v>16</v>
      </c>
      <c r="O3943">
        <v>22</v>
      </c>
      <c r="P3943">
        <v>17</v>
      </c>
      <c r="Q3943">
        <v>0</v>
      </c>
      <c r="R3943">
        <v>1</v>
      </c>
      <c r="S3943">
        <v>30</v>
      </c>
      <c r="T3943">
        <v>72</v>
      </c>
      <c r="U3943" t="s">
        <v>16</v>
      </c>
      <c r="V3943" t="s">
        <v>16</v>
      </c>
    </row>
    <row r="3944" spans="1:22" x14ac:dyDescent="0.25">
      <c r="A3944" t="s">
        <v>1791</v>
      </c>
      <c r="B3944" t="s">
        <v>1108</v>
      </c>
      <c r="C3944" t="s">
        <v>1305</v>
      </c>
      <c r="D3944" t="s">
        <v>3701</v>
      </c>
      <c r="E3944" t="s">
        <v>3702</v>
      </c>
      <c r="F3944">
        <v>1982</v>
      </c>
      <c r="G3944">
        <v>1982</v>
      </c>
      <c r="H3944" t="s">
        <v>15</v>
      </c>
      <c r="I3944" t="s">
        <v>16</v>
      </c>
      <c r="J3944">
        <v>0</v>
      </c>
      <c r="K3944" t="s">
        <v>17</v>
      </c>
      <c r="L3944">
        <v>0</v>
      </c>
      <c r="M3944">
        <v>0</v>
      </c>
      <c r="N3944" t="s">
        <v>16</v>
      </c>
      <c r="O3944">
        <v>22</v>
      </c>
      <c r="P3944">
        <v>16</v>
      </c>
      <c r="Q3944">
        <v>0</v>
      </c>
      <c r="R3944">
        <v>1</v>
      </c>
      <c r="S3944">
        <v>30</v>
      </c>
      <c r="T3944">
        <v>77</v>
      </c>
      <c r="U3944" t="s">
        <v>16</v>
      </c>
      <c r="V3944" t="s">
        <v>16</v>
      </c>
    </row>
    <row r="3945" spans="1:22" x14ac:dyDescent="0.25">
      <c r="A3945" t="s">
        <v>1791</v>
      </c>
      <c r="B3945" t="s">
        <v>1108</v>
      </c>
      <c r="C3945" t="s">
        <v>1305</v>
      </c>
      <c r="D3945" t="s">
        <v>3701</v>
      </c>
      <c r="E3945" t="s">
        <v>3702</v>
      </c>
      <c r="F3945">
        <v>1982</v>
      </c>
      <c r="G3945">
        <v>1982</v>
      </c>
      <c r="H3945" t="s">
        <v>15</v>
      </c>
      <c r="I3945" t="s">
        <v>16</v>
      </c>
      <c r="J3945">
        <v>0</v>
      </c>
      <c r="K3945" t="s">
        <v>17</v>
      </c>
      <c r="L3945">
        <v>0</v>
      </c>
      <c r="M3945">
        <v>0</v>
      </c>
      <c r="N3945" t="s">
        <v>16</v>
      </c>
      <c r="O3945">
        <v>22</v>
      </c>
      <c r="P3945">
        <v>15</v>
      </c>
      <c r="Q3945">
        <v>0</v>
      </c>
      <c r="R3945">
        <v>1</v>
      </c>
      <c r="S3945">
        <v>30</v>
      </c>
      <c r="T3945">
        <v>75</v>
      </c>
      <c r="U3945" t="s">
        <v>16</v>
      </c>
      <c r="V3945" t="s">
        <v>16</v>
      </c>
    </row>
    <row r="3946" spans="1:22" x14ac:dyDescent="0.25">
      <c r="A3946" t="s">
        <v>1791</v>
      </c>
      <c r="B3946" t="s">
        <v>1108</v>
      </c>
      <c r="C3946" t="s">
        <v>1305</v>
      </c>
      <c r="D3946" t="s">
        <v>3701</v>
      </c>
      <c r="E3946" t="s">
        <v>3702</v>
      </c>
      <c r="F3946">
        <v>1982</v>
      </c>
      <c r="G3946">
        <v>1982</v>
      </c>
      <c r="H3946" t="s">
        <v>15</v>
      </c>
      <c r="I3946" t="s">
        <v>16</v>
      </c>
      <c r="J3946">
        <v>0</v>
      </c>
      <c r="K3946" t="s">
        <v>17</v>
      </c>
      <c r="L3946">
        <v>0</v>
      </c>
      <c r="M3946">
        <v>0</v>
      </c>
      <c r="N3946" t="s">
        <v>16</v>
      </c>
      <c r="O3946">
        <v>22</v>
      </c>
      <c r="P3946">
        <v>14</v>
      </c>
      <c r="Q3946">
        <v>0</v>
      </c>
      <c r="R3946">
        <v>1</v>
      </c>
      <c r="S3946">
        <v>30</v>
      </c>
      <c r="T3946">
        <v>84</v>
      </c>
      <c r="U3946" t="s">
        <v>16</v>
      </c>
      <c r="V3946" t="s">
        <v>16</v>
      </c>
    </row>
    <row r="3947" spans="1:22" x14ac:dyDescent="0.25">
      <c r="A3947" t="s">
        <v>1791</v>
      </c>
      <c r="B3947" t="s">
        <v>1108</v>
      </c>
      <c r="C3947" t="s">
        <v>1305</v>
      </c>
      <c r="D3947" t="s">
        <v>3701</v>
      </c>
      <c r="E3947" t="s">
        <v>3702</v>
      </c>
      <c r="F3947">
        <v>1982</v>
      </c>
      <c r="G3947">
        <v>1982</v>
      </c>
      <c r="H3947" t="s">
        <v>15</v>
      </c>
      <c r="I3947" t="s">
        <v>16</v>
      </c>
      <c r="J3947">
        <v>0</v>
      </c>
      <c r="K3947" t="s">
        <v>17</v>
      </c>
      <c r="L3947">
        <v>0</v>
      </c>
      <c r="M3947">
        <v>0</v>
      </c>
      <c r="N3947" t="s">
        <v>16</v>
      </c>
      <c r="O3947">
        <v>22</v>
      </c>
      <c r="P3947">
        <v>13</v>
      </c>
      <c r="Q3947">
        <v>0</v>
      </c>
      <c r="R3947">
        <v>1</v>
      </c>
      <c r="S3947">
        <v>30</v>
      </c>
      <c r="T3947">
        <v>72</v>
      </c>
      <c r="U3947" t="s">
        <v>16</v>
      </c>
      <c r="V3947" t="s">
        <v>16</v>
      </c>
    </row>
    <row r="3948" spans="1:22" x14ac:dyDescent="0.25">
      <c r="A3948" t="s">
        <v>1791</v>
      </c>
      <c r="B3948" t="s">
        <v>1108</v>
      </c>
      <c r="C3948" t="s">
        <v>1305</v>
      </c>
      <c r="D3948" t="s">
        <v>3701</v>
      </c>
      <c r="E3948" t="s">
        <v>3702</v>
      </c>
      <c r="F3948">
        <v>1982</v>
      </c>
      <c r="G3948">
        <v>1982</v>
      </c>
      <c r="H3948" t="s">
        <v>15</v>
      </c>
      <c r="I3948" t="s">
        <v>16</v>
      </c>
      <c r="J3948">
        <v>0</v>
      </c>
      <c r="K3948" t="s">
        <v>17</v>
      </c>
      <c r="L3948">
        <v>0</v>
      </c>
      <c r="M3948">
        <v>0</v>
      </c>
      <c r="N3948" t="s">
        <v>16</v>
      </c>
      <c r="O3948">
        <v>22</v>
      </c>
      <c r="P3948">
        <v>12</v>
      </c>
      <c r="Q3948">
        <v>0</v>
      </c>
      <c r="R3948">
        <v>1</v>
      </c>
      <c r="S3948">
        <v>30</v>
      </c>
      <c r="T3948">
        <v>78</v>
      </c>
      <c r="U3948" t="s">
        <v>16</v>
      </c>
      <c r="V3948" t="s">
        <v>16</v>
      </c>
    </row>
    <row r="3949" spans="1:22" x14ac:dyDescent="0.25">
      <c r="A3949" t="s">
        <v>1791</v>
      </c>
      <c r="B3949" t="s">
        <v>1108</v>
      </c>
      <c r="C3949" t="s">
        <v>1305</v>
      </c>
      <c r="D3949" t="s">
        <v>3701</v>
      </c>
      <c r="E3949" t="s">
        <v>3702</v>
      </c>
      <c r="F3949">
        <v>1982</v>
      </c>
      <c r="G3949">
        <v>1982</v>
      </c>
      <c r="H3949" t="s">
        <v>15</v>
      </c>
      <c r="I3949" t="s">
        <v>16</v>
      </c>
      <c r="J3949">
        <v>0</v>
      </c>
      <c r="K3949" t="s">
        <v>17</v>
      </c>
      <c r="L3949">
        <v>0</v>
      </c>
      <c r="M3949">
        <v>0</v>
      </c>
      <c r="N3949" t="s">
        <v>16</v>
      </c>
      <c r="O3949">
        <v>22</v>
      </c>
      <c r="P3949">
        <v>10</v>
      </c>
      <c r="Q3949">
        <v>0</v>
      </c>
      <c r="R3949">
        <v>1</v>
      </c>
      <c r="S3949">
        <v>30</v>
      </c>
      <c r="T3949">
        <v>89</v>
      </c>
      <c r="U3949" t="s">
        <v>16</v>
      </c>
      <c r="V3949" t="s">
        <v>16</v>
      </c>
    </row>
    <row r="3950" spans="1:22" x14ac:dyDescent="0.25">
      <c r="A3950" t="s">
        <v>1791</v>
      </c>
      <c r="B3950" t="s">
        <v>334</v>
      </c>
      <c r="C3950" t="s">
        <v>1305</v>
      </c>
      <c r="D3950" t="s">
        <v>3701</v>
      </c>
      <c r="E3950" t="s">
        <v>3702</v>
      </c>
      <c r="F3950">
        <v>1982</v>
      </c>
      <c r="G3950">
        <v>1982</v>
      </c>
      <c r="H3950" t="s">
        <v>15</v>
      </c>
      <c r="I3950" t="s">
        <v>16</v>
      </c>
      <c r="J3950">
        <v>0</v>
      </c>
      <c r="K3950" t="s">
        <v>17</v>
      </c>
      <c r="L3950">
        <v>0</v>
      </c>
      <c r="M3950">
        <v>0</v>
      </c>
      <c r="N3950" t="s">
        <v>16</v>
      </c>
      <c r="O3950">
        <v>22</v>
      </c>
      <c r="P3950">
        <v>22</v>
      </c>
      <c r="Q3950">
        <v>16</v>
      </c>
      <c r="R3950">
        <v>1</v>
      </c>
      <c r="S3950">
        <v>30</v>
      </c>
      <c r="T3950">
        <v>20</v>
      </c>
      <c r="U3950" t="s">
        <v>16</v>
      </c>
      <c r="V3950" t="s">
        <v>16</v>
      </c>
    </row>
    <row r="3951" spans="1:22" x14ac:dyDescent="0.25">
      <c r="A3951" t="s">
        <v>1791</v>
      </c>
      <c r="B3951" t="s">
        <v>334</v>
      </c>
      <c r="C3951" t="s">
        <v>1305</v>
      </c>
      <c r="D3951" t="s">
        <v>3701</v>
      </c>
      <c r="E3951" t="s">
        <v>3702</v>
      </c>
      <c r="F3951">
        <v>1982</v>
      </c>
      <c r="G3951">
        <v>1982</v>
      </c>
      <c r="H3951" t="s">
        <v>15</v>
      </c>
      <c r="I3951" t="s">
        <v>16</v>
      </c>
      <c r="J3951">
        <v>0</v>
      </c>
      <c r="K3951" t="s">
        <v>17</v>
      </c>
      <c r="L3951">
        <v>0</v>
      </c>
      <c r="M3951">
        <v>0</v>
      </c>
      <c r="N3951" t="s">
        <v>16</v>
      </c>
      <c r="O3951">
        <v>22</v>
      </c>
      <c r="P3951">
        <v>21</v>
      </c>
      <c r="Q3951">
        <v>16</v>
      </c>
      <c r="R3951">
        <v>1</v>
      </c>
      <c r="S3951">
        <v>30</v>
      </c>
      <c r="T3951">
        <v>30</v>
      </c>
      <c r="U3951" t="s">
        <v>16</v>
      </c>
      <c r="V3951" t="s">
        <v>16</v>
      </c>
    </row>
    <row r="3952" spans="1:22" x14ac:dyDescent="0.25">
      <c r="A3952" t="s">
        <v>1791</v>
      </c>
      <c r="B3952" t="s">
        <v>334</v>
      </c>
      <c r="C3952" t="s">
        <v>1305</v>
      </c>
      <c r="D3952" t="s">
        <v>3701</v>
      </c>
      <c r="E3952" t="s">
        <v>3702</v>
      </c>
      <c r="F3952">
        <v>1982</v>
      </c>
      <c r="G3952">
        <v>1982</v>
      </c>
      <c r="H3952" t="s">
        <v>15</v>
      </c>
      <c r="I3952" t="s">
        <v>16</v>
      </c>
      <c r="J3952">
        <v>0</v>
      </c>
      <c r="K3952" t="s">
        <v>17</v>
      </c>
      <c r="L3952">
        <v>0</v>
      </c>
      <c r="M3952">
        <v>0</v>
      </c>
      <c r="N3952" t="s">
        <v>16</v>
      </c>
      <c r="O3952">
        <v>22</v>
      </c>
      <c r="P3952">
        <v>20</v>
      </c>
      <c r="Q3952">
        <v>16</v>
      </c>
      <c r="R3952">
        <v>1</v>
      </c>
      <c r="S3952">
        <v>30</v>
      </c>
      <c r="T3952">
        <v>50</v>
      </c>
      <c r="U3952" t="s">
        <v>16</v>
      </c>
      <c r="V3952" t="s">
        <v>16</v>
      </c>
    </row>
    <row r="3953" spans="1:22" x14ac:dyDescent="0.25">
      <c r="A3953" t="s">
        <v>1791</v>
      </c>
      <c r="B3953" t="s">
        <v>334</v>
      </c>
      <c r="C3953" t="s">
        <v>1305</v>
      </c>
      <c r="D3953" t="s">
        <v>3701</v>
      </c>
      <c r="E3953" t="s">
        <v>3702</v>
      </c>
      <c r="F3953">
        <v>1982</v>
      </c>
      <c r="G3953">
        <v>1982</v>
      </c>
      <c r="H3953" t="s">
        <v>15</v>
      </c>
      <c r="I3953" t="s">
        <v>16</v>
      </c>
      <c r="J3953">
        <v>0</v>
      </c>
      <c r="K3953" t="s">
        <v>17</v>
      </c>
      <c r="L3953">
        <v>0</v>
      </c>
      <c r="M3953">
        <v>0</v>
      </c>
      <c r="N3953" t="s">
        <v>16</v>
      </c>
      <c r="O3953">
        <v>22</v>
      </c>
      <c r="P3953">
        <v>19</v>
      </c>
      <c r="Q3953">
        <v>16</v>
      </c>
      <c r="R3953">
        <v>1</v>
      </c>
      <c r="S3953">
        <v>30</v>
      </c>
      <c r="T3953">
        <v>65</v>
      </c>
      <c r="U3953" t="s">
        <v>16</v>
      </c>
      <c r="V3953" t="s">
        <v>16</v>
      </c>
    </row>
    <row r="3954" spans="1:22" x14ac:dyDescent="0.25">
      <c r="A3954" t="s">
        <v>1791</v>
      </c>
      <c r="B3954" t="s">
        <v>334</v>
      </c>
      <c r="C3954" t="s">
        <v>1305</v>
      </c>
      <c r="D3954" t="s">
        <v>3701</v>
      </c>
      <c r="E3954" t="s">
        <v>3702</v>
      </c>
      <c r="F3954">
        <v>1982</v>
      </c>
      <c r="G3954">
        <v>1982</v>
      </c>
      <c r="H3954" t="s">
        <v>15</v>
      </c>
      <c r="I3954" t="s">
        <v>16</v>
      </c>
      <c r="J3954">
        <v>0</v>
      </c>
      <c r="K3954" t="s">
        <v>17</v>
      </c>
      <c r="L3954">
        <v>0</v>
      </c>
      <c r="M3954">
        <v>0</v>
      </c>
      <c r="N3954" t="s">
        <v>16</v>
      </c>
      <c r="O3954">
        <v>22</v>
      </c>
      <c r="P3954">
        <v>18</v>
      </c>
      <c r="Q3954">
        <v>16</v>
      </c>
      <c r="R3954">
        <v>1</v>
      </c>
      <c r="S3954">
        <v>30</v>
      </c>
      <c r="T3954">
        <v>48</v>
      </c>
      <c r="U3954" t="s">
        <v>16</v>
      </c>
      <c r="V3954" t="s">
        <v>16</v>
      </c>
    </row>
    <row r="3955" spans="1:22" x14ac:dyDescent="0.25">
      <c r="A3955" t="s">
        <v>1791</v>
      </c>
      <c r="B3955" t="s">
        <v>334</v>
      </c>
      <c r="C3955" t="s">
        <v>1305</v>
      </c>
      <c r="D3955" t="s">
        <v>3701</v>
      </c>
      <c r="E3955" t="s">
        <v>3702</v>
      </c>
      <c r="F3955">
        <v>1982</v>
      </c>
      <c r="G3955">
        <v>1982</v>
      </c>
      <c r="H3955" t="s">
        <v>15</v>
      </c>
      <c r="I3955" t="s">
        <v>16</v>
      </c>
      <c r="J3955">
        <v>0</v>
      </c>
      <c r="K3955" t="s">
        <v>17</v>
      </c>
      <c r="L3955">
        <v>0</v>
      </c>
      <c r="M3955">
        <v>0</v>
      </c>
      <c r="N3955" t="s">
        <v>16</v>
      </c>
      <c r="O3955">
        <v>22</v>
      </c>
      <c r="P3955">
        <v>17</v>
      </c>
      <c r="Q3955">
        <v>16</v>
      </c>
      <c r="R3955">
        <v>1</v>
      </c>
      <c r="S3955">
        <v>30</v>
      </c>
      <c r="T3955">
        <v>74</v>
      </c>
      <c r="U3955" t="s">
        <v>16</v>
      </c>
      <c r="V3955" t="s">
        <v>16</v>
      </c>
    </row>
    <row r="3956" spans="1:22" x14ac:dyDescent="0.25">
      <c r="A3956" t="s">
        <v>1791</v>
      </c>
      <c r="B3956" t="s">
        <v>334</v>
      </c>
      <c r="C3956" t="s">
        <v>1305</v>
      </c>
      <c r="D3956" t="s">
        <v>3701</v>
      </c>
      <c r="E3956" t="s">
        <v>3702</v>
      </c>
      <c r="F3956">
        <v>1982</v>
      </c>
      <c r="G3956">
        <v>1982</v>
      </c>
      <c r="H3956" t="s">
        <v>15</v>
      </c>
      <c r="I3956" t="s">
        <v>16</v>
      </c>
      <c r="J3956">
        <v>0</v>
      </c>
      <c r="K3956" t="s">
        <v>17</v>
      </c>
      <c r="L3956">
        <v>0</v>
      </c>
      <c r="M3956">
        <v>0</v>
      </c>
      <c r="N3956" t="s">
        <v>16</v>
      </c>
      <c r="O3956">
        <v>22</v>
      </c>
      <c r="P3956">
        <v>16</v>
      </c>
      <c r="Q3956">
        <v>16</v>
      </c>
      <c r="R3956">
        <v>1</v>
      </c>
      <c r="S3956">
        <v>30</v>
      </c>
      <c r="T3956">
        <v>73</v>
      </c>
      <c r="U3956" t="s">
        <v>16</v>
      </c>
      <c r="V3956" t="s">
        <v>16</v>
      </c>
    </row>
    <row r="3957" spans="1:22" x14ac:dyDescent="0.25">
      <c r="A3957" t="s">
        <v>1791</v>
      </c>
      <c r="B3957" t="s">
        <v>334</v>
      </c>
      <c r="C3957" t="s">
        <v>1305</v>
      </c>
      <c r="D3957" t="s">
        <v>3701</v>
      </c>
      <c r="E3957" t="s">
        <v>3702</v>
      </c>
      <c r="F3957">
        <v>1982</v>
      </c>
      <c r="G3957">
        <v>1982</v>
      </c>
      <c r="H3957" t="s">
        <v>15</v>
      </c>
      <c r="I3957" t="s">
        <v>16</v>
      </c>
      <c r="J3957">
        <v>0</v>
      </c>
      <c r="K3957" t="s">
        <v>17</v>
      </c>
      <c r="L3957">
        <v>0</v>
      </c>
      <c r="M3957">
        <v>0</v>
      </c>
      <c r="N3957" t="s">
        <v>16</v>
      </c>
      <c r="O3957">
        <v>22</v>
      </c>
      <c r="P3957">
        <v>15</v>
      </c>
      <c r="Q3957">
        <v>16</v>
      </c>
      <c r="R3957">
        <v>1</v>
      </c>
      <c r="S3957">
        <v>30</v>
      </c>
      <c r="T3957">
        <v>78</v>
      </c>
      <c r="U3957" t="s">
        <v>16</v>
      </c>
      <c r="V3957" t="s">
        <v>16</v>
      </c>
    </row>
    <row r="3958" spans="1:22" x14ac:dyDescent="0.25">
      <c r="A3958" t="s">
        <v>1791</v>
      </c>
      <c r="B3958" t="s">
        <v>334</v>
      </c>
      <c r="C3958" t="s">
        <v>1305</v>
      </c>
      <c r="D3958" t="s">
        <v>3701</v>
      </c>
      <c r="E3958" t="s">
        <v>3702</v>
      </c>
      <c r="F3958">
        <v>1982</v>
      </c>
      <c r="G3958">
        <v>1982</v>
      </c>
      <c r="H3958" t="s">
        <v>15</v>
      </c>
      <c r="I3958" t="s">
        <v>16</v>
      </c>
      <c r="J3958">
        <v>0</v>
      </c>
      <c r="K3958" t="s">
        <v>17</v>
      </c>
      <c r="L3958">
        <v>0</v>
      </c>
      <c r="M3958">
        <v>0</v>
      </c>
      <c r="N3958" t="s">
        <v>16</v>
      </c>
      <c r="O3958">
        <v>22</v>
      </c>
      <c r="P3958">
        <v>14</v>
      </c>
      <c r="Q3958">
        <v>16</v>
      </c>
      <c r="R3958">
        <v>1</v>
      </c>
      <c r="S3958">
        <v>30</v>
      </c>
      <c r="T3958">
        <v>20</v>
      </c>
      <c r="U3958" t="s">
        <v>16</v>
      </c>
      <c r="V3958" t="s">
        <v>16</v>
      </c>
    </row>
    <row r="3959" spans="1:22" x14ac:dyDescent="0.25">
      <c r="A3959" t="s">
        <v>1791</v>
      </c>
      <c r="B3959" t="s">
        <v>334</v>
      </c>
      <c r="C3959" t="s">
        <v>1305</v>
      </c>
      <c r="D3959" t="s">
        <v>3701</v>
      </c>
      <c r="E3959" t="s">
        <v>3702</v>
      </c>
      <c r="F3959">
        <v>1982</v>
      </c>
      <c r="G3959">
        <v>1982</v>
      </c>
      <c r="H3959" t="s">
        <v>15</v>
      </c>
      <c r="I3959" t="s">
        <v>16</v>
      </c>
      <c r="J3959">
        <v>0</v>
      </c>
      <c r="K3959" t="s">
        <v>17</v>
      </c>
      <c r="L3959">
        <v>0</v>
      </c>
      <c r="M3959">
        <v>0</v>
      </c>
      <c r="N3959" t="s">
        <v>16</v>
      </c>
      <c r="O3959">
        <v>22</v>
      </c>
      <c r="P3959">
        <v>13</v>
      </c>
      <c r="Q3959">
        <v>16</v>
      </c>
      <c r="R3959">
        <v>1</v>
      </c>
      <c r="S3959">
        <v>30</v>
      </c>
      <c r="T3959">
        <v>79</v>
      </c>
      <c r="U3959" t="s">
        <v>16</v>
      </c>
      <c r="V3959" t="s">
        <v>16</v>
      </c>
    </row>
    <row r="3960" spans="1:22" x14ac:dyDescent="0.25">
      <c r="A3960" t="s">
        <v>1791</v>
      </c>
      <c r="B3960" t="s">
        <v>334</v>
      </c>
      <c r="C3960" t="s">
        <v>1305</v>
      </c>
      <c r="D3960" t="s">
        <v>3701</v>
      </c>
      <c r="E3960" t="s">
        <v>3702</v>
      </c>
      <c r="F3960">
        <v>1982</v>
      </c>
      <c r="G3960">
        <v>1982</v>
      </c>
      <c r="H3960" t="s">
        <v>15</v>
      </c>
      <c r="I3960" t="s">
        <v>16</v>
      </c>
      <c r="J3960">
        <v>0</v>
      </c>
      <c r="K3960" t="s">
        <v>17</v>
      </c>
      <c r="L3960">
        <v>0</v>
      </c>
      <c r="M3960">
        <v>0</v>
      </c>
      <c r="N3960" t="s">
        <v>16</v>
      </c>
      <c r="O3960">
        <v>22</v>
      </c>
      <c r="P3960">
        <v>12</v>
      </c>
      <c r="Q3960">
        <v>16</v>
      </c>
      <c r="R3960">
        <v>1</v>
      </c>
      <c r="S3960">
        <v>30</v>
      </c>
      <c r="T3960">
        <v>90</v>
      </c>
      <c r="U3960" t="s">
        <v>16</v>
      </c>
      <c r="V3960" t="s">
        <v>16</v>
      </c>
    </row>
    <row r="3961" spans="1:22" x14ac:dyDescent="0.25">
      <c r="A3961" t="s">
        <v>1791</v>
      </c>
      <c r="B3961" t="s">
        <v>334</v>
      </c>
      <c r="C3961" t="s">
        <v>1305</v>
      </c>
      <c r="D3961" t="s">
        <v>3701</v>
      </c>
      <c r="E3961" t="s">
        <v>3702</v>
      </c>
      <c r="F3961">
        <v>1982</v>
      </c>
      <c r="G3961">
        <v>1982</v>
      </c>
      <c r="H3961" t="s">
        <v>15</v>
      </c>
      <c r="I3961" t="s">
        <v>16</v>
      </c>
      <c r="J3961">
        <v>0</v>
      </c>
      <c r="K3961" t="s">
        <v>17</v>
      </c>
      <c r="L3961">
        <v>0</v>
      </c>
      <c r="M3961">
        <v>0</v>
      </c>
      <c r="N3961" t="s">
        <v>16</v>
      </c>
      <c r="O3961">
        <v>22</v>
      </c>
      <c r="P3961">
        <v>10</v>
      </c>
      <c r="Q3961">
        <v>16</v>
      </c>
      <c r="R3961">
        <v>1</v>
      </c>
      <c r="S3961">
        <v>30</v>
      </c>
      <c r="T3961">
        <v>90</v>
      </c>
      <c r="U3961" t="s">
        <v>16</v>
      </c>
      <c r="V3961" t="s">
        <v>16</v>
      </c>
    </row>
    <row r="3962" spans="1:22" x14ac:dyDescent="0.25">
      <c r="A3962" t="s">
        <v>1791</v>
      </c>
      <c r="B3962" t="s">
        <v>334</v>
      </c>
      <c r="C3962" t="s">
        <v>1305</v>
      </c>
      <c r="D3962" t="s">
        <v>3701</v>
      </c>
      <c r="E3962" t="s">
        <v>3702</v>
      </c>
      <c r="F3962">
        <v>1982</v>
      </c>
      <c r="G3962">
        <v>1982</v>
      </c>
      <c r="H3962" t="s">
        <v>15</v>
      </c>
      <c r="I3962" t="s">
        <v>16</v>
      </c>
      <c r="J3962">
        <v>0</v>
      </c>
      <c r="K3962" t="s">
        <v>17</v>
      </c>
      <c r="L3962">
        <v>0</v>
      </c>
      <c r="M3962">
        <v>0</v>
      </c>
      <c r="N3962" t="s">
        <v>16</v>
      </c>
      <c r="O3962">
        <v>22</v>
      </c>
      <c r="P3962">
        <v>22</v>
      </c>
      <c r="Q3962">
        <v>0</v>
      </c>
      <c r="R3962">
        <v>1</v>
      </c>
      <c r="S3962">
        <v>30</v>
      </c>
      <c r="T3962">
        <v>0</v>
      </c>
      <c r="U3962" t="s">
        <v>16</v>
      </c>
      <c r="V3962" t="s">
        <v>16</v>
      </c>
    </row>
    <row r="3963" spans="1:22" x14ac:dyDescent="0.25">
      <c r="A3963" t="s">
        <v>1791</v>
      </c>
      <c r="B3963" t="s">
        <v>334</v>
      </c>
      <c r="C3963" t="s">
        <v>1305</v>
      </c>
      <c r="D3963" t="s">
        <v>3701</v>
      </c>
      <c r="E3963" t="s">
        <v>3702</v>
      </c>
      <c r="F3963">
        <v>1982</v>
      </c>
      <c r="G3963">
        <v>1982</v>
      </c>
      <c r="H3963" t="s">
        <v>15</v>
      </c>
      <c r="I3963" t="s">
        <v>16</v>
      </c>
      <c r="J3963">
        <v>0</v>
      </c>
      <c r="K3963" t="s">
        <v>17</v>
      </c>
      <c r="L3963">
        <v>0</v>
      </c>
      <c r="M3963">
        <v>0</v>
      </c>
      <c r="N3963" t="s">
        <v>16</v>
      </c>
      <c r="O3963">
        <v>22</v>
      </c>
      <c r="P3963">
        <v>21</v>
      </c>
      <c r="Q3963">
        <v>0</v>
      </c>
      <c r="R3963">
        <v>1</v>
      </c>
      <c r="S3963">
        <v>30</v>
      </c>
      <c r="T3963">
        <v>0</v>
      </c>
      <c r="U3963" t="s">
        <v>16</v>
      </c>
      <c r="V3963" t="s">
        <v>16</v>
      </c>
    </row>
    <row r="3964" spans="1:22" x14ac:dyDescent="0.25">
      <c r="A3964" t="s">
        <v>1791</v>
      </c>
      <c r="B3964" t="s">
        <v>334</v>
      </c>
      <c r="C3964" t="s">
        <v>1305</v>
      </c>
      <c r="D3964" t="s">
        <v>3701</v>
      </c>
      <c r="E3964" t="s">
        <v>3702</v>
      </c>
      <c r="F3964">
        <v>1982</v>
      </c>
      <c r="G3964">
        <v>1982</v>
      </c>
      <c r="H3964" t="s">
        <v>15</v>
      </c>
      <c r="I3964" t="s">
        <v>16</v>
      </c>
      <c r="J3964">
        <v>0</v>
      </c>
      <c r="K3964" t="s">
        <v>17</v>
      </c>
      <c r="L3964">
        <v>0</v>
      </c>
      <c r="M3964">
        <v>0</v>
      </c>
      <c r="N3964" t="s">
        <v>16</v>
      </c>
      <c r="O3964">
        <v>22</v>
      </c>
      <c r="P3964">
        <v>20</v>
      </c>
      <c r="Q3964">
        <v>0</v>
      </c>
      <c r="R3964">
        <v>1</v>
      </c>
      <c r="S3964">
        <v>30</v>
      </c>
      <c r="T3964">
        <v>0</v>
      </c>
      <c r="U3964" t="s">
        <v>16</v>
      </c>
      <c r="V3964" t="s">
        <v>16</v>
      </c>
    </row>
    <row r="3965" spans="1:22" x14ac:dyDescent="0.25">
      <c r="A3965" t="s">
        <v>1791</v>
      </c>
      <c r="B3965" t="s">
        <v>334</v>
      </c>
      <c r="C3965" t="s">
        <v>1305</v>
      </c>
      <c r="D3965" t="s">
        <v>3701</v>
      </c>
      <c r="E3965" t="s">
        <v>3702</v>
      </c>
      <c r="F3965">
        <v>1982</v>
      </c>
      <c r="G3965">
        <v>1982</v>
      </c>
      <c r="H3965" t="s">
        <v>15</v>
      </c>
      <c r="I3965" t="s">
        <v>16</v>
      </c>
      <c r="J3965">
        <v>0</v>
      </c>
      <c r="K3965" t="s">
        <v>17</v>
      </c>
      <c r="L3965">
        <v>0</v>
      </c>
      <c r="M3965">
        <v>0</v>
      </c>
      <c r="N3965" t="s">
        <v>16</v>
      </c>
      <c r="O3965">
        <v>22</v>
      </c>
      <c r="P3965">
        <v>19</v>
      </c>
      <c r="Q3965">
        <v>0</v>
      </c>
      <c r="R3965">
        <v>1</v>
      </c>
      <c r="S3965">
        <v>30</v>
      </c>
      <c r="T3965">
        <v>0</v>
      </c>
      <c r="U3965" t="s">
        <v>16</v>
      </c>
      <c r="V3965" t="s">
        <v>16</v>
      </c>
    </row>
    <row r="3966" spans="1:22" x14ac:dyDescent="0.25">
      <c r="A3966" t="s">
        <v>1791</v>
      </c>
      <c r="B3966" t="s">
        <v>334</v>
      </c>
      <c r="C3966" t="s">
        <v>1305</v>
      </c>
      <c r="D3966" t="s">
        <v>3701</v>
      </c>
      <c r="E3966" t="s">
        <v>3702</v>
      </c>
      <c r="F3966">
        <v>1982</v>
      </c>
      <c r="G3966">
        <v>1982</v>
      </c>
      <c r="H3966" t="s">
        <v>15</v>
      </c>
      <c r="I3966" t="s">
        <v>16</v>
      </c>
      <c r="J3966">
        <v>0</v>
      </c>
      <c r="K3966" t="s">
        <v>17</v>
      </c>
      <c r="L3966">
        <v>0</v>
      </c>
      <c r="M3966">
        <v>0</v>
      </c>
      <c r="N3966" t="s">
        <v>16</v>
      </c>
      <c r="O3966">
        <v>22</v>
      </c>
      <c r="P3966">
        <v>18</v>
      </c>
      <c r="Q3966">
        <v>0</v>
      </c>
      <c r="R3966">
        <v>1</v>
      </c>
      <c r="S3966">
        <v>30</v>
      </c>
      <c r="T3966">
        <v>0</v>
      </c>
      <c r="U3966" t="s">
        <v>16</v>
      </c>
      <c r="V3966" t="s">
        <v>16</v>
      </c>
    </row>
    <row r="3967" spans="1:22" x14ac:dyDescent="0.25">
      <c r="A3967" t="s">
        <v>1791</v>
      </c>
      <c r="B3967" t="s">
        <v>334</v>
      </c>
      <c r="C3967" t="s">
        <v>1305</v>
      </c>
      <c r="D3967" t="s">
        <v>3701</v>
      </c>
      <c r="E3967" t="s">
        <v>3702</v>
      </c>
      <c r="F3967">
        <v>1982</v>
      </c>
      <c r="G3967">
        <v>1982</v>
      </c>
      <c r="H3967" t="s">
        <v>15</v>
      </c>
      <c r="I3967" t="s">
        <v>16</v>
      </c>
      <c r="J3967">
        <v>0</v>
      </c>
      <c r="K3967" t="s">
        <v>17</v>
      </c>
      <c r="L3967">
        <v>0</v>
      </c>
      <c r="M3967">
        <v>0</v>
      </c>
      <c r="N3967" t="s">
        <v>16</v>
      </c>
      <c r="O3967">
        <v>22</v>
      </c>
      <c r="P3967">
        <v>17</v>
      </c>
      <c r="Q3967">
        <v>0</v>
      </c>
      <c r="R3967">
        <v>1</v>
      </c>
      <c r="S3967">
        <v>30</v>
      </c>
      <c r="T3967">
        <v>0</v>
      </c>
      <c r="U3967" t="s">
        <v>16</v>
      </c>
      <c r="V3967" t="s">
        <v>16</v>
      </c>
    </row>
    <row r="3968" spans="1:22" x14ac:dyDescent="0.25">
      <c r="A3968" t="s">
        <v>1791</v>
      </c>
      <c r="B3968" t="s">
        <v>334</v>
      </c>
      <c r="C3968" t="s">
        <v>1305</v>
      </c>
      <c r="D3968" t="s">
        <v>3701</v>
      </c>
      <c r="E3968" t="s">
        <v>3702</v>
      </c>
      <c r="F3968">
        <v>1982</v>
      </c>
      <c r="G3968">
        <v>1982</v>
      </c>
      <c r="H3968" t="s">
        <v>15</v>
      </c>
      <c r="I3968" t="s">
        <v>16</v>
      </c>
      <c r="J3968">
        <v>0</v>
      </c>
      <c r="K3968" t="s">
        <v>17</v>
      </c>
      <c r="L3968">
        <v>0</v>
      </c>
      <c r="M3968">
        <v>0</v>
      </c>
      <c r="N3968" t="s">
        <v>16</v>
      </c>
      <c r="O3968">
        <v>22</v>
      </c>
      <c r="P3968">
        <v>16</v>
      </c>
      <c r="Q3968">
        <v>0</v>
      </c>
      <c r="R3968">
        <v>1</v>
      </c>
      <c r="S3968">
        <v>30</v>
      </c>
      <c r="T3968">
        <v>0</v>
      </c>
      <c r="U3968" t="s">
        <v>16</v>
      </c>
      <c r="V3968" t="s">
        <v>16</v>
      </c>
    </row>
    <row r="3969" spans="1:22" x14ac:dyDescent="0.25">
      <c r="A3969" t="s">
        <v>1791</v>
      </c>
      <c r="B3969" t="s">
        <v>334</v>
      </c>
      <c r="C3969" t="s">
        <v>1305</v>
      </c>
      <c r="D3969" t="s">
        <v>3701</v>
      </c>
      <c r="E3969" t="s">
        <v>3702</v>
      </c>
      <c r="F3969">
        <v>1982</v>
      </c>
      <c r="G3969">
        <v>1982</v>
      </c>
      <c r="H3969" t="s">
        <v>15</v>
      </c>
      <c r="I3969" t="s">
        <v>16</v>
      </c>
      <c r="J3969">
        <v>0</v>
      </c>
      <c r="K3969" t="s">
        <v>17</v>
      </c>
      <c r="L3969">
        <v>0</v>
      </c>
      <c r="M3969">
        <v>0</v>
      </c>
      <c r="N3969" t="s">
        <v>16</v>
      </c>
      <c r="O3969">
        <v>22</v>
      </c>
      <c r="P3969">
        <v>15</v>
      </c>
      <c r="Q3969">
        <v>0</v>
      </c>
      <c r="R3969">
        <v>1</v>
      </c>
      <c r="S3969">
        <v>30</v>
      </c>
      <c r="T3969">
        <v>0</v>
      </c>
      <c r="U3969" t="s">
        <v>16</v>
      </c>
      <c r="V3969" t="s">
        <v>16</v>
      </c>
    </row>
    <row r="3970" spans="1:22" x14ac:dyDescent="0.25">
      <c r="A3970" t="s">
        <v>1791</v>
      </c>
      <c r="B3970" t="s">
        <v>334</v>
      </c>
      <c r="C3970" t="s">
        <v>1305</v>
      </c>
      <c r="D3970" t="s">
        <v>3701</v>
      </c>
      <c r="E3970" t="s">
        <v>3702</v>
      </c>
      <c r="F3970">
        <v>1982</v>
      </c>
      <c r="G3970">
        <v>1982</v>
      </c>
      <c r="H3970" t="s">
        <v>15</v>
      </c>
      <c r="I3970" t="s">
        <v>16</v>
      </c>
      <c r="J3970">
        <v>0</v>
      </c>
      <c r="K3970" t="s">
        <v>17</v>
      </c>
      <c r="L3970">
        <v>0</v>
      </c>
      <c r="M3970">
        <v>0</v>
      </c>
      <c r="N3970" t="s">
        <v>16</v>
      </c>
      <c r="O3970">
        <v>22</v>
      </c>
      <c r="P3970">
        <v>14</v>
      </c>
      <c r="Q3970">
        <v>0</v>
      </c>
      <c r="R3970">
        <v>1</v>
      </c>
      <c r="S3970">
        <v>30</v>
      </c>
      <c r="T3970">
        <v>0</v>
      </c>
      <c r="U3970" t="s">
        <v>16</v>
      </c>
      <c r="V3970" t="s">
        <v>16</v>
      </c>
    </row>
    <row r="3971" spans="1:22" x14ac:dyDescent="0.25">
      <c r="A3971" t="s">
        <v>1791</v>
      </c>
      <c r="B3971" t="s">
        <v>334</v>
      </c>
      <c r="C3971" t="s">
        <v>1305</v>
      </c>
      <c r="D3971" t="s">
        <v>3701</v>
      </c>
      <c r="E3971" t="s">
        <v>3702</v>
      </c>
      <c r="F3971">
        <v>1982</v>
      </c>
      <c r="G3971">
        <v>1982</v>
      </c>
      <c r="H3971" t="s">
        <v>15</v>
      </c>
      <c r="I3971" t="s">
        <v>16</v>
      </c>
      <c r="J3971">
        <v>0</v>
      </c>
      <c r="K3971" t="s">
        <v>17</v>
      </c>
      <c r="L3971">
        <v>0</v>
      </c>
      <c r="M3971">
        <v>0</v>
      </c>
      <c r="N3971" t="s">
        <v>16</v>
      </c>
      <c r="O3971">
        <v>22</v>
      </c>
      <c r="P3971">
        <v>13</v>
      </c>
      <c r="Q3971">
        <v>0</v>
      </c>
      <c r="R3971">
        <v>1</v>
      </c>
      <c r="S3971">
        <v>30</v>
      </c>
      <c r="T3971">
        <v>0</v>
      </c>
      <c r="U3971" t="s">
        <v>16</v>
      </c>
      <c r="V3971" t="s">
        <v>16</v>
      </c>
    </row>
    <row r="3972" spans="1:22" x14ac:dyDescent="0.25">
      <c r="A3972" t="s">
        <v>1791</v>
      </c>
      <c r="B3972" t="s">
        <v>334</v>
      </c>
      <c r="C3972" t="s">
        <v>1305</v>
      </c>
      <c r="D3972" t="s">
        <v>3701</v>
      </c>
      <c r="E3972" t="s">
        <v>3702</v>
      </c>
      <c r="F3972">
        <v>1982</v>
      </c>
      <c r="G3972">
        <v>1982</v>
      </c>
      <c r="H3972" t="s">
        <v>15</v>
      </c>
      <c r="I3972" t="s">
        <v>16</v>
      </c>
      <c r="J3972">
        <v>0</v>
      </c>
      <c r="K3972" t="s">
        <v>17</v>
      </c>
      <c r="L3972">
        <v>0</v>
      </c>
      <c r="M3972">
        <v>0</v>
      </c>
      <c r="N3972" t="s">
        <v>16</v>
      </c>
      <c r="O3972">
        <v>22</v>
      </c>
      <c r="P3972">
        <v>12</v>
      </c>
      <c r="Q3972">
        <v>0</v>
      </c>
      <c r="R3972">
        <v>1</v>
      </c>
      <c r="S3972">
        <v>30</v>
      </c>
      <c r="T3972">
        <v>0</v>
      </c>
      <c r="U3972" t="s">
        <v>16</v>
      </c>
      <c r="V3972" t="s">
        <v>16</v>
      </c>
    </row>
    <row r="3973" spans="1:22" x14ac:dyDescent="0.25">
      <c r="A3973" t="s">
        <v>1791</v>
      </c>
      <c r="B3973" t="s">
        <v>334</v>
      </c>
      <c r="C3973" t="s">
        <v>1305</v>
      </c>
      <c r="D3973" t="s">
        <v>3701</v>
      </c>
      <c r="E3973" t="s">
        <v>3702</v>
      </c>
      <c r="F3973">
        <v>1982</v>
      </c>
      <c r="G3973">
        <v>1982</v>
      </c>
      <c r="H3973" t="s">
        <v>15</v>
      </c>
      <c r="I3973" t="s">
        <v>16</v>
      </c>
      <c r="J3973">
        <v>0</v>
      </c>
      <c r="K3973" t="s">
        <v>17</v>
      </c>
      <c r="L3973">
        <v>0</v>
      </c>
      <c r="M3973">
        <v>0</v>
      </c>
      <c r="N3973" t="s">
        <v>16</v>
      </c>
      <c r="O3973">
        <v>22</v>
      </c>
      <c r="P3973">
        <v>10</v>
      </c>
      <c r="Q3973">
        <v>0</v>
      </c>
      <c r="R3973">
        <v>1</v>
      </c>
      <c r="S3973">
        <v>30</v>
      </c>
      <c r="T3973">
        <v>0</v>
      </c>
      <c r="U3973" t="s">
        <v>16</v>
      </c>
      <c r="V3973" t="s">
        <v>16</v>
      </c>
    </row>
    <row r="3974" spans="1:22" x14ac:dyDescent="0.25">
      <c r="A3974" t="s">
        <v>1793</v>
      </c>
      <c r="B3974" t="s">
        <v>1715</v>
      </c>
      <c r="C3974" t="s">
        <v>1794</v>
      </c>
      <c r="D3974" t="s">
        <v>3703</v>
      </c>
      <c r="E3974" t="s">
        <v>3704</v>
      </c>
      <c r="F3974">
        <v>1982</v>
      </c>
      <c r="G3974">
        <v>1982</v>
      </c>
      <c r="H3974" t="s">
        <v>15</v>
      </c>
      <c r="I3974">
        <v>5</v>
      </c>
      <c r="J3974">
        <v>30</v>
      </c>
      <c r="K3974" t="s">
        <v>17</v>
      </c>
      <c r="L3974">
        <v>0</v>
      </c>
      <c r="M3974">
        <v>0</v>
      </c>
      <c r="N3974">
        <v>12</v>
      </c>
      <c r="O3974">
        <v>22</v>
      </c>
      <c r="P3974">
        <v>15</v>
      </c>
      <c r="Q3974">
        <v>0</v>
      </c>
      <c r="R3974">
        <v>2</v>
      </c>
      <c r="S3974">
        <v>25</v>
      </c>
      <c r="T3974">
        <v>79</v>
      </c>
      <c r="U3974" t="s">
        <v>16</v>
      </c>
      <c r="V3974" t="s">
        <v>16</v>
      </c>
    </row>
    <row r="3975" spans="1:22" x14ac:dyDescent="0.25">
      <c r="A3975" t="s">
        <v>1793</v>
      </c>
      <c r="B3975" t="s">
        <v>1117</v>
      </c>
      <c r="C3975" t="s">
        <v>1794</v>
      </c>
      <c r="D3975" t="s">
        <v>3705</v>
      </c>
      <c r="E3975" t="s">
        <v>3706</v>
      </c>
      <c r="F3975">
        <v>1982</v>
      </c>
      <c r="G3975">
        <v>1982</v>
      </c>
      <c r="H3975" t="s">
        <v>15</v>
      </c>
      <c r="I3975">
        <v>5</v>
      </c>
      <c r="J3975">
        <v>50</v>
      </c>
      <c r="K3975" t="s">
        <v>17</v>
      </c>
      <c r="L3975">
        <v>0</v>
      </c>
      <c r="M3975">
        <v>0</v>
      </c>
      <c r="N3975">
        <v>12</v>
      </c>
      <c r="O3975">
        <v>22</v>
      </c>
      <c r="P3975">
        <v>15</v>
      </c>
      <c r="Q3975">
        <v>0</v>
      </c>
      <c r="R3975">
        <v>2</v>
      </c>
      <c r="S3975">
        <v>25</v>
      </c>
      <c r="T3975">
        <v>55</v>
      </c>
      <c r="U3975" t="s">
        <v>16</v>
      </c>
      <c r="V3975" t="s">
        <v>16</v>
      </c>
    </row>
    <row r="3976" spans="1:22" x14ac:dyDescent="0.25">
      <c r="A3976" t="s">
        <v>1793</v>
      </c>
      <c r="B3976" t="s">
        <v>1497</v>
      </c>
      <c r="C3976" t="s">
        <v>1794</v>
      </c>
      <c r="D3976" t="s">
        <v>3705</v>
      </c>
      <c r="E3976" t="s">
        <v>3706</v>
      </c>
      <c r="F3976">
        <v>1982</v>
      </c>
      <c r="G3976">
        <v>1982</v>
      </c>
      <c r="H3976" t="s">
        <v>15</v>
      </c>
      <c r="I3976">
        <v>5</v>
      </c>
      <c r="J3976">
        <v>50</v>
      </c>
      <c r="K3976" t="s">
        <v>17</v>
      </c>
      <c r="L3976">
        <v>0</v>
      </c>
      <c r="M3976">
        <v>0</v>
      </c>
      <c r="N3976">
        <v>12</v>
      </c>
      <c r="O3976">
        <v>22</v>
      </c>
      <c r="P3976">
        <v>15</v>
      </c>
      <c r="Q3976">
        <v>0</v>
      </c>
      <c r="R3976">
        <v>2</v>
      </c>
      <c r="S3976">
        <v>25</v>
      </c>
      <c r="T3976">
        <v>93</v>
      </c>
      <c r="U3976" t="s">
        <v>16</v>
      </c>
      <c r="V3976" t="s">
        <v>16</v>
      </c>
    </row>
    <row r="3977" spans="1:22" x14ac:dyDescent="0.25">
      <c r="A3977" t="s">
        <v>1793</v>
      </c>
      <c r="B3977" t="s">
        <v>408</v>
      </c>
      <c r="C3977" t="s">
        <v>1794</v>
      </c>
      <c r="D3977" t="s">
        <v>3705</v>
      </c>
      <c r="E3977" t="s">
        <v>3706</v>
      </c>
      <c r="F3977">
        <v>1982</v>
      </c>
      <c r="G3977">
        <v>1982</v>
      </c>
      <c r="H3977" t="s">
        <v>15</v>
      </c>
      <c r="I3977">
        <v>5</v>
      </c>
      <c r="J3977">
        <v>20</v>
      </c>
      <c r="K3977" t="s">
        <v>17</v>
      </c>
      <c r="L3977">
        <v>0</v>
      </c>
      <c r="M3977">
        <v>0</v>
      </c>
      <c r="N3977">
        <v>12</v>
      </c>
      <c r="O3977">
        <v>22</v>
      </c>
      <c r="P3977">
        <v>15</v>
      </c>
      <c r="Q3977">
        <v>0</v>
      </c>
      <c r="R3977">
        <v>2</v>
      </c>
      <c r="S3977">
        <v>25</v>
      </c>
      <c r="T3977">
        <v>72</v>
      </c>
      <c r="U3977" t="s">
        <v>16</v>
      </c>
      <c r="V3977" t="s">
        <v>16</v>
      </c>
    </row>
    <row r="3978" spans="1:22" x14ac:dyDescent="0.25">
      <c r="A3978" t="s">
        <v>1795</v>
      </c>
      <c r="B3978" t="s">
        <v>166</v>
      </c>
      <c r="C3978" t="s">
        <v>1796</v>
      </c>
      <c r="D3978" t="s">
        <v>3707</v>
      </c>
      <c r="E3978" t="s">
        <v>3708</v>
      </c>
      <c r="F3978">
        <v>1982</v>
      </c>
      <c r="G3978">
        <v>1982</v>
      </c>
      <c r="H3978" t="s">
        <v>15</v>
      </c>
      <c r="I3978" t="s">
        <v>16</v>
      </c>
      <c r="J3978">
        <v>0</v>
      </c>
      <c r="K3978" t="s">
        <v>17</v>
      </c>
      <c r="L3978">
        <v>0</v>
      </c>
      <c r="M3978">
        <v>0</v>
      </c>
      <c r="N3978">
        <v>13</v>
      </c>
      <c r="O3978">
        <v>15</v>
      </c>
      <c r="P3978">
        <v>10</v>
      </c>
      <c r="Q3978">
        <v>8</v>
      </c>
      <c r="R3978">
        <v>4</v>
      </c>
      <c r="S3978">
        <v>80</v>
      </c>
      <c r="T3978">
        <v>38</v>
      </c>
      <c r="U3978" t="s">
        <v>16</v>
      </c>
      <c r="V3978" t="s">
        <v>16</v>
      </c>
    </row>
    <row r="3979" spans="1:22" x14ac:dyDescent="0.25">
      <c r="A3979" t="s">
        <v>1795</v>
      </c>
      <c r="B3979" t="s">
        <v>166</v>
      </c>
      <c r="C3979" t="s">
        <v>1796</v>
      </c>
      <c r="D3979" t="s">
        <v>3707</v>
      </c>
      <c r="E3979" t="s">
        <v>3708</v>
      </c>
      <c r="F3979">
        <v>1982</v>
      </c>
      <c r="G3979">
        <v>1982</v>
      </c>
      <c r="H3979" t="s">
        <v>15</v>
      </c>
      <c r="I3979" t="s">
        <v>16</v>
      </c>
      <c r="J3979">
        <v>0</v>
      </c>
      <c r="K3979" t="s">
        <v>17</v>
      </c>
      <c r="L3979">
        <v>0</v>
      </c>
      <c r="M3979">
        <v>0</v>
      </c>
      <c r="N3979">
        <v>13</v>
      </c>
      <c r="O3979">
        <v>18</v>
      </c>
      <c r="P3979">
        <v>13</v>
      </c>
      <c r="Q3979">
        <v>8</v>
      </c>
      <c r="R3979">
        <v>4</v>
      </c>
      <c r="S3979">
        <v>80</v>
      </c>
      <c r="T3979">
        <v>44</v>
      </c>
      <c r="U3979" t="s">
        <v>16</v>
      </c>
      <c r="V3979" t="s">
        <v>16</v>
      </c>
    </row>
    <row r="3980" spans="1:22" x14ac:dyDescent="0.25">
      <c r="A3980" t="s">
        <v>1795</v>
      </c>
      <c r="B3980" t="s">
        <v>166</v>
      </c>
      <c r="C3980" t="s">
        <v>1796</v>
      </c>
      <c r="D3980" t="s">
        <v>3707</v>
      </c>
      <c r="E3980" t="s">
        <v>3708</v>
      </c>
      <c r="F3980">
        <v>1982</v>
      </c>
      <c r="G3980">
        <v>1982</v>
      </c>
      <c r="H3980" t="s">
        <v>15</v>
      </c>
      <c r="I3980" t="s">
        <v>16</v>
      </c>
      <c r="J3980">
        <v>0</v>
      </c>
      <c r="K3980" t="s">
        <v>17</v>
      </c>
      <c r="L3980">
        <v>0</v>
      </c>
      <c r="M3980">
        <v>0</v>
      </c>
      <c r="N3980">
        <v>13</v>
      </c>
      <c r="O3980">
        <v>21</v>
      </c>
      <c r="P3980">
        <v>16</v>
      </c>
      <c r="Q3980">
        <v>8</v>
      </c>
      <c r="R3980">
        <v>4</v>
      </c>
      <c r="S3980">
        <v>80</v>
      </c>
      <c r="T3980">
        <v>51</v>
      </c>
      <c r="U3980" t="s">
        <v>16</v>
      </c>
      <c r="V3980" t="s">
        <v>16</v>
      </c>
    </row>
    <row r="3981" spans="1:22" x14ac:dyDescent="0.25">
      <c r="A3981" t="s">
        <v>1795</v>
      </c>
      <c r="B3981" t="s">
        <v>166</v>
      </c>
      <c r="C3981" t="s">
        <v>1796</v>
      </c>
      <c r="D3981" t="s">
        <v>3707</v>
      </c>
      <c r="E3981" t="s">
        <v>3708</v>
      </c>
      <c r="F3981">
        <v>1982</v>
      </c>
      <c r="G3981">
        <v>1982</v>
      </c>
      <c r="H3981" t="s">
        <v>15</v>
      </c>
      <c r="I3981" t="s">
        <v>16</v>
      </c>
      <c r="J3981">
        <v>0</v>
      </c>
      <c r="K3981" t="s">
        <v>17</v>
      </c>
      <c r="L3981">
        <v>0</v>
      </c>
      <c r="M3981">
        <v>0</v>
      </c>
      <c r="N3981">
        <v>13</v>
      </c>
      <c r="O3981">
        <v>24</v>
      </c>
      <c r="P3981">
        <v>19</v>
      </c>
      <c r="Q3981">
        <v>8</v>
      </c>
      <c r="R3981">
        <v>4</v>
      </c>
      <c r="S3981">
        <v>80</v>
      </c>
      <c r="T3981">
        <v>62</v>
      </c>
      <c r="U3981" t="s">
        <v>16</v>
      </c>
      <c r="V3981" t="s">
        <v>16</v>
      </c>
    </row>
    <row r="3982" spans="1:22" x14ac:dyDescent="0.25">
      <c r="A3982" t="s">
        <v>1795</v>
      </c>
      <c r="B3982" t="s">
        <v>166</v>
      </c>
      <c r="C3982" t="s">
        <v>1796</v>
      </c>
      <c r="D3982" t="s">
        <v>3707</v>
      </c>
      <c r="E3982" t="s">
        <v>3708</v>
      </c>
      <c r="F3982">
        <v>1982</v>
      </c>
      <c r="G3982">
        <v>1982</v>
      </c>
      <c r="H3982" t="s">
        <v>15</v>
      </c>
      <c r="I3982" t="s">
        <v>16</v>
      </c>
      <c r="J3982">
        <v>0</v>
      </c>
      <c r="K3982" t="s">
        <v>17</v>
      </c>
      <c r="L3982">
        <v>0</v>
      </c>
      <c r="M3982">
        <v>0</v>
      </c>
      <c r="N3982">
        <v>13</v>
      </c>
      <c r="O3982">
        <v>27</v>
      </c>
      <c r="P3982">
        <v>22</v>
      </c>
      <c r="Q3982">
        <v>8</v>
      </c>
      <c r="R3982">
        <v>4</v>
      </c>
      <c r="S3982">
        <v>80</v>
      </c>
      <c r="T3982">
        <v>49</v>
      </c>
      <c r="U3982" t="s">
        <v>16</v>
      </c>
      <c r="V3982" t="s">
        <v>16</v>
      </c>
    </row>
    <row r="3983" spans="1:22" x14ac:dyDescent="0.25">
      <c r="A3983" t="s">
        <v>1795</v>
      </c>
      <c r="B3983" t="s">
        <v>166</v>
      </c>
      <c r="C3983" t="s">
        <v>1796</v>
      </c>
      <c r="D3983" t="s">
        <v>3707</v>
      </c>
      <c r="E3983" t="s">
        <v>3708</v>
      </c>
      <c r="F3983">
        <v>1982</v>
      </c>
      <c r="G3983">
        <v>1982</v>
      </c>
      <c r="H3983" t="s">
        <v>15</v>
      </c>
      <c r="I3983" t="s">
        <v>16</v>
      </c>
      <c r="J3983">
        <v>0</v>
      </c>
      <c r="K3983" t="s">
        <v>17</v>
      </c>
      <c r="L3983">
        <v>0</v>
      </c>
      <c r="M3983">
        <v>0</v>
      </c>
      <c r="N3983">
        <v>13</v>
      </c>
      <c r="O3983">
        <v>30</v>
      </c>
      <c r="P3983">
        <v>25</v>
      </c>
      <c r="Q3983">
        <v>8</v>
      </c>
      <c r="R3983">
        <v>4</v>
      </c>
      <c r="S3983">
        <v>80</v>
      </c>
      <c r="T3983">
        <v>28</v>
      </c>
      <c r="U3983" t="s">
        <v>16</v>
      </c>
      <c r="V3983" t="s">
        <v>16</v>
      </c>
    </row>
    <row r="3984" spans="1:22" x14ac:dyDescent="0.25">
      <c r="A3984" t="s">
        <v>1795</v>
      </c>
      <c r="B3984" t="s">
        <v>166</v>
      </c>
      <c r="C3984" t="s">
        <v>1796</v>
      </c>
      <c r="D3984" t="s">
        <v>3707</v>
      </c>
      <c r="E3984" t="s">
        <v>3708</v>
      </c>
      <c r="F3984">
        <v>1982</v>
      </c>
      <c r="G3984">
        <v>1982</v>
      </c>
      <c r="H3984" t="s">
        <v>15</v>
      </c>
      <c r="I3984" t="s">
        <v>16</v>
      </c>
      <c r="J3984">
        <v>0</v>
      </c>
      <c r="K3984" t="s">
        <v>17</v>
      </c>
      <c r="L3984">
        <v>0</v>
      </c>
      <c r="M3984">
        <v>0</v>
      </c>
      <c r="N3984">
        <v>13</v>
      </c>
      <c r="O3984">
        <v>33</v>
      </c>
      <c r="P3984">
        <v>28</v>
      </c>
      <c r="Q3984">
        <v>8</v>
      </c>
      <c r="R3984">
        <v>4</v>
      </c>
      <c r="S3984">
        <v>80</v>
      </c>
      <c r="T3984">
        <v>16</v>
      </c>
      <c r="U3984" t="s">
        <v>16</v>
      </c>
      <c r="V3984" t="s">
        <v>16</v>
      </c>
    </row>
    <row r="3985" spans="1:22" x14ac:dyDescent="0.25">
      <c r="A3985" t="s">
        <v>1795</v>
      </c>
      <c r="B3985" t="s">
        <v>166</v>
      </c>
      <c r="C3985" t="s">
        <v>1796</v>
      </c>
      <c r="D3985" t="s">
        <v>3707</v>
      </c>
      <c r="E3985" t="s">
        <v>3708</v>
      </c>
      <c r="F3985">
        <v>1982</v>
      </c>
      <c r="G3985">
        <v>1982</v>
      </c>
      <c r="H3985" t="s">
        <v>15</v>
      </c>
      <c r="I3985" t="s">
        <v>16</v>
      </c>
      <c r="J3985">
        <v>0</v>
      </c>
      <c r="K3985" t="s">
        <v>17</v>
      </c>
      <c r="L3985">
        <v>0</v>
      </c>
      <c r="M3985">
        <v>0</v>
      </c>
      <c r="N3985">
        <v>13</v>
      </c>
      <c r="O3985">
        <v>36</v>
      </c>
      <c r="P3985">
        <v>31</v>
      </c>
      <c r="Q3985">
        <v>8</v>
      </c>
      <c r="R3985">
        <v>4</v>
      </c>
      <c r="S3985">
        <v>80</v>
      </c>
      <c r="T3985">
        <v>3</v>
      </c>
      <c r="U3985" t="s">
        <v>16</v>
      </c>
      <c r="V3985" t="s">
        <v>16</v>
      </c>
    </row>
    <row r="3986" spans="1:22" x14ac:dyDescent="0.25">
      <c r="A3986" t="s">
        <v>1797</v>
      </c>
      <c r="B3986" t="s">
        <v>826</v>
      </c>
      <c r="C3986" t="s">
        <v>1798</v>
      </c>
      <c r="D3986" t="s">
        <v>3709</v>
      </c>
      <c r="E3986" t="s">
        <v>3710</v>
      </c>
      <c r="F3986">
        <v>1980</v>
      </c>
      <c r="G3986">
        <v>1980</v>
      </c>
      <c r="H3986" t="s">
        <v>15</v>
      </c>
      <c r="I3986">
        <v>5</v>
      </c>
      <c r="J3986">
        <v>140</v>
      </c>
      <c r="K3986" t="s">
        <v>17</v>
      </c>
      <c r="L3986">
        <v>0</v>
      </c>
      <c r="M3986">
        <v>0</v>
      </c>
      <c r="N3986">
        <v>10</v>
      </c>
      <c r="O3986">
        <v>15</v>
      </c>
      <c r="P3986">
        <v>15</v>
      </c>
      <c r="Q3986">
        <v>14</v>
      </c>
      <c r="R3986">
        <v>1</v>
      </c>
      <c r="S3986">
        <v>125</v>
      </c>
      <c r="T3986">
        <v>90</v>
      </c>
      <c r="U3986" t="s">
        <v>16</v>
      </c>
      <c r="V3986" t="s">
        <v>16</v>
      </c>
    </row>
    <row r="3987" spans="1:22" x14ac:dyDescent="0.25">
      <c r="A3987" t="s">
        <v>1799</v>
      </c>
      <c r="B3987" t="s">
        <v>1800</v>
      </c>
      <c r="C3987" t="s">
        <v>1801</v>
      </c>
      <c r="D3987" t="s">
        <v>3711</v>
      </c>
      <c r="E3987" t="s">
        <v>3712</v>
      </c>
      <c r="F3987">
        <v>1977</v>
      </c>
      <c r="G3987">
        <v>1977</v>
      </c>
      <c r="H3987" t="s">
        <v>15</v>
      </c>
      <c r="I3987" t="s">
        <v>16</v>
      </c>
      <c r="J3987">
        <v>0</v>
      </c>
      <c r="K3987" t="s">
        <v>17</v>
      </c>
      <c r="L3987">
        <v>0</v>
      </c>
      <c r="M3987">
        <v>0</v>
      </c>
      <c r="N3987">
        <v>25</v>
      </c>
      <c r="O3987">
        <v>25</v>
      </c>
      <c r="P3987">
        <v>8</v>
      </c>
      <c r="Q3987">
        <v>14</v>
      </c>
      <c r="R3987">
        <v>3</v>
      </c>
      <c r="S3987">
        <v>50</v>
      </c>
      <c r="T3987">
        <v>71</v>
      </c>
      <c r="U3987" t="s">
        <v>16</v>
      </c>
      <c r="V3987" t="s">
        <v>16</v>
      </c>
    </row>
    <row r="3988" spans="1:22" x14ac:dyDescent="0.25">
      <c r="A3988" t="s">
        <v>1799</v>
      </c>
      <c r="B3988" t="s">
        <v>1800</v>
      </c>
      <c r="C3988" t="s">
        <v>1801</v>
      </c>
      <c r="D3988" t="s">
        <v>3711</v>
      </c>
      <c r="E3988" t="s">
        <v>3712</v>
      </c>
      <c r="F3988">
        <v>1977</v>
      </c>
      <c r="G3988">
        <v>1977</v>
      </c>
      <c r="H3988" t="s">
        <v>15</v>
      </c>
      <c r="I3988" t="s">
        <v>16</v>
      </c>
      <c r="J3988">
        <v>0</v>
      </c>
      <c r="K3988" t="s">
        <v>17</v>
      </c>
      <c r="L3988">
        <v>0</v>
      </c>
      <c r="M3988">
        <v>0</v>
      </c>
      <c r="N3988">
        <v>33</v>
      </c>
      <c r="O3988">
        <v>20</v>
      </c>
      <c r="P3988">
        <v>15</v>
      </c>
      <c r="Q3988">
        <v>14</v>
      </c>
      <c r="R3988">
        <v>2</v>
      </c>
      <c r="S3988">
        <v>50</v>
      </c>
      <c r="T3988">
        <v>46</v>
      </c>
      <c r="U3988" t="s">
        <v>16</v>
      </c>
      <c r="V3988" t="s">
        <v>16</v>
      </c>
    </row>
    <row r="3989" spans="1:22" x14ac:dyDescent="0.25">
      <c r="A3989" t="s">
        <v>1799</v>
      </c>
      <c r="B3989" t="s">
        <v>1800</v>
      </c>
      <c r="C3989" t="s">
        <v>1801</v>
      </c>
      <c r="D3989" t="s">
        <v>3711</v>
      </c>
      <c r="E3989" t="s">
        <v>3712</v>
      </c>
      <c r="F3989">
        <v>1977</v>
      </c>
      <c r="G3989">
        <v>1977</v>
      </c>
      <c r="H3989" t="s">
        <v>15</v>
      </c>
      <c r="I3989" t="s">
        <v>16</v>
      </c>
      <c r="J3989">
        <v>0</v>
      </c>
      <c r="K3989" t="s">
        <v>17</v>
      </c>
      <c r="L3989">
        <v>0</v>
      </c>
      <c r="M3989">
        <v>0</v>
      </c>
      <c r="N3989">
        <v>25</v>
      </c>
      <c r="O3989">
        <v>20</v>
      </c>
      <c r="P3989">
        <v>15</v>
      </c>
      <c r="Q3989">
        <v>0</v>
      </c>
      <c r="R3989">
        <v>2</v>
      </c>
      <c r="S3989">
        <v>50</v>
      </c>
      <c r="T3989">
        <v>0</v>
      </c>
      <c r="U3989" t="s">
        <v>16</v>
      </c>
      <c r="V3989" t="s">
        <v>16</v>
      </c>
    </row>
    <row r="3990" spans="1:22" x14ac:dyDescent="0.25">
      <c r="A3990" t="s">
        <v>1802</v>
      </c>
      <c r="B3990" t="s">
        <v>833</v>
      </c>
      <c r="C3990" t="s">
        <v>743</v>
      </c>
      <c r="D3990" t="s">
        <v>3713</v>
      </c>
      <c r="E3990" t="s">
        <v>3714</v>
      </c>
      <c r="F3990">
        <v>1979</v>
      </c>
      <c r="G3990">
        <v>1979</v>
      </c>
      <c r="H3990" t="s">
        <v>15</v>
      </c>
      <c r="I3990" t="s">
        <v>16</v>
      </c>
      <c r="J3990">
        <v>0</v>
      </c>
      <c r="K3990" t="s">
        <v>17</v>
      </c>
      <c r="L3990">
        <v>0</v>
      </c>
      <c r="M3990">
        <v>0</v>
      </c>
      <c r="N3990">
        <v>21</v>
      </c>
      <c r="O3990">
        <v>20</v>
      </c>
      <c r="P3990">
        <v>20</v>
      </c>
      <c r="Q3990">
        <v>24</v>
      </c>
      <c r="R3990">
        <v>1</v>
      </c>
      <c r="S3990">
        <v>20</v>
      </c>
      <c r="T3990">
        <v>0</v>
      </c>
      <c r="U3990" t="s">
        <v>16</v>
      </c>
      <c r="V3990" t="s">
        <v>16</v>
      </c>
    </row>
    <row r="3991" spans="1:22" x14ac:dyDescent="0.25">
      <c r="A3991" t="s">
        <v>1802</v>
      </c>
      <c r="B3991" t="s">
        <v>833</v>
      </c>
      <c r="C3991" t="s">
        <v>743</v>
      </c>
      <c r="D3991" t="s">
        <v>3713</v>
      </c>
      <c r="E3991" t="s">
        <v>3714</v>
      </c>
      <c r="F3991">
        <v>1979</v>
      </c>
      <c r="G3991">
        <v>1979</v>
      </c>
      <c r="H3991" t="s">
        <v>15</v>
      </c>
      <c r="I3991">
        <v>5</v>
      </c>
      <c r="J3991">
        <v>131</v>
      </c>
      <c r="K3991" t="s">
        <v>17</v>
      </c>
      <c r="L3991">
        <v>0</v>
      </c>
      <c r="M3991">
        <v>0</v>
      </c>
      <c r="N3991">
        <v>21</v>
      </c>
      <c r="O3991">
        <v>20</v>
      </c>
      <c r="P3991">
        <v>20</v>
      </c>
      <c r="Q3991">
        <v>24</v>
      </c>
      <c r="R3991">
        <v>1</v>
      </c>
      <c r="S3991">
        <v>20</v>
      </c>
      <c r="T3991">
        <v>75</v>
      </c>
      <c r="U3991" t="s">
        <v>16</v>
      </c>
      <c r="V3991" t="s">
        <v>16</v>
      </c>
    </row>
    <row r="3992" spans="1:22" x14ac:dyDescent="0.25">
      <c r="A3992" t="s">
        <v>1803</v>
      </c>
      <c r="B3992" t="s">
        <v>1804</v>
      </c>
      <c r="C3992" t="s">
        <v>1805</v>
      </c>
      <c r="D3992" t="s">
        <v>3715</v>
      </c>
      <c r="E3992" t="s">
        <v>3716</v>
      </c>
      <c r="F3992">
        <v>1982</v>
      </c>
      <c r="G3992">
        <v>1982</v>
      </c>
      <c r="H3992" t="s">
        <v>15</v>
      </c>
      <c r="I3992" t="s">
        <v>16</v>
      </c>
      <c r="J3992">
        <v>0</v>
      </c>
      <c r="K3992" t="s">
        <v>17</v>
      </c>
      <c r="L3992">
        <v>0</v>
      </c>
      <c r="M3992">
        <v>0</v>
      </c>
      <c r="N3992">
        <v>11</v>
      </c>
      <c r="O3992">
        <v>20</v>
      </c>
      <c r="P3992">
        <v>10</v>
      </c>
      <c r="Q3992">
        <v>12</v>
      </c>
      <c r="R3992">
        <v>10</v>
      </c>
      <c r="S3992">
        <v>25</v>
      </c>
      <c r="T3992">
        <v>32</v>
      </c>
      <c r="U3992" t="s">
        <v>16</v>
      </c>
      <c r="V3992" t="s">
        <v>16</v>
      </c>
    </row>
    <row r="3993" spans="1:22" x14ac:dyDescent="0.25">
      <c r="A3993" t="s">
        <v>1806</v>
      </c>
      <c r="B3993" t="s">
        <v>1</v>
      </c>
      <c r="C3993" t="s">
        <v>1807</v>
      </c>
      <c r="D3993" t="s">
        <v>3717</v>
      </c>
      <c r="E3993" t="s">
        <v>3718</v>
      </c>
      <c r="F3993">
        <v>1983</v>
      </c>
      <c r="G3993">
        <v>1983</v>
      </c>
      <c r="H3993" t="s">
        <v>15</v>
      </c>
      <c r="I3993">
        <v>2</v>
      </c>
      <c r="J3993">
        <v>30</v>
      </c>
      <c r="K3993" t="s">
        <v>17</v>
      </c>
      <c r="L3993">
        <v>0</v>
      </c>
      <c r="M3993">
        <v>0</v>
      </c>
      <c r="N3993">
        <v>28</v>
      </c>
      <c r="O3993">
        <v>21</v>
      </c>
      <c r="P3993">
        <v>21</v>
      </c>
      <c r="Q3993" t="s">
        <v>16</v>
      </c>
      <c r="R3993">
        <v>4</v>
      </c>
      <c r="S3993">
        <v>100</v>
      </c>
      <c r="T3993">
        <v>95</v>
      </c>
      <c r="U3993" t="s">
        <v>16</v>
      </c>
      <c r="V3993" t="s">
        <v>16</v>
      </c>
    </row>
    <row r="3994" spans="1:22" x14ac:dyDescent="0.25">
      <c r="A3994" t="s">
        <v>1808</v>
      </c>
      <c r="B3994" t="s">
        <v>1809</v>
      </c>
      <c r="C3994" t="s">
        <v>1810</v>
      </c>
      <c r="D3994" t="s">
        <v>3719</v>
      </c>
      <c r="E3994" t="s">
        <v>3720</v>
      </c>
      <c r="F3994">
        <v>1976</v>
      </c>
      <c r="G3994">
        <v>1976</v>
      </c>
      <c r="H3994" t="s">
        <v>15</v>
      </c>
      <c r="I3994" t="s">
        <v>16</v>
      </c>
      <c r="J3994">
        <v>0</v>
      </c>
      <c r="K3994" t="s">
        <v>17</v>
      </c>
      <c r="L3994">
        <v>0</v>
      </c>
      <c r="M3994">
        <v>0</v>
      </c>
      <c r="N3994">
        <v>70</v>
      </c>
      <c r="O3994">
        <v>14</v>
      </c>
      <c r="P3994">
        <v>14</v>
      </c>
      <c r="Q3994">
        <v>24</v>
      </c>
      <c r="R3994">
        <v>1</v>
      </c>
      <c r="S3994">
        <v>40</v>
      </c>
      <c r="T3994">
        <v>58</v>
      </c>
      <c r="U3994" t="s">
        <v>16</v>
      </c>
      <c r="V3994" t="s">
        <v>16</v>
      </c>
    </row>
    <row r="3995" spans="1:22" x14ac:dyDescent="0.25">
      <c r="A3995" t="s">
        <v>1808</v>
      </c>
      <c r="B3995" t="s">
        <v>1809</v>
      </c>
      <c r="C3995" t="s">
        <v>1810</v>
      </c>
      <c r="D3995" t="s">
        <v>3719</v>
      </c>
      <c r="E3995" t="s">
        <v>3720</v>
      </c>
      <c r="F3995">
        <v>1976</v>
      </c>
      <c r="G3995">
        <v>1976</v>
      </c>
      <c r="H3995" t="s">
        <v>15</v>
      </c>
      <c r="I3995" t="s">
        <v>16</v>
      </c>
      <c r="J3995">
        <v>0</v>
      </c>
      <c r="K3995" t="s">
        <v>17</v>
      </c>
      <c r="L3995">
        <v>0</v>
      </c>
      <c r="M3995">
        <v>0</v>
      </c>
      <c r="N3995">
        <v>70</v>
      </c>
      <c r="O3995">
        <v>17</v>
      </c>
      <c r="P3995">
        <v>17</v>
      </c>
      <c r="Q3995">
        <v>24</v>
      </c>
      <c r="R3995">
        <v>1</v>
      </c>
      <c r="S3995">
        <v>40</v>
      </c>
      <c r="T3995">
        <v>64</v>
      </c>
      <c r="U3995" t="s">
        <v>16</v>
      </c>
      <c r="V3995" t="s">
        <v>16</v>
      </c>
    </row>
    <row r="3996" spans="1:22" x14ac:dyDescent="0.25">
      <c r="A3996" t="s">
        <v>1808</v>
      </c>
      <c r="B3996" t="s">
        <v>1809</v>
      </c>
      <c r="C3996" t="s">
        <v>1810</v>
      </c>
      <c r="D3996" t="s">
        <v>3719</v>
      </c>
      <c r="E3996" t="s">
        <v>3720</v>
      </c>
      <c r="F3996">
        <v>1976</v>
      </c>
      <c r="G3996">
        <v>1976</v>
      </c>
      <c r="H3996" t="s">
        <v>15</v>
      </c>
      <c r="I3996" t="s">
        <v>16</v>
      </c>
      <c r="J3996">
        <v>0</v>
      </c>
      <c r="K3996" t="s">
        <v>17</v>
      </c>
      <c r="L3996">
        <v>0</v>
      </c>
      <c r="M3996">
        <v>0</v>
      </c>
      <c r="N3996">
        <v>70</v>
      </c>
      <c r="O3996">
        <v>20</v>
      </c>
      <c r="P3996">
        <v>20</v>
      </c>
      <c r="Q3996">
        <v>24</v>
      </c>
      <c r="R3996">
        <v>1</v>
      </c>
      <c r="S3996">
        <v>40</v>
      </c>
      <c r="T3996">
        <v>100</v>
      </c>
      <c r="U3996" t="s">
        <v>16</v>
      </c>
      <c r="V3996" t="s">
        <v>16</v>
      </c>
    </row>
    <row r="3997" spans="1:22" x14ac:dyDescent="0.25">
      <c r="A3997" t="s">
        <v>1808</v>
      </c>
      <c r="B3997" t="s">
        <v>1809</v>
      </c>
      <c r="C3997" t="s">
        <v>1810</v>
      </c>
      <c r="D3997" t="s">
        <v>3719</v>
      </c>
      <c r="E3997" t="s">
        <v>3720</v>
      </c>
      <c r="F3997">
        <v>1976</v>
      </c>
      <c r="G3997">
        <v>1976</v>
      </c>
      <c r="H3997" t="s">
        <v>15</v>
      </c>
      <c r="I3997" t="s">
        <v>16</v>
      </c>
      <c r="J3997">
        <v>0</v>
      </c>
      <c r="K3997" t="s">
        <v>17</v>
      </c>
      <c r="L3997">
        <v>0</v>
      </c>
      <c r="M3997">
        <v>0</v>
      </c>
      <c r="N3997">
        <v>70</v>
      </c>
      <c r="O3997">
        <v>26</v>
      </c>
      <c r="P3997">
        <v>26</v>
      </c>
      <c r="Q3997">
        <v>24</v>
      </c>
      <c r="R3997">
        <v>1</v>
      </c>
      <c r="S3997">
        <v>40</v>
      </c>
      <c r="T3997">
        <v>100</v>
      </c>
      <c r="U3997" t="s">
        <v>16</v>
      </c>
      <c r="V3997" t="s">
        <v>16</v>
      </c>
    </row>
    <row r="3998" spans="1:22" x14ac:dyDescent="0.25">
      <c r="A3998" t="s">
        <v>1808</v>
      </c>
      <c r="B3998" t="s">
        <v>1809</v>
      </c>
      <c r="C3998" t="s">
        <v>1810</v>
      </c>
      <c r="D3998" t="s">
        <v>3719</v>
      </c>
      <c r="E3998" t="s">
        <v>3720</v>
      </c>
      <c r="F3998">
        <v>1976</v>
      </c>
      <c r="G3998">
        <v>1976</v>
      </c>
      <c r="H3998" t="s">
        <v>15</v>
      </c>
      <c r="I3998" t="s">
        <v>16</v>
      </c>
      <c r="J3998">
        <v>0</v>
      </c>
      <c r="K3998" t="s">
        <v>17</v>
      </c>
      <c r="L3998">
        <v>0</v>
      </c>
      <c r="M3998">
        <v>0</v>
      </c>
      <c r="N3998">
        <v>70</v>
      </c>
      <c r="O3998">
        <v>29</v>
      </c>
      <c r="P3998">
        <v>29</v>
      </c>
      <c r="Q3998">
        <v>24</v>
      </c>
      <c r="R3998">
        <v>1</v>
      </c>
      <c r="S3998">
        <v>40</v>
      </c>
      <c r="T3998">
        <v>100</v>
      </c>
      <c r="U3998" t="s">
        <v>16</v>
      </c>
      <c r="V3998" t="s">
        <v>16</v>
      </c>
    </row>
    <row r="3999" spans="1:22" x14ac:dyDescent="0.25">
      <c r="A3999" t="s">
        <v>1808</v>
      </c>
      <c r="B3999" t="s">
        <v>1809</v>
      </c>
      <c r="C3999" t="s">
        <v>1810</v>
      </c>
      <c r="D3999" t="s">
        <v>3719</v>
      </c>
      <c r="E3999" t="s">
        <v>3720</v>
      </c>
      <c r="F3999">
        <v>1976</v>
      </c>
      <c r="G3999">
        <v>1976</v>
      </c>
      <c r="H3999" t="s">
        <v>15</v>
      </c>
      <c r="I3999" t="s">
        <v>16</v>
      </c>
      <c r="J3999">
        <v>0</v>
      </c>
      <c r="K3999" t="s">
        <v>17</v>
      </c>
      <c r="L3999">
        <v>0</v>
      </c>
      <c r="M3999">
        <v>0</v>
      </c>
      <c r="N3999">
        <v>70</v>
      </c>
      <c r="O3999">
        <v>14</v>
      </c>
      <c r="P3999">
        <v>14</v>
      </c>
      <c r="Q3999">
        <v>0</v>
      </c>
      <c r="R3999">
        <v>1</v>
      </c>
      <c r="S3999">
        <v>40</v>
      </c>
      <c r="T3999">
        <v>70</v>
      </c>
      <c r="U3999" t="s">
        <v>16</v>
      </c>
      <c r="V3999" t="s">
        <v>16</v>
      </c>
    </row>
    <row r="4000" spans="1:22" x14ac:dyDescent="0.25">
      <c r="A4000" t="s">
        <v>1808</v>
      </c>
      <c r="B4000" t="s">
        <v>1809</v>
      </c>
      <c r="C4000" t="s">
        <v>1810</v>
      </c>
      <c r="D4000" t="s">
        <v>3719</v>
      </c>
      <c r="E4000" t="s">
        <v>3720</v>
      </c>
      <c r="F4000">
        <v>1976</v>
      </c>
      <c r="G4000">
        <v>1976</v>
      </c>
      <c r="H4000" t="s">
        <v>15</v>
      </c>
      <c r="I4000" t="s">
        <v>16</v>
      </c>
      <c r="J4000">
        <v>0</v>
      </c>
      <c r="K4000" t="s">
        <v>17</v>
      </c>
      <c r="L4000">
        <v>0</v>
      </c>
      <c r="M4000">
        <v>0</v>
      </c>
      <c r="N4000">
        <v>70</v>
      </c>
      <c r="O4000">
        <v>17</v>
      </c>
      <c r="P4000">
        <v>17</v>
      </c>
      <c r="Q4000">
        <v>0</v>
      </c>
      <c r="R4000">
        <v>1</v>
      </c>
      <c r="S4000">
        <v>40</v>
      </c>
      <c r="T4000">
        <v>79</v>
      </c>
      <c r="U4000" t="s">
        <v>16</v>
      </c>
      <c r="V4000" t="s">
        <v>16</v>
      </c>
    </row>
    <row r="4001" spans="1:22" x14ac:dyDescent="0.25">
      <c r="A4001" t="s">
        <v>1808</v>
      </c>
      <c r="B4001" t="s">
        <v>1809</v>
      </c>
      <c r="C4001" t="s">
        <v>1810</v>
      </c>
      <c r="D4001" t="s">
        <v>3719</v>
      </c>
      <c r="E4001" t="s">
        <v>3720</v>
      </c>
      <c r="F4001">
        <v>1976</v>
      </c>
      <c r="G4001">
        <v>1976</v>
      </c>
      <c r="H4001" t="s">
        <v>15</v>
      </c>
      <c r="I4001" t="s">
        <v>16</v>
      </c>
      <c r="J4001">
        <v>0</v>
      </c>
      <c r="K4001" t="s">
        <v>17</v>
      </c>
      <c r="L4001">
        <v>0</v>
      </c>
      <c r="M4001">
        <v>0</v>
      </c>
      <c r="N4001">
        <v>70</v>
      </c>
      <c r="O4001">
        <v>23</v>
      </c>
      <c r="P4001">
        <v>23</v>
      </c>
      <c r="Q4001">
        <v>0</v>
      </c>
      <c r="R4001">
        <v>1</v>
      </c>
      <c r="S4001">
        <v>40</v>
      </c>
      <c r="T4001">
        <v>100</v>
      </c>
      <c r="U4001" t="s">
        <v>16</v>
      </c>
      <c r="V4001" t="s">
        <v>16</v>
      </c>
    </row>
    <row r="4002" spans="1:22" x14ac:dyDescent="0.25">
      <c r="A4002" t="s">
        <v>1808</v>
      </c>
      <c r="B4002" t="s">
        <v>1809</v>
      </c>
      <c r="C4002" t="s">
        <v>1810</v>
      </c>
      <c r="D4002" t="s">
        <v>3719</v>
      </c>
      <c r="E4002" t="s">
        <v>3720</v>
      </c>
      <c r="F4002">
        <v>1976</v>
      </c>
      <c r="G4002">
        <v>1976</v>
      </c>
      <c r="H4002" t="s">
        <v>15</v>
      </c>
      <c r="I4002" t="s">
        <v>16</v>
      </c>
      <c r="J4002">
        <v>0</v>
      </c>
      <c r="K4002" t="s">
        <v>17</v>
      </c>
      <c r="L4002">
        <v>0</v>
      </c>
      <c r="M4002">
        <v>0</v>
      </c>
      <c r="N4002">
        <v>70</v>
      </c>
      <c r="O4002">
        <v>26</v>
      </c>
      <c r="P4002">
        <v>26</v>
      </c>
      <c r="Q4002">
        <v>0</v>
      </c>
      <c r="R4002">
        <v>1</v>
      </c>
      <c r="S4002">
        <v>40</v>
      </c>
      <c r="T4002">
        <v>100</v>
      </c>
      <c r="U4002" t="s">
        <v>16</v>
      </c>
      <c r="V4002" t="s">
        <v>16</v>
      </c>
    </row>
    <row r="4003" spans="1:22" x14ac:dyDescent="0.25">
      <c r="A4003" t="s">
        <v>1808</v>
      </c>
      <c r="B4003" t="s">
        <v>1809</v>
      </c>
      <c r="C4003" t="s">
        <v>1810</v>
      </c>
      <c r="D4003" t="s">
        <v>3719</v>
      </c>
      <c r="E4003" t="s">
        <v>3720</v>
      </c>
      <c r="F4003">
        <v>1976</v>
      </c>
      <c r="G4003">
        <v>1976</v>
      </c>
      <c r="H4003" t="s">
        <v>15</v>
      </c>
      <c r="I4003" t="s">
        <v>16</v>
      </c>
      <c r="J4003">
        <v>0</v>
      </c>
      <c r="K4003" t="s">
        <v>17</v>
      </c>
      <c r="L4003">
        <v>0</v>
      </c>
      <c r="M4003">
        <v>0</v>
      </c>
      <c r="N4003">
        <v>70</v>
      </c>
      <c r="O4003">
        <v>29</v>
      </c>
      <c r="P4003">
        <v>29</v>
      </c>
      <c r="Q4003">
        <v>0</v>
      </c>
      <c r="R4003">
        <v>1</v>
      </c>
      <c r="S4003">
        <v>40</v>
      </c>
      <c r="T4003">
        <v>96</v>
      </c>
      <c r="U4003" t="s">
        <v>16</v>
      </c>
      <c r="V4003" t="s">
        <v>16</v>
      </c>
    </row>
    <row r="4004" spans="1:22" x14ac:dyDescent="0.25">
      <c r="A4004" t="s">
        <v>1808</v>
      </c>
      <c r="B4004" t="s">
        <v>1809</v>
      </c>
      <c r="C4004" t="s">
        <v>1810</v>
      </c>
      <c r="D4004" t="s">
        <v>3719</v>
      </c>
      <c r="E4004" t="s">
        <v>3720</v>
      </c>
      <c r="F4004">
        <v>1978</v>
      </c>
      <c r="G4004">
        <v>1978</v>
      </c>
      <c r="H4004" t="s">
        <v>15</v>
      </c>
      <c r="I4004">
        <v>5</v>
      </c>
      <c r="J4004">
        <v>35</v>
      </c>
      <c r="K4004" t="s">
        <v>17</v>
      </c>
      <c r="L4004">
        <v>0</v>
      </c>
      <c r="M4004">
        <v>0</v>
      </c>
      <c r="N4004">
        <v>50</v>
      </c>
      <c r="O4004">
        <v>11</v>
      </c>
      <c r="P4004">
        <v>11</v>
      </c>
      <c r="Q4004">
        <v>24</v>
      </c>
      <c r="R4004">
        <v>1</v>
      </c>
      <c r="S4004">
        <v>40</v>
      </c>
      <c r="T4004">
        <v>80</v>
      </c>
      <c r="U4004" t="s">
        <v>16</v>
      </c>
      <c r="V4004" t="s">
        <v>16</v>
      </c>
    </row>
    <row r="4005" spans="1:22" x14ac:dyDescent="0.25">
      <c r="A4005" t="s">
        <v>1808</v>
      </c>
      <c r="B4005" t="s">
        <v>1809</v>
      </c>
      <c r="C4005" t="s">
        <v>1810</v>
      </c>
      <c r="D4005" t="s">
        <v>3719</v>
      </c>
      <c r="E4005" t="s">
        <v>3720</v>
      </c>
      <c r="F4005">
        <v>1978</v>
      </c>
      <c r="G4005">
        <v>1978</v>
      </c>
      <c r="H4005" t="s">
        <v>15</v>
      </c>
      <c r="I4005">
        <v>5</v>
      </c>
      <c r="J4005">
        <v>35</v>
      </c>
      <c r="K4005" t="s">
        <v>17</v>
      </c>
      <c r="L4005">
        <v>0</v>
      </c>
      <c r="M4005">
        <v>0</v>
      </c>
      <c r="N4005">
        <v>50</v>
      </c>
      <c r="O4005">
        <v>14</v>
      </c>
      <c r="P4005">
        <v>14</v>
      </c>
      <c r="Q4005">
        <v>24</v>
      </c>
      <c r="R4005">
        <v>1</v>
      </c>
      <c r="S4005">
        <v>40</v>
      </c>
      <c r="T4005">
        <v>90</v>
      </c>
      <c r="U4005" t="s">
        <v>16</v>
      </c>
      <c r="V4005" t="s">
        <v>16</v>
      </c>
    </row>
    <row r="4006" spans="1:22" x14ac:dyDescent="0.25">
      <c r="A4006" t="s">
        <v>1808</v>
      </c>
      <c r="B4006" t="s">
        <v>1809</v>
      </c>
      <c r="C4006" t="s">
        <v>1810</v>
      </c>
      <c r="D4006" t="s">
        <v>3719</v>
      </c>
      <c r="E4006" t="s">
        <v>3720</v>
      </c>
      <c r="F4006">
        <v>1978</v>
      </c>
      <c r="G4006">
        <v>1978</v>
      </c>
      <c r="H4006" t="s">
        <v>15</v>
      </c>
      <c r="I4006">
        <v>5</v>
      </c>
      <c r="J4006">
        <v>35</v>
      </c>
      <c r="K4006" t="s">
        <v>17</v>
      </c>
      <c r="L4006">
        <v>0</v>
      </c>
      <c r="M4006">
        <v>0</v>
      </c>
      <c r="N4006">
        <v>50</v>
      </c>
      <c r="O4006">
        <v>17</v>
      </c>
      <c r="P4006">
        <v>17</v>
      </c>
      <c r="Q4006">
        <v>24</v>
      </c>
      <c r="R4006">
        <v>1</v>
      </c>
      <c r="S4006">
        <v>40</v>
      </c>
      <c r="T4006">
        <v>94</v>
      </c>
      <c r="U4006" t="s">
        <v>16</v>
      </c>
      <c r="V4006" t="s">
        <v>16</v>
      </c>
    </row>
    <row r="4007" spans="1:22" x14ac:dyDescent="0.25">
      <c r="A4007" t="s">
        <v>1808</v>
      </c>
      <c r="B4007" t="s">
        <v>1809</v>
      </c>
      <c r="C4007" t="s">
        <v>1810</v>
      </c>
      <c r="D4007" t="s">
        <v>3719</v>
      </c>
      <c r="E4007" t="s">
        <v>3720</v>
      </c>
      <c r="F4007">
        <v>1978</v>
      </c>
      <c r="G4007">
        <v>1978</v>
      </c>
      <c r="H4007" t="s">
        <v>15</v>
      </c>
      <c r="I4007">
        <v>5</v>
      </c>
      <c r="J4007">
        <v>35</v>
      </c>
      <c r="K4007" t="s">
        <v>17</v>
      </c>
      <c r="L4007">
        <v>0</v>
      </c>
      <c r="M4007">
        <v>0</v>
      </c>
      <c r="N4007">
        <v>50</v>
      </c>
      <c r="O4007">
        <v>20</v>
      </c>
      <c r="P4007">
        <v>20</v>
      </c>
      <c r="Q4007">
        <v>24</v>
      </c>
      <c r="R4007">
        <v>1</v>
      </c>
      <c r="S4007">
        <v>40</v>
      </c>
      <c r="T4007">
        <v>95</v>
      </c>
      <c r="U4007" t="s">
        <v>16</v>
      </c>
      <c r="V4007" t="s">
        <v>16</v>
      </c>
    </row>
    <row r="4008" spans="1:22" x14ac:dyDescent="0.25">
      <c r="A4008" t="s">
        <v>1808</v>
      </c>
      <c r="B4008" t="s">
        <v>1809</v>
      </c>
      <c r="C4008" t="s">
        <v>1810</v>
      </c>
      <c r="D4008" t="s">
        <v>3719</v>
      </c>
      <c r="E4008" t="s">
        <v>3720</v>
      </c>
      <c r="F4008">
        <v>1978</v>
      </c>
      <c r="G4008">
        <v>1978</v>
      </c>
      <c r="H4008" t="s">
        <v>15</v>
      </c>
      <c r="I4008">
        <v>5</v>
      </c>
      <c r="J4008">
        <v>35</v>
      </c>
      <c r="K4008" t="s">
        <v>17</v>
      </c>
      <c r="L4008">
        <v>0</v>
      </c>
      <c r="M4008">
        <v>0</v>
      </c>
      <c r="N4008">
        <v>50</v>
      </c>
      <c r="O4008">
        <v>23</v>
      </c>
      <c r="P4008">
        <v>23</v>
      </c>
      <c r="Q4008">
        <v>24</v>
      </c>
      <c r="R4008">
        <v>1</v>
      </c>
      <c r="S4008">
        <v>40</v>
      </c>
      <c r="T4008">
        <v>100</v>
      </c>
      <c r="U4008" t="s">
        <v>16</v>
      </c>
      <c r="V4008" t="s">
        <v>16</v>
      </c>
    </row>
    <row r="4009" spans="1:22" x14ac:dyDescent="0.25">
      <c r="A4009" t="s">
        <v>1808</v>
      </c>
      <c r="B4009" t="s">
        <v>1809</v>
      </c>
      <c r="C4009" t="s">
        <v>1810</v>
      </c>
      <c r="D4009" t="s">
        <v>3719</v>
      </c>
      <c r="E4009" t="s">
        <v>3720</v>
      </c>
      <c r="F4009">
        <v>1978</v>
      </c>
      <c r="G4009">
        <v>1978</v>
      </c>
      <c r="H4009" t="s">
        <v>15</v>
      </c>
      <c r="I4009">
        <v>5</v>
      </c>
      <c r="J4009">
        <v>35</v>
      </c>
      <c r="K4009" t="s">
        <v>17</v>
      </c>
      <c r="L4009">
        <v>0</v>
      </c>
      <c r="M4009">
        <v>0</v>
      </c>
      <c r="N4009">
        <v>50</v>
      </c>
      <c r="O4009">
        <v>26</v>
      </c>
      <c r="P4009">
        <v>26</v>
      </c>
      <c r="Q4009">
        <v>24</v>
      </c>
      <c r="R4009">
        <v>1</v>
      </c>
      <c r="S4009">
        <v>40</v>
      </c>
      <c r="T4009">
        <v>100</v>
      </c>
      <c r="U4009" t="s">
        <v>16</v>
      </c>
      <c r="V4009" t="s">
        <v>16</v>
      </c>
    </row>
    <row r="4010" spans="1:22" x14ac:dyDescent="0.25">
      <c r="A4010" t="s">
        <v>1808</v>
      </c>
      <c r="B4010" t="s">
        <v>1809</v>
      </c>
      <c r="C4010" t="s">
        <v>1810</v>
      </c>
      <c r="D4010" t="s">
        <v>3719</v>
      </c>
      <c r="E4010" t="s">
        <v>3720</v>
      </c>
      <c r="F4010">
        <v>1978</v>
      </c>
      <c r="G4010">
        <v>1978</v>
      </c>
      <c r="H4010" t="s">
        <v>15</v>
      </c>
      <c r="I4010">
        <v>5</v>
      </c>
      <c r="J4010">
        <v>35</v>
      </c>
      <c r="K4010" t="s">
        <v>17</v>
      </c>
      <c r="L4010">
        <v>0</v>
      </c>
      <c r="M4010">
        <v>0</v>
      </c>
      <c r="N4010">
        <v>50</v>
      </c>
      <c r="O4010">
        <v>29</v>
      </c>
      <c r="P4010">
        <v>29</v>
      </c>
      <c r="Q4010">
        <v>24</v>
      </c>
      <c r="R4010">
        <v>1</v>
      </c>
      <c r="S4010">
        <v>40</v>
      </c>
      <c r="T4010">
        <v>100</v>
      </c>
      <c r="U4010" t="s">
        <v>16</v>
      </c>
      <c r="V4010" t="s">
        <v>16</v>
      </c>
    </row>
    <row r="4011" spans="1:22" x14ac:dyDescent="0.25">
      <c r="A4011" t="s">
        <v>1808</v>
      </c>
      <c r="B4011" t="s">
        <v>1809</v>
      </c>
      <c r="C4011" t="s">
        <v>1810</v>
      </c>
      <c r="D4011" t="s">
        <v>3719</v>
      </c>
      <c r="E4011" t="s">
        <v>3720</v>
      </c>
      <c r="F4011">
        <v>1978</v>
      </c>
      <c r="G4011">
        <v>1978</v>
      </c>
      <c r="H4011" t="s">
        <v>15</v>
      </c>
      <c r="I4011">
        <v>5</v>
      </c>
      <c r="J4011">
        <v>35</v>
      </c>
      <c r="K4011" t="s">
        <v>17</v>
      </c>
      <c r="L4011">
        <v>0</v>
      </c>
      <c r="M4011">
        <v>0</v>
      </c>
      <c r="N4011">
        <v>50</v>
      </c>
      <c r="O4011">
        <v>11</v>
      </c>
      <c r="P4011">
        <v>11</v>
      </c>
      <c r="Q4011">
        <v>0</v>
      </c>
      <c r="R4011">
        <v>1</v>
      </c>
      <c r="S4011">
        <v>40</v>
      </c>
      <c r="T4011">
        <v>78</v>
      </c>
      <c r="U4011" t="s">
        <v>16</v>
      </c>
      <c r="V4011" t="s">
        <v>16</v>
      </c>
    </row>
    <row r="4012" spans="1:22" x14ac:dyDescent="0.25">
      <c r="A4012" t="s">
        <v>1808</v>
      </c>
      <c r="B4012" t="s">
        <v>1809</v>
      </c>
      <c r="C4012" t="s">
        <v>1810</v>
      </c>
      <c r="D4012" t="s">
        <v>3719</v>
      </c>
      <c r="E4012" t="s">
        <v>3720</v>
      </c>
      <c r="F4012">
        <v>1978</v>
      </c>
      <c r="G4012">
        <v>1978</v>
      </c>
      <c r="H4012" t="s">
        <v>15</v>
      </c>
      <c r="I4012">
        <v>5</v>
      </c>
      <c r="J4012">
        <v>35</v>
      </c>
      <c r="K4012" t="s">
        <v>17</v>
      </c>
      <c r="L4012">
        <v>0</v>
      </c>
      <c r="M4012">
        <v>0</v>
      </c>
      <c r="N4012">
        <v>50</v>
      </c>
      <c r="O4012">
        <v>14</v>
      </c>
      <c r="P4012">
        <v>14</v>
      </c>
      <c r="Q4012">
        <v>0</v>
      </c>
      <c r="R4012">
        <v>1</v>
      </c>
      <c r="S4012">
        <v>40</v>
      </c>
      <c r="T4012">
        <v>90</v>
      </c>
      <c r="U4012" t="s">
        <v>16</v>
      </c>
      <c r="V4012" t="s">
        <v>16</v>
      </c>
    </row>
    <row r="4013" spans="1:22" x14ac:dyDescent="0.25">
      <c r="A4013" t="s">
        <v>1808</v>
      </c>
      <c r="B4013" t="s">
        <v>1809</v>
      </c>
      <c r="C4013" t="s">
        <v>1810</v>
      </c>
      <c r="D4013" t="s">
        <v>3719</v>
      </c>
      <c r="E4013" t="s">
        <v>3720</v>
      </c>
      <c r="F4013">
        <v>1978</v>
      </c>
      <c r="G4013">
        <v>1978</v>
      </c>
      <c r="H4013" t="s">
        <v>15</v>
      </c>
      <c r="I4013">
        <v>5</v>
      </c>
      <c r="J4013">
        <v>35</v>
      </c>
      <c r="K4013" t="s">
        <v>17</v>
      </c>
      <c r="L4013">
        <v>0</v>
      </c>
      <c r="M4013">
        <v>0</v>
      </c>
      <c r="N4013">
        <v>50</v>
      </c>
      <c r="O4013">
        <v>17</v>
      </c>
      <c r="P4013">
        <v>17</v>
      </c>
      <c r="Q4013">
        <v>0</v>
      </c>
      <c r="R4013">
        <v>1</v>
      </c>
      <c r="S4013">
        <v>40</v>
      </c>
      <c r="T4013">
        <v>91</v>
      </c>
      <c r="U4013" t="s">
        <v>16</v>
      </c>
      <c r="V4013" t="s">
        <v>16</v>
      </c>
    </row>
    <row r="4014" spans="1:22" x14ac:dyDescent="0.25">
      <c r="A4014" t="s">
        <v>1808</v>
      </c>
      <c r="B4014" t="s">
        <v>1809</v>
      </c>
      <c r="C4014" t="s">
        <v>1810</v>
      </c>
      <c r="D4014" t="s">
        <v>3719</v>
      </c>
      <c r="E4014" t="s">
        <v>3720</v>
      </c>
      <c r="F4014">
        <v>1978</v>
      </c>
      <c r="G4014">
        <v>1978</v>
      </c>
      <c r="H4014" t="s">
        <v>15</v>
      </c>
      <c r="I4014">
        <v>5</v>
      </c>
      <c r="J4014">
        <v>35</v>
      </c>
      <c r="K4014" t="s">
        <v>17</v>
      </c>
      <c r="L4014">
        <v>0</v>
      </c>
      <c r="M4014">
        <v>0</v>
      </c>
      <c r="N4014">
        <v>50</v>
      </c>
      <c r="O4014">
        <v>20</v>
      </c>
      <c r="P4014">
        <v>20</v>
      </c>
      <c r="Q4014">
        <v>0</v>
      </c>
      <c r="R4014">
        <v>1</v>
      </c>
      <c r="S4014">
        <v>40</v>
      </c>
      <c r="T4014">
        <v>100</v>
      </c>
      <c r="U4014" t="s">
        <v>16</v>
      </c>
      <c r="V4014" t="s">
        <v>16</v>
      </c>
    </row>
    <row r="4015" spans="1:22" x14ac:dyDescent="0.25">
      <c r="A4015" t="s">
        <v>1808</v>
      </c>
      <c r="B4015" t="s">
        <v>1809</v>
      </c>
      <c r="C4015" t="s">
        <v>1810</v>
      </c>
      <c r="D4015" t="s">
        <v>3719</v>
      </c>
      <c r="E4015" t="s">
        <v>3720</v>
      </c>
      <c r="F4015">
        <v>1978</v>
      </c>
      <c r="G4015">
        <v>1978</v>
      </c>
      <c r="H4015" t="s">
        <v>15</v>
      </c>
      <c r="I4015">
        <v>5</v>
      </c>
      <c r="J4015">
        <v>35</v>
      </c>
      <c r="K4015" t="s">
        <v>17</v>
      </c>
      <c r="L4015">
        <v>0</v>
      </c>
      <c r="M4015">
        <v>0</v>
      </c>
      <c r="N4015">
        <v>50</v>
      </c>
      <c r="O4015">
        <v>23</v>
      </c>
      <c r="P4015">
        <v>23</v>
      </c>
      <c r="Q4015">
        <v>0</v>
      </c>
      <c r="R4015">
        <v>1</v>
      </c>
      <c r="S4015">
        <v>40</v>
      </c>
      <c r="T4015">
        <v>100</v>
      </c>
      <c r="U4015" t="s">
        <v>16</v>
      </c>
      <c r="V4015" t="s">
        <v>16</v>
      </c>
    </row>
    <row r="4016" spans="1:22" x14ac:dyDescent="0.25">
      <c r="A4016" t="s">
        <v>1808</v>
      </c>
      <c r="B4016" t="s">
        <v>1809</v>
      </c>
      <c r="C4016" t="s">
        <v>1810</v>
      </c>
      <c r="D4016" t="s">
        <v>3719</v>
      </c>
      <c r="E4016" t="s">
        <v>3720</v>
      </c>
      <c r="F4016">
        <v>1978</v>
      </c>
      <c r="G4016">
        <v>1978</v>
      </c>
      <c r="H4016" t="s">
        <v>15</v>
      </c>
      <c r="I4016">
        <v>5</v>
      </c>
      <c r="J4016">
        <v>35</v>
      </c>
      <c r="K4016" t="s">
        <v>17</v>
      </c>
      <c r="L4016">
        <v>0</v>
      </c>
      <c r="M4016">
        <v>0</v>
      </c>
      <c r="N4016">
        <v>50</v>
      </c>
      <c r="O4016">
        <v>26</v>
      </c>
      <c r="P4016">
        <v>26</v>
      </c>
      <c r="Q4016">
        <v>0</v>
      </c>
      <c r="R4016">
        <v>1</v>
      </c>
      <c r="S4016">
        <v>40</v>
      </c>
      <c r="T4016">
        <v>100</v>
      </c>
      <c r="U4016" t="s">
        <v>16</v>
      </c>
      <c r="V4016" t="s">
        <v>16</v>
      </c>
    </row>
    <row r="4017" spans="1:22" x14ac:dyDescent="0.25">
      <c r="A4017" t="s">
        <v>1808</v>
      </c>
      <c r="B4017" t="s">
        <v>1809</v>
      </c>
      <c r="C4017" t="s">
        <v>1810</v>
      </c>
      <c r="D4017" t="s">
        <v>3719</v>
      </c>
      <c r="E4017" t="s">
        <v>3720</v>
      </c>
      <c r="F4017">
        <v>1978</v>
      </c>
      <c r="G4017">
        <v>1978</v>
      </c>
      <c r="H4017" t="s">
        <v>15</v>
      </c>
      <c r="I4017">
        <v>5</v>
      </c>
      <c r="J4017">
        <v>35</v>
      </c>
      <c r="K4017" t="s">
        <v>17</v>
      </c>
      <c r="L4017">
        <v>0</v>
      </c>
      <c r="M4017">
        <v>0</v>
      </c>
      <c r="N4017">
        <v>50</v>
      </c>
      <c r="O4017">
        <v>29</v>
      </c>
      <c r="P4017">
        <v>29</v>
      </c>
      <c r="Q4017">
        <v>0</v>
      </c>
      <c r="R4017">
        <v>1</v>
      </c>
      <c r="S4017">
        <v>40</v>
      </c>
      <c r="T4017">
        <v>100</v>
      </c>
      <c r="U4017" t="s">
        <v>16</v>
      </c>
      <c r="V4017" t="s">
        <v>16</v>
      </c>
    </row>
    <row r="4018" spans="1:22" x14ac:dyDescent="0.25">
      <c r="A4018" t="s">
        <v>1808</v>
      </c>
      <c r="B4018" t="s">
        <v>1811</v>
      </c>
      <c r="C4018" t="s">
        <v>1812</v>
      </c>
      <c r="D4018" t="s">
        <v>3721</v>
      </c>
      <c r="E4018" t="s">
        <v>3722</v>
      </c>
      <c r="F4018">
        <v>1976</v>
      </c>
      <c r="G4018">
        <v>1976</v>
      </c>
      <c r="H4018" t="s">
        <v>15</v>
      </c>
      <c r="I4018" t="s">
        <v>16</v>
      </c>
      <c r="J4018">
        <v>0</v>
      </c>
      <c r="K4018" t="s">
        <v>17</v>
      </c>
      <c r="L4018">
        <v>0</v>
      </c>
      <c r="M4018">
        <v>0</v>
      </c>
      <c r="N4018">
        <v>70</v>
      </c>
      <c r="O4018">
        <v>11</v>
      </c>
      <c r="P4018">
        <v>11</v>
      </c>
      <c r="Q4018">
        <v>24</v>
      </c>
      <c r="R4018">
        <v>1</v>
      </c>
      <c r="S4018">
        <v>40</v>
      </c>
      <c r="T4018">
        <v>0</v>
      </c>
      <c r="U4018" t="s">
        <v>16</v>
      </c>
      <c r="V4018" t="s">
        <v>16</v>
      </c>
    </row>
    <row r="4019" spans="1:22" x14ac:dyDescent="0.25">
      <c r="A4019" t="s">
        <v>1808</v>
      </c>
      <c r="B4019" t="s">
        <v>1811</v>
      </c>
      <c r="C4019" t="s">
        <v>1812</v>
      </c>
      <c r="D4019" t="s">
        <v>3721</v>
      </c>
      <c r="E4019" t="s">
        <v>3722</v>
      </c>
      <c r="F4019">
        <v>1976</v>
      </c>
      <c r="G4019">
        <v>1976</v>
      </c>
      <c r="H4019" t="s">
        <v>15</v>
      </c>
      <c r="I4019" t="s">
        <v>16</v>
      </c>
      <c r="J4019">
        <v>0</v>
      </c>
      <c r="K4019" t="s">
        <v>17</v>
      </c>
      <c r="L4019">
        <v>0</v>
      </c>
      <c r="M4019">
        <v>0</v>
      </c>
      <c r="N4019">
        <v>70</v>
      </c>
      <c r="O4019">
        <v>14</v>
      </c>
      <c r="P4019">
        <v>14</v>
      </c>
      <c r="Q4019">
        <v>24</v>
      </c>
      <c r="R4019">
        <v>1</v>
      </c>
      <c r="S4019">
        <v>40</v>
      </c>
      <c r="T4019">
        <v>35</v>
      </c>
      <c r="U4019" t="s">
        <v>16</v>
      </c>
      <c r="V4019" t="s">
        <v>16</v>
      </c>
    </row>
    <row r="4020" spans="1:22" x14ac:dyDescent="0.25">
      <c r="A4020" t="s">
        <v>1808</v>
      </c>
      <c r="B4020" t="s">
        <v>1811</v>
      </c>
      <c r="C4020" t="s">
        <v>1812</v>
      </c>
      <c r="D4020" t="s">
        <v>3721</v>
      </c>
      <c r="E4020" t="s">
        <v>3722</v>
      </c>
      <c r="F4020">
        <v>1976</v>
      </c>
      <c r="G4020">
        <v>1976</v>
      </c>
      <c r="H4020" t="s">
        <v>15</v>
      </c>
      <c r="I4020" t="s">
        <v>16</v>
      </c>
      <c r="J4020">
        <v>0</v>
      </c>
      <c r="K4020" t="s">
        <v>17</v>
      </c>
      <c r="L4020">
        <v>0</v>
      </c>
      <c r="M4020">
        <v>0</v>
      </c>
      <c r="N4020">
        <v>70</v>
      </c>
      <c r="O4020">
        <v>17</v>
      </c>
      <c r="P4020">
        <v>17</v>
      </c>
      <c r="Q4020">
        <v>24</v>
      </c>
      <c r="R4020">
        <v>1</v>
      </c>
      <c r="S4020">
        <v>40</v>
      </c>
      <c r="T4020">
        <v>5</v>
      </c>
      <c r="U4020" t="s">
        <v>16</v>
      </c>
      <c r="V4020" t="s">
        <v>16</v>
      </c>
    </row>
    <row r="4021" spans="1:22" x14ac:dyDescent="0.25">
      <c r="A4021" t="s">
        <v>1808</v>
      </c>
      <c r="B4021" t="s">
        <v>1811</v>
      </c>
      <c r="C4021" t="s">
        <v>1812</v>
      </c>
      <c r="D4021" t="s">
        <v>3721</v>
      </c>
      <c r="E4021" t="s">
        <v>3722</v>
      </c>
      <c r="F4021">
        <v>1976</v>
      </c>
      <c r="G4021">
        <v>1976</v>
      </c>
      <c r="H4021" t="s">
        <v>15</v>
      </c>
      <c r="I4021" t="s">
        <v>16</v>
      </c>
      <c r="J4021">
        <v>0</v>
      </c>
      <c r="K4021" t="s">
        <v>17</v>
      </c>
      <c r="L4021">
        <v>0</v>
      </c>
      <c r="M4021">
        <v>0</v>
      </c>
      <c r="N4021">
        <v>70</v>
      </c>
      <c r="O4021">
        <v>20</v>
      </c>
      <c r="P4021">
        <v>20</v>
      </c>
      <c r="Q4021">
        <v>24</v>
      </c>
      <c r="R4021">
        <v>1</v>
      </c>
      <c r="S4021">
        <v>40</v>
      </c>
      <c r="T4021">
        <v>17</v>
      </c>
      <c r="U4021" t="s">
        <v>16</v>
      </c>
      <c r="V4021" t="s">
        <v>16</v>
      </c>
    </row>
    <row r="4022" spans="1:22" x14ac:dyDescent="0.25">
      <c r="A4022" t="s">
        <v>1808</v>
      </c>
      <c r="B4022" t="s">
        <v>1811</v>
      </c>
      <c r="C4022" t="s">
        <v>1812</v>
      </c>
      <c r="D4022" t="s">
        <v>3721</v>
      </c>
      <c r="E4022" t="s">
        <v>3722</v>
      </c>
      <c r="F4022">
        <v>1976</v>
      </c>
      <c r="G4022">
        <v>1976</v>
      </c>
      <c r="H4022" t="s">
        <v>15</v>
      </c>
      <c r="I4022" t="s">
        <v>16</v>
      </c>
      <c r="J4022">
        <v>0</v>
      </c>
      <c r="K4022" t="s">
        <v>17</v>
      </c>
      <c r="L4022">
        <v>0</v>
      </c>
      <c r="M4022">
        <v>0</v>
      </c>
      <c r="N4022">
        <v>70</v>
      </c>
      <c r="O4022">
        <v>23</v>
      </c>
      <c r="P4022">
        <v>23</v>
      </c>
      <c r="Q4022">
        <v>24</v>
      </c>
      <c r="R4022">
        <v>1</v>
      </c>
      <c r="S4022">
        <v>40</v>
      </c>
      <c r="T4022">
        <v>0</v>
      </c>
      <c r="U4022" t="s">
        <v>16</v>
      </c>
      <c r="V4022" t="s">
        <v>16</v>
      </c>
    </row>
    <row r="4023" spans="1:22" x14ac:dyDescent="0.25">
      <c r="A4023" t="s">
        <v>1808</v>
      </c>
      <c r="B4023" t="s">
        <v>1811</v>
      </c>
      <c r="C4023" t="s">
        <v>1812</v>
      </c>
      <c r="D4023" t="s">
        <v>3721</v>
      </c>
      <c r="E4023" t="s">
        <v>3722</v>
      </c>
      <c r="F4023">
        <v>1976</v>
      </c>
      <c r="G4023">
        <v>1976</v>
      </c>
      <c r="H4023" t="s">
        <v>15</v>
      </c>
      <c r="I4023" t="s">
        <v>16</v>
      </c>
      <c r="J4023">
        <v>0</v>
      </c>
      <c r="K4023" t="s">
        <v>17</v>
      </c>
      <c r="L4023">
        <v>0</v>
      </c>
      <c r="M4023">
        <v>0</v>
      </c>
      <c r="N4023">
        <v>70</v>
      </c>
      <c r="O4023">
        <v>26</v>
      </c>
      <c r="P4023">
        <v>26</v>
      </c>
      <c r="Q4023">
        <v>24</v>
      </c>
      <c r="R4023">
        <v>1</v>
      </c>
      <c r="S4023">
        <v>40</v>
      </c>
      <c r="T4023">
        <v>0</v>
      </c>
      <c r="U4023" t="s">
        <v>16</v>
      </c>
      <c r="V4023" t="s">
        <v>16</v>
      </c>
    </row>
    <row r="4024" spans="1:22" x14ac:dyDescent="0.25">
      <c r="A4024" t="s">
        <v>1808</v>
      </c>
      <c r="B4024" t="s">
        <v>1811</v>
      </c>
      <c r="C4024" t="s">
        <v>1812</v>
      </c>
      <c r="D4024" t="s">
        <v>3721</v>
      </c>
      <c r="E4024" t="s">
        <v>3722</v>
      </c>
      <c r="F4024">
        <v>1976</v>
      </c>
      <c r="G4024">
        <v>1976</v>
      </c>
      <c r="H4024" t="s">
        <v>15</v>
      </c>
      <c r="I4024" t="s">
        <v>16</v>
      </c>
      <c r="J4024">
        <v>0</v>
      </c>
      <c r="K4024" t="s">
        <v>17</v>
      </c>
      <c r="L4024">
        <v>0</v>
      </c>
      <c r="M4024">
        <v>0</v>
      </c>
      <c r="N4024">
        <v>70</v>
      </c>
      <c r="O4024">
        <v>29</v>
      </c>
      <c r="P4024">
        <v>29</v>
      </c>
      <c r="Q4024">
        <v>24</v>
      </c>
      <c r="R4024">
        <v>1</v>
      </c>
      <c r="S4024">
        <v>40</v>
      </c>
      <c r="T4024">
        <v>0</v>
      </c>
      <c r="U4024" t="s">
        <v>16</v>
      </c>
      <c r="V4024" t="s">
        <v>16</v>
      </c>
    </row>
    <row r="4025" spans="1:22" x14ac:dyDescent="0.25">
      <c r="A4025" t="s">
        <v>1808</v>
      </c>
      <c r="B4025" t="s">
        <v>1811</v>
      </c>
      <c r="C4025" t="s">
        <v>1812</v>
      </c>
      <c r="D4025" t="s">
        <v>3721</v>
      </c>
      <c r="E4025" t="s">
        <v>3722</v>
      </c>
      <c r="F4025">
        <v>1976</v>
      </c>
      <c r="G4025">
        <v>1976</v>
      </c>
      <c r="H4025" t="s">
        <v>15</v>
      </c>
      <c r="I4025" t="s">
        <v>16</v>
      </c>
      <c r="J4025">
        <v>0</v>
      </c>
      <c r="K4025" t="s">
        <v>17</v>
      </c>
      <c r="L4025">
        <v>0</v>
      </c>
      <c r="M4025">
        <v>0</v>
      </c>
      <c r="N4025">
        <v>70</v>
      </c>
      <c r="O4025">
        <v>11</v>
      </c>
      <c r="P4025">
        <v>11</v>
      </c>
      <c r="Q4025">
        <v>0</v>
      </c>
      <c r="R4025">
        <v>1</v>
      </c>
      <c r="S4025">
        <v>40</v>
      </c>
      <c r="T4025">
        <v>0</v>
      </c>
      <c r="U4025" t="s">
        <v>16</v>
      </c>
      <c r="V4025" t="s">
        <v>16</v>
      </c>
    </row>
    <row r="4026" spans="1:22" x14ac:dyDescent="0.25">
      <c r="A4026" t="s">
        <v>1808</v>
      </c>
      <c r="B4026" t="s">
        <v>1811</v>
      </c>
      <c r="C4026" t="s">
        <v>1812</v>
      </c>
      <c r="D4026" t="s">
        <v>3721</v>
      </c>
      <c r="E4026" t="s">
        <v>3722</v>
      </c>
      <c r="F4026">
        <v>1976</v>
      </c>
      <c r="G4026">
        <v>1976</v>
      </c>
      <c r="H4026" t="s">
        <v>15</v>
      </c>
      <c r="I4026" t="s">
        <v>16</v>
      </c>
      <c r="J4026">
        <v>0</v>
      </c>
      <c r="K4026" t="s">
        <v>17</v>
      </c>
      <c r="L4026">
        <v>0</v>
      </c>
      <c r="M4026">
        <v>0</v>
      </c>
      <c r="N4026">
        <v>70</v>
      </c>
      <c r="O4026">
        <v>14</v>
      </c>
      <c r="P4026">
        <v>14</v>
      </c>
      <c r="Q4026">
        <v>0</v>
      </c>
      <c r="R4026">
        <v>1</v>
      </c>
      <c r="S4026">
        <v>40</v>
      </c>
      <c r="T4026">
        <v>70</v>
      </c>
      <c r="U4026" t="s">
        <v>16</v>
      </c>
      <c r="V4026" t="s">
        <v>16</v>
      </c>
    </row>
    <row r="4027" spans="1:22" x14ac:dyDescent="0.25">
      <c r="A4027" t="s">
        <v>1808</v>
      </c>
      <c r="B4027" t="s">
        <v>1811</v>
      </c>
      <c r="C4027" t="s">
        <v>1812</v>
      </c>
      <c r="D4027" t="s">
        <v>3721</v>
      </c>
      <c r="E4027" t="s">
        <v>3722</v>
      </c>
      <c r="F4027">
        <v>1976</v>
      </c>
      <c r="G4027">
        <v>1976</v>
      </c>
      <c r="H4027" t="s">
        <v>15</v>
      </c>
      <c r="I4027" t="s">
        <v>16</v>
      </c>
      <c r="J4027">
        <v>0</v>
      </c>
      <c r="K4027" t="s">
        <v>17</v>
      </c>
      <c r="L4027">
        <v>0</v>
      </c>
      <c r="M4027">
        <v>0</v>
      </c>
      <c r="N4027">
        <v>70</v>
      </c>
      <c r="O4027">
        <v>17</v>
      </c>
      <c r="P4027">
        <v>17</v>
      </c>
      <c r="Q4027">
        <v>0</v>
      </c>
      <c r="R4027">
        <v>1</v>
      </c>
      <c r="S4027">
        <v>40</v>
      </c>
      <c r="T4027">
        <v>0</v>
      </c>
      <c r="U4027" t="s">
        <v>16</v>
      </c>
      <c r="V4027" t="s">
        <v>16</v>
      </c>
    </row>
    <row r="4028" spans="1:22" x14ac:dyDescent="0.25">
      <c r="A4028" t="s">
        <v>1808</v>
      </c>
      <c r="B4028" t="s">
        <v>1811</v>
      </c>
      <c r="C4028" t="s">
        <v>1812</v>
      </c>
      <c r="D4028" t="s">
        <v>3721</v>
      </c>
      <c r="E4028" t="s">
        <v>3722</v>
      </c>
      <c r="F4028">
        <v>1976</v>
      </c>
      <c r="G4028">
        <v>1976</v>
      </c>
      <c r="H4028" t="s">
        <v>15</v>
      </c>
      <c r="I4028" t="s">
        <v>16</v>
      </c>
      <c r="J4028">
        <v>0</v>
      </c>
      <c r="K4028" t="s">
        <v>17</v>
      </c>
      <c r="L4028">
        <v>0</v>
      </c>
      <c r="M4028">
        <v>0</v>
      </c>
      <c r="N4028">
        <v>70</v>
      </c>
      <c r="O4028">
        <v>20</v>
      </c>
      <c r="P4028">
        <v>20</v>
      </c>
      <c r="Q4028">
        <v>0</v>
      </c>
      <c r="R4028">
        <v>1</v>
      </c>
      <c r="S4028">
        <v>40</v>
      </c>
      <c r="T4028">
        <v>56</v>
      </c>
      <c r="U4028" t="s">
        <v>16</v>
      </c>
      <c r="V4028" t="s">
        <v>16</v>
      </c>
    </row>
    <row r="4029" spans="1:22" x14ac:dyDescent="0.25">
      <c r="A4029" t="s">
        <v>1808</v>
      </c>
      <c r="B4029" t="s">
        <v>1811</v>
      </c>
      <c r="C4029" t="s">
        <v>1812</v>
      </c>
      <c r="D4029" t="s">
        <v>3721</v>
      </c>
      <c r="E4029" t="s">
        <v>3722</v>
      </c>
      <c r="F4029">
        <v>1976</v>
      </c>
      <c r="G4029">
        <v>1976</v>
      </c>
      <c r="H4029" t="s">
        <v>15</v>
      </c>
      <c r="I4029" t="s">
        <v>16</v>
      </c>
      <c r="J4029">
        <v>0</v>
      </c>
      <c r="K4029" t="s">
        <v>17</v>
      </c>
      <c r="L4029">
        <v>0</v>
      </c>
      <c r="M4029">
        <v>0</v>
      </c>
      <c r="N4029">
        <v>70</v>
      </c>
      <c r="O4029">
        <v>23</v>
      </c>
      <c r="P4029">
        <v>23</v>
      </c>
      <c r="Q4029">
        <v>0</v>
      </c>
      <c r="R4029">
        <v>1</v>
      </c>
      <c r="S4029">
        <v>40</v>
      </c>
      <c r="T4029">
        <v>3</v>
      </c>
      <c r="U4029" t="s">
        <v>16</v>
      </c>
      <c r="V4029" t="s">
        <v>16</v>
      </c>
    </row>
    <row r="4030" spans="1:22" x14ac:dyDescent="0.25">
      <c r="A4030" t="s">
        <v>1808</v>
      </c>
      <c r="B4030" t="s">
        <v>1811</v>
      </c>
      <c r="C4030" t="s">
        <v>1812</v>
      </c>
      <c r="D4030" t="s">
        <v>3721</v>
      </c>
      <c r="E4030" t="s">
        <v>3722</v>
      </c>
      <c r="F4030">
        <v>1976</v>
      </c>
      <c r="G4030">
        <v>1976</v>
      </c>
      <c r="H4030" t="s">
        <v>15</v>
      </c>
      <c r="I4030" t="s">
        <v>16</v>
      </c>
      <c r="J4030">
        <v>0</v>
      </c>
      <c r="K4030" t="s">
        <v>17</v>
      </c>
      <c r="L4030">
        <v>0</v>
      </c>
      <c r="M4030">
        <v>0</v>
      </c>
      <c r="N4030">
        <v>70</v>
      </c>
      <c r="O4030">
        <v>26</v>
      </c>
      <c r="P4030">
        <v>26</v>
      </c>
      <c r="Q4030">
        <v>0</v>
      </c>
      <c r="R4030">
        <v>1</v>
      </c>
      <c r="S4030">
        <v>40</v>
      </c>
      <c r="T4030">
        <v>0</v>
      </c>
      <c r="U4030" t="s">
        <v>16</v>
      </c>
      <c r="V4030" t="s">
        <v>16</v>
      </c>
    </row>
    <row r="4031" spans="1:22" x14ac:dyDescent="0.25">
      <c r="A4031" t="s">
        <v>1808</v>
      </c>
      <c r="B4031" t="s">
        <v>1811</v>
      </c>
      <c r="C4031" t="s">
        <v>1812</v>
      </c>
      <c r="D4031" t="s">
        <v>3721</v>
      </c>
      <c r="E4031" t="s">
        <v>3722</v>
      </c>
      <c r="F4031">
        <v>1976</v>
      </c>
      <c r="G4031">
        <v>1976</v>
      </c>
      <c r="H4031" t="s">
        <v>15</v>
      </c>
      <c r="I4031" t="s">
        <v>16</v>
      </c>
      <c r="J4031">
        <v>0</v>
      </c>
      <c r="K4031" t="s">
        <v>17</v>
      </c>
      <c r="L4031">
        <v>0</v>
      </c>
      <c r="M4031">
        <v>0</v>
      </c>
      <c r="N4031">
        <v>70</v>
      </c>
      <c r="O4031">
        <v>29</v>
      </c>
      <c r="P4031">
        <v>29</v>
      </c>
      <c r="Q4031">
        <v>0</v>
      </c>
      <c r="R4031">
        <v>1</v>
      </c>
      <c r="S4031">
        <v>40</v>
      </c>
      <c r="T4031">
        <v>0</v>
      </c>
      <c r="U4031" t="s">
        <v>16</v>
      </c>
      <c r="V4031" t="s">
        <v>16</v>
      </c>
    </row>
    <row r="4032" spans="1:22" x14ac:dyDescent="0.25">
      <c r="A4032" t="s">
        <v>1808</v>
      </c>
      <c r="B4032" t="s">
        <v>1811</v>
      </c>
      <c r="C4032" t="s">
        <v>1812</v>
      </c>
      <c r="D4032" t="s">
        <v>3721</v>
      </c>
      <c r="E4032" t="s">
        <v>3722</v>
      </c>
      <c r="F4032">
        <v>1978</v>
      </c>
      <c r="G4032">
        <v>1978</v>
      </c>
      <c r="H4032" t="s">
        <v>15</v>
      </c>
      <c r="I4032">
        <v>0</v>
      </c>
      <c r="J4032">
        <v>65</v>
      </c>
      <c r="K4032" t="s">
        <v>17</v>
      </c>
      <c r="L4032">
        <v>0</v>
      </c>
      <c r="M4032">
        <v>0</v>
      </c>
      <c r="N4032">
        <v>85</v>
      </c>
      <c r="O4032">
        <v>11</v>
      </c>
      <c r="P4032">
        <v>11</v>
      </c>
      <c r="Q4032">
        <v>24</v>
      </c>
      <c r="R4032">
        <v>1</v>
      </c>
      <c r="S4032">
        <v>40</v>
      </c>
      <c r="T4032">
        <v>17</v>
      </c>
      <c r="U4032" t="s">
        <v>16</v>
      </c>
      <c r="V4032" t="s">
        <v>16</v>
      </c>
    </row>
    <row r="4033" spans="1:22" x14ac:dyDescent="0.25">
      <c r="A4033" t="s">
        <v>1808</v>
      </c>
      <c r="B4033" t="s">
        <v>1811</v>
      </c>
      <c r="C4033" t="s">
        <v>1812</v>
      </c>
      <c r="D4033" t="s">
        <v>3721</v>
      </c>
      <c r="E4033" t="s">
        <v>3722</v>
      </c>
      <c r="F4033">
        <v>1978</v>
      </c>
      <c r="G4033">
        <v>1978</v>
      </c>
      <c r="H4033" t="s">
        <v>15</v>
      </c>
      <c r="I4033">
        <v>0</v>
      </c>
      <c r="J4033">
        <v>65</v>
      </c>
      <c r="K4033" t="s">
        <v>17</v>
      </c>
      <c r="L4033">
        <v>0</v>
      </c>
      <c r="M4033">
        <v>0</v>
      </c>
      <c r="N4033">
        <v>85</v>
      </c>
      <c r="O4033">
        <v>14</v>
      </c>
      <c r="P4033">
        <v>14</v>
      </c>
      <c r="Q4033">
        <v>24</v>
      </c>
      <c r="R4033">
        <v>1</v>
      </c>
      <c r="S4033">
        <v>40</v>
      </c>
      <c r="T4033">
        <v>21</v>
      </c>
      <c r="U4033" t="s">
        <v>16</v>
      </c>
      <c r="V4033" t="s">
        <v>16</v>
      </c>
    </row>
    <row r="4034" spans="1:22" x14ac:dyDescent="0.25">
      <c r="A4034" t="s">
        <v>1808</v>
      </c>
      <c r="B4034" t="s">
        <v>1811</v>
      </c>
      <c r="C4034" t="s">
        <v>1812</v>
      </c>
      <c r="D4034" t="s">
        <v>3721</v>
      </c>
      <c r="E4034" t="s">
        <v>3722</v>
      </c>
      <c r="F4034">
        <v>1978</v>
      </c>
      <c r="G4034">
        <v>1978</v>
      </c>
      <c r="H4034" t="s">
        <v>15</v>
      </c>
      <c r="I4034">
        <v>0</v>
      </c>
      <c r="J4034">
        <v>65</v>
      </c>
      <c r="K4034" t="s">
        <v>17</v>
      </c>
      <c r="L4034">
        <v>0</v>
      </c>
      <c r="M4034">
        <v>0</v>
      </c>
      <c r="N4034">
        <v>85</v>
      </c>
      <c r="O4034">
        <v>17</v>
      </c>
      <c r="P4034">
        <v>17</v>
      </c>
      <c r="Q4034">
        <v>24</v>
      </c>
      <c r="R4034">
        <v>1</v>
      </c>
      <c r="S4034">
        <v>40</v>
      </c>
      <c r="T4034">
        <v>40</v>
      </c>
      <c r="U4034" t="s">
        <v>16</v>
      </c>
      <c r="V4034" t="s">
        <v>16</v>
      </c>
    </row>
    <row r="4035" spans="1:22" x14ac:dyDescent="0.25">
      <c r="A4035" t="s">
        <v>1808</v>
      </c>
      <c r="B4035" t="s">
        <v>1811</v>
      </c>
      <c r="C4035" t="s">
        <v>1812</v>
      </c>
      <c r="D4035" t="s">
        <v>3721</v>
      </c>
      <c r="E4035" t="s">
        <v>3722</v>
      </c>
      <c r="F4035">
        <v>1978</v>
      </c>
      <c r="G4035">
        <v>1978</v>
      </c>
      <c r="H4035" t="s">
        <v>15</v>
      </c>
      <c r="I4035">
        <v>0</v>
      </c>
      <c r="J4035">
        <v>65</v>
      </c>
      <c r="K4035" t="s">
        <v>17</v>
      </c>
      <c r="L4035">
        <v>0</v>
      </c>
      <c r="M4035">
        <v>0</v>
      </c>
      <c r="N4035">
        <v>85</v>
      </c>
      <c r="O4035">
        <v>20</v>
      </c>
      <c r="P4035">
        <v>20</v>
      </c>
      <c r="Q4035">
        <v>24</v>
      </c>
      <c r="R4035">
        <v>1</v>
      </c>
      <c r="S4035">
        <v>40</v>
      </c>
      <c r="T4035">
        <v>30</v>
      </c>
      <c r="U4035" t="s">
        <v>16</v>
      </c>
      <c r="V4035" t="s">
        <v>16</v>
      </c>
    </row>
    <row r="4036" spans="1:22" x14ac:dyDescent="0.25">
      <c r="A4036" t="s">
        <v>1808</v>
      </c>
      <c r="B4036" t="s">
        <v>1811</v>
      </c>
      <c r="C4036" t="s">
        <v>1812</v>
      </c>
      <c r="D4036" t="s">
        <v>3721</v>
      </c>
      <c r="E4036" t="s">
        <v>3722</v>
      </c>
      <c r="F4036">
        <v>1978</v>
      </c>
      <c r="G4036">
        <v>1978</v>
      </c>
      <c r="H4036" t="s">
        <v>15</v>
      </c>
      <c r="I4036">
        <v>0</v>
      </c>
      <c r="J4036">
        <v>65</v>
      </c>
      <c r="K4036" t="s">
        <v>17</v>
      </c>
      <c r="L4036">
        <v>0</v>
      </c>
      <c r="M4036">
        <v>0</v>
      </c>
      <c r="N4036">
        <v>85</v>
      </c>
      <c r="O4036">
        <v>23</v>
      </c>
      <c r="P4036">
        <v>23</v>
      </c>
      <c r="Q4036">
        <v>24</v>
      </c>
      <c r="R4036">
        <v>1</v>
      </c>
      <c r="S4036">
        <v>40</v>
      </c>
      <c r="T4036">
        <v>11</v>
      </c>
      <c r="U4036" t="s">
        <v>16</v>
      </c>
      <c r="V4036" t="s">
        <v>16</v>
      </c>
    </row>
    <row r="4037" spans="1:22" x14ac:dyDescent="0.25">
      <c r="A4037" t="s">
        <v>1808</v>
      </c>
      <c r="B4037" t="s">
        <v>1811</v>
      </c>
      <c r="C4037" t="s">
        <v>1812</v>
      </c>
      <c r="D4037" t="s">
        <v>3721</v>
      </c>
      <c r="E4037" t="s">
        <v>3722</v>
      </c>
      <c r="F4037">
        <v>1978</v>
      </c>
      <c r="G4037">
        <v>1978</v>
      </c>
      <c r="H4037" t="s">
        <v>15</v>
      </c>
      <c r="I4037">
        <v>0</v>
      </c>
      <c r="J4037">
        <v>65</v>
      </c>
      <c r="K4037" t="s">
        <v>17</v>
      </c>
      <c r="L4037">
        <v>0</v>
      </c>
      <c r="M4037">
        <v>0</v>
      </c>
      <c r="N4037">
        <v>85</v>
      </c>
      <c r="O4037">
        <v>26</v>
      </c>
      <c r="P4037">
        <v>26</v>
      </c>
      <c r="Q4037">
        <v>24</v>
      </c>
      <c r="R4037">
        <v>1</v>
      </c>
      <c r="S4037">
        <v>40</v>
      </c>
      <c r="T4037">
        <v>0</v>
      </c>
      <c r="U4037" t="s">
        <v>16</v>
      </c>
      <c r="V4037" t="s">
        <v>16</v>
      </c>
    </row>
    <row r="4038" spans="1:22" x14ac:dyDescent="0.25">
      <c r="A4038" t="s">
        <v>1808</v>
      </c>
      <c r="B4038" t="s">
        <v>1811</v>
      </c>
      <c r="C4038" t="s">
        <v>1812</v>
      </c>
      <c r="D4038" t="s">
        <v>3721</v>
      </c>
      <c r="E4038" t="s">
        <v>3722</v>
      </c>
      <c r="F4038">
        <v>1978</v>
      </c>
      <c r="G4038">
        <v>1978</v>
      </c>
      <c r="H4038" t="s">
        <v>15</v>
      </c>
      <c r="I4038">
        <v>0</v>
      </c>
      <c r="J4038">
        <v>65</v>
      </c>
      <c r="K4038" t="s">
        <v>17</v>
      </c>
      <c r="L4038">
        <v>0</v>
      </c>
      <c r="M4038">
        <v>0</v>
      </c>
      <c r="N4038">
        <v>85</v>
      </c>
      <c r="O4038">
        <v>29</v>
      </c>
      <c r="P4038">
        <v>29</v>
      </c>
      <c r="Q4038">
        <v>24</v>
      </c>
      <c r="R4038">
        <v>1</v>
      </c>
      <c r="S4038">
        <v>40</v>
      </c>
      <c r="T4038">
        <v>0</v>
      </c>
      <c r="U4038" t="s">
        <v>16</v>
      </c>
      <c r="V4038" t="s">
        <v>16</v>
      </c>
    </row>
    <row r="4039" spans="1:22" x14ac:dyDescent="0.25">
      <c r="A4039" t="s">
        <v>1808</v>
      </c>
      <c r="B4039" t="s">
        <v>1811</v>
      </c>
      <c r="C4039" t="s">
        <v>1812</v>
      </c>
      <c r="D4039" t="s">
        <v>3721</v>
      </c>
      <c r="E4039" t="s">
        <v>3722</v>
      </c>
      <c r="F4039">
        <v>1978</v>
      </c>
      <c r="G4039">
        <v>1978</v>
      </c>
      <c r="H4039" t="s">
        <v>15</v>
      </c>
      <c r="I4039">
        <v>0</v>
      </c>
      <c r="J4039">
        <v>65</v>
      </c>
      <c r="K4039" t="s">
        <v>17</v>
      </c>
      <c r="L4039">
        <v>0</v>
      </c>
      <c r="M4039">
        <v>0</v>
      </c>
      <c r="N4039">
        <v>85</v>
      </c>
      <c r="O4039">
        <v>11</v>
      </c>
      <c r="P4039">
        <v>11</v>
      </c>
      <c r="Q4039">
        <v>0</v>
      </c>
      <c r="R4039">
        <v>1</v>
      </c>
      <c r="S4039">
        <v>40</v>
      </c>
      <c r="T4039">
        <v>18</v>
      </c>
      <c r="U4039" t="s">
        <v>16</v>
      </c>
      <c r="V4039" t="s">
        <v>16</v>
      </c>
    </row>
    <row r="4040" spans="1:22" x14ac:dyDescent="0.25">
      <c r="A4040" t="s">
        <v>1808</v>
      </c>
      <c r="B4040" t="s">
        <v>1811</v>
      </c>
      <c r="C4040" t="s">
        <v>1812</v>
      </c>
      <c r="D4040" t="s">
        <v>3721</v>
      </c>
      <c r="E4040" t="s">
        <v>3722</v>
      </c>
      <c r="F4040">
        <v>1978</v>
      </c>
      <c r="G4040">
        <v>1978</v>
      </c>
      <c r="H4040" t="s">
        <v>15</v>
      </c>
      <c r="I4040">
        <v>0</v>
      </c>
      <c r="J4040">
        <v>65</v>
      </c>
      <c r="K4040" t="s">
        <v>17</v>
      </c>
      <c r="L4040">
        <v>0</v>
      </c>
      <c r="M4040">
        <v>0</v>
      </c>
      <c r="N4040">
        <v>85</v>
      </c>
      <c r="O4040">
        <v>14</v>
      </c>
      <c r="P4040">
        <v>14</v>
      </c>
      <c r="Q4040">
        <v>0</v>
      </c>
      <c r="R4040">
        <v>1</v>
      </c>
      <c r="S4040">
        <v>40</v>
      </c>
      <c r="T4040">
        <v>22</v>
      </c>
      <c r="U4040" t="s">
        <v>16</v>
      </c>
      <c r="V4040" t="s">
        <v>16</v>
      </c>
    </row>
    <row r="4041" spans="1:22" x14ac:dyDescent="0.25">
      <c r="A4041" t="s">
        <v>1808</v>
      </c>
      <c r="B4041" t="s">
        <v>1811</v>
      </c>
      <c r="C4041" t="s">
        <v>1812</v>
      </c>
      <c r="D4041" t="s">
        <v>3721</v>
      </c>
      <c r="E4041" t="s">
        <v>3722</v>
      </c>
      <c r="F4041">
        <v>1978</v>
      </c>
      <c r="G4041">
        <v>1978</v>
      </c>
      <c r="H4041" t="s">
        <v>15</v>
      </c>
      <c r="I4041">
        <v>0</v>
      </c>
      <c r="J4041">
        <v>65</v>
      </c>
      <c r="K4041" t="s">
        <v>17</v>
      </c>
      <c r="L4041">
        <v>0</v>
      </c>
      <c r="M4041">
        <v>0</v>
      </c>
      <c r="N4041">
        <v>85</v>
      </c>
      <c r="O4041">
        <v>17</v>
      </c>
      <c r="P4041">
        <v>17</v>
      </c>
      <c r="Q4041">
        <v>0</v>
      </c>
      <c r="R4041">
        <v>1</v>
      </c>
      <c r="S4041">
        <v>40</v>
      </c>
      <c r="T4041">
        <v>62</v>
      </c>
      <c r="U4041" t="s">
        <v>16</v>
      </c>
      <c r="V4041" t="s">
        <v>16</v>
      </c>
    </row>
    <row r="4042" spans="1:22" x14ac:dyDescent="0.25">
      <c r="A4042" t="s">
        <v>1808</v>
      </c>
      <c r="B4042" t="s">
        <v>1811</v>
      </c>
      <c r="C4042" t="s">
        <v>1812</v>
      </c>
      <c r="D4042" t="s">
        <v>3721</v>
      </c>
      <c r="E4042" t="s">
        <v>3722</v>
      </c>
      <c r="F4042">
        <v>1978</v>
      </c>
      <c r="G4042">
        <v>1978</v>
      </c>
      <c r="H4042" t="s">
        <v>15</v>
      </c>
      <c r="I4042">
        <v>0</v>
      </c>
      <c r="J4042">
        <v>65</v>
      </c>
      <c r="K4042" t="s">
        <v>17</v>
      </c>
      <c r="L4042">
        <v>0</v>
      </c>
      <c r="M4042">
        <v>0</v>
      </c>
      <c r="N4042">
        <v>85</v>
      </c>
      <c r="O4042">
        <v>20</v>
      </c>
      <c r="P4042">
        <v>20</v>
      </c>
      <c r="Q4042">
        <v>0</v>
      </c>
      <c r="R4042">
        <v>1</v>
      </c>
      <c r="S4042">
        <v>40</v>
      </c>
      <c r="T4042">
        <v>81</v>
      </c>
      <c r="U4042" t="s">
        <v>16</v>
      </c>
      <c r="V4042" t="s">
        <v>16</v>
      </c>
    </row>
    <row r="4043" spans="1:22" x14ac:dyDescent="0.25">
      <c r="A4043" t="s">
        <v>1808</v>
      </c>
      <c r="B4043" t="s">
        <v>1811</v>
      </c>
      <c r="C4043" t="s">
        <v>1812</v>
      </c>
      <c r="D4043" t="s">
        <v>3721</v>
      </c>
      <c r="E4043" t="s">
        <v>3722</v>
      </c>
      <c r="F4043">
        <v>1978</v>
      </c>
      <c r="G4043">
        <v>1978</v>
      </c>
      <c r="H4043" t="s">
        <v>15</v>
      </c>
      <c r="I4043">
        <v>0</v>
      </c>
      <c r="J4043">
        <v>65</v>
      </c>
      <c r="K4043" t="s">
        <v>17</v>
      </c>
      <c r="L4043">
        <v>0</v>
      </c>
      <c r="M4043">
        <v>0</v>
      </c>
      <c r="N4043">
        <v>85</v>
      </c>
      <c r="O4043">
        <v>23</v>
      </c>
      <c r="P4043">
        <v>23</v>
      </c>
      <c r="Q4043">
        <v>0</v>
      </c>
      <c r="R4043">
        <v>1</v>
      </c>
      <c r="S4043">
        <v>40</v>
      </c>
      <c r="T4043">
        <v>12</v>
      </c>
      <c r="U4043" t="s">
        <v>16</v>
      </c>
      <c r="V4043" t="s">
        <v>16</v>
      </c>
    </row>
    <row r="4044" spans="1:22" x14ac:dyDescent="0.25">
      <c r="A4044" t="s">
        <v>1808</v>
      </c>
      <c r="B4044" t="s">
        <v>1811</v>
      </c>
      <c r="C4044" t="s">
        <v>1812</v>
      </c>
      <c r="D4044" t="s">
        <v>3721</v>
      </c>
      <c r="E4044" t="s">
        <v>3722</v>
      </c>
      <c r="F4044">
        <v>1978</v>
      </c>
      <c r="G4044">
        <v>1978</v>
      </c>
      <c r="H4044" t="s">
        <v>15</v>
      </c>
      <c r="I4044">
        <v>0</v>
      </c>
      <c r="J4044">
        <v>65</v>
      </c>
      <c r="K4044" t="s">
        <v>17</v>
      </c>
      <c r="L4044">
        <v>0</v>
      </c>
      <c r="M4044">
        <v>0</v>
      </c>
      <c r="N4044">
        <v>85</v>
      </c>
      <c r="O4044">
        <v>26</v>
      </c>
      <c r="P4044">
        <v>26</v>
      </c>
      <c r="Q4044">
        <v>0</v>
      </c>
      <c r="R4044">
        <v>1</v>
      </c>
      <c r="S4044">
        <v>40</v>
      </c>
      <c r="T4044">
        <v>0</v>
      </c>
      <c r="U4044" t="s">
        <v>16</v>
      </c>
      <c r="V4044" t="s">
        <v>16</v>
      </c>
    </row>
    <row r="4045" spans="1:22" x14ac:dyDescent="0.25">
      <c r="A4045" t="s">
        <v>1808</v>
      </c>
      <c r="B4045" t="s">
        <v>1811</v>
      </c>
      <c r="C4045" t="s">
        <v>1812</v>
      </c>
      <c r="D4045" t="s">
        <v>3721</v>
      </c>
      <c r="E4045" t="s">
        <v>3722</v>
      </c>
      <c r="F4045">
        <v>1978</v>
      </c>
      <c r="G4045">
        <v>1978</v>
      </c>
      <c r="H4045" t="s">
        <v>15</v>
      </c>
      <c r="I4045">
        <v>0</v>
      </c>
      <c r="J4045">
        <v>65</v>
      </c>
      <c r="K4045" t="s">
        <v>17</v>
      </c>
      <c r="L4045">
        <v>0</v>
      </c>
      <c r="M4045">
        <v>0</v>
      </c>
      <c r="N4045">
        <v>85</v>
      </c>
      <c r="O4045">
        <v>29</v>
      </c>
      <c r="P4045">
        <v>29</v>
      </c>
      <c r="Q4045">
        <v>0</v>
      </c>
      <c r="R4045">
        <v>1</v>
      </c>
      <c r="S4045">
        <v>40</v>
      </c>
      <c r="T4045">
        <v>0</v>
      </c>
      <c r="U4045" t="s">
        <v>16</v>
      </c>
      <c r="V4045" t="s">
        <v>16</v>
      </c>
    </row>
    <row r="4046" spans="1:22" x14ac:dyDescent="0.25">
      <c r="A4046" t="s">
        <v>1808</v>
      </c>
      <c r="B4046" t="s">
        <v>1135</v>
      </c>
      <c r="C4046" t="s">
        <v>1812</v>
      </c>
      <c r="D4046" t="s">
        <v>3721</v>
      </c>
      <c r="E4046" t="s">
        <v>3722</v>
      </c>
      <c r="F4046">
        <v>1976</v>
      </c>
      <c r="G4046">
        <v>1976</v>
      </c>
      <c r="H4046" t="s">
        <v>15</v>
      </c>
      <c r="I4046" t="s">
        <v>16</v>
      </c>
      <c r="J4046">
        <v>0</v>
      </c>
      <c r="K4046" t="s">
        <v>17</v>
      </c>
      <c r="L4046">
        <v>0</v>
      </c>
      <c r="M4046">
        <v>0</v>
      </c>
      <c r="N4046">
        <v>70</v>
      </c>
      <c r="O4046">
        <v>11</v>
      </c>
      <c r="P4046">
        <v>11</v>
      </c>
      <c r="Q4046">
        <v>24</v>
      </c>
      <c r="R4046">
        <v>1</v>
      </c>
      <c r="S4046">
        <v>40</v>
      </c>
      <c r="T4046">
        <v>60</v>
      </c>
      <c r="U4046" t="s">
        <v>16</v>
      </c>
      <c r="V4046" t="s">
        <v>16</v>
      </c>
    </row>
    <row r="4047" spans="1:22" x14ac:dyDescent="0.25">
      <c r="A4047" t="s">
        <v>1808</v>
      </c>
      <c r="B4047" t="s">
        <v>1135</v>
      </c>
      <c r="C4047" t="s">
        <v>1812</v>
      </c>
      <c r="D4047" t="s">
        <v>3721</v>
      </c>
      <c r="E4047" t="s">
        <v>3722</v>
      </c>
      <c r="F4047">
        <v>1976</v>
      </c>
      <c r="G4047">
        <v>1976</v>
      </c>
      <c r="H4047" t="s">
        <v>15</v>
      </c>
      <c r="I4047" t="s">
        <v>16</v>
      </c>
      <c r="J4047">
        <v>0</v>
      </c>
      <c r="K4047" t="s">
        <v>17</v>
      </c>
      <c r="L4047">
        <v>0</v>
      </c>
      <c r="M4047">
        <v>0</v>
      </c>
      <c r="N4047">
        <v>70</v>
      </c>
      <c r="O4047">
        <v>14</v>
      </c>
      <c r="P4047">
        <v>14</v>
      </c>
      <c r="Q4047">
        <v>24</v>
      </c>
      <c r="R4047">
        <v>1</v>
      </c>
      <c r="S4047">
        <v>40</v>
      </c>
      <c r="T4047">
        <v>68</v>
      </c>
      <c r="U4047" t="s">
        <v>16</v>
      </c>
      <c r="V4047" t="s">
        <v>16</v>
      </c>
    </row>
    <row r="4048" spans="1:22" x14ac:dyDescent="0.25">
      <c r="A4048" t="s">
        <v>1808</v>
      </c>
      <c r="B4048" t="s">
        <v>1135</v>
      </c>
      <c r="C4048" t="s">
        <v>1812</v>
      </c>
      <c r="D4048" t="s">
        <v>3721</v>
      </c>
      <c r="E4048" t="s">
        <v>3722</v>
      </c>
      <c r="F4048">
        <v>1976</v>
      </c>
      <c r="G4048">
        <v>1976</v>
      </c>
      <c r="H4048" t="s">
        <v>15</v>
      </c>
      <c r="I4048" t="s">
        <v>16</v>
      </c>
      <c r="J4048">
        <v>0</v>
      </c>
      <c r="K4048" t="s">
        <v>17</v>
      </c>
      <c r="L4048">
        <v>0</v>
      </c>
      <c r="M4048">
        <v>0</v>
      </c>
      <c r="N4048">
        <v>70</v>
      </c>
      <c r="O4048">
        <v>17</v>
      </c>
      <c r="P4048">
        <v>17</v>
      </c>
      <c r="Q4048">
        <v>24</v>
      </c>
      <c r="R4048">
        <v>1</v>
      </c>
      <c r="S4048">
        <v>40</v>
      </c>
      <c r="T4048">
        <v>44</v>
      </c>
      <c r="U4048" t="s">
        <v>16</v>
      </c>
      <c r="V4048" t="s">
        <v>16</v>
      </c>
    </row>
    <row r="4049" spans="1:22" x14ac:dyDescent="0.25">
      <c r="A4049" t="s">
        <v>1808</v>
      </c>
      <c r="B4049" t="s">
        <v>1135</v>
      </c>
      <c r="C4049" t="s">
        <v>1812</v>
      </c>
      <c r="D4049" t="s">
        <v>3721</v>
      </c>
      <c r="E4049" t="s">
        <v>3722</v>
      </c>
      <c r="F4049">
        <v>1976</v>
      </c>
      <c r="G4049">
        <v>1976</v>
      </c>
      <c r="H4049" t="s">
        <v>15</v>
      </c>
      <c r="I4049" t="s">
        <v>16</v>
      </c>
      <c r="J4049">
        <v>0</v>
      </c>
      <c r="K4049" t="s">
        <v>17</v>
      </c>
      <c r="L4049">
        <v>0</v>
      </c>
      <c r="M4049">
        <v>0</v>
      </c>
      <c r="N4049">
        <v>70</v>
      </c>
      <c r="O4049">
        <v>20</v>
      </c>
      <c r="P4049">
        <v>20</v>
      </c>
      <c r="Q4049">
        <v>24</v>
      </c>
      <c r="R4049">
        <v>1</v>
      </c>
      <c r="S4049">
        <v>40</v>
      </c>
      <c r="T4049">
        <v>20</v>
      </c>
      <c r="U4049" t="s">
        <v>16</v>
      </c>
      <c r="V4049" t="s">
        <v>16</v>
      </c>
    </row>
    <row r="4050" spans="1:22" x14ac:dyDescent="0.25">
      <c r="A4050" t="s">
        <v>1808</v>
      </c>
      <c r="B4050" t="s">
        <v>1135</v>
      </c>
      <c r="C4050" t="s">
        <v>1812</v>
      </c>
      <c r="D4050" t="s">
        <v>3721</v>
      </c>
      <c r="E4050" t="s">
        <v>3722</v>
      </c>
      <c r="F4050">
        <v>1976</v>
      </c>
      <c r="G4050">
        <v>1976</v>
      </c>
      <c r="H4050" t="s">
        <v>15</v>
      </c>
      <c r="I4050" t="s">
        <v>16</v>
      </c>
      <c r="J4050">
        <v>0</v>
      </c>
      <c r="K4050" t="s">
        <v>17</v>
      </c>
      <c r="L4050">
        <v>0</v>
      </c>
      <c r="M4050">
        <v>0</v>
      </c>
      <c r="N4050">
        <v>70</v>
      </c>
      <c r="O4050">
        <v>23</v>
      </c>
      <c r="P4050">
        <v>23</v>
      </c>
      <c r="Q4050">
        <v>24</v>
      </c>
      <c r="R4050">
        <v>1</v>
      </c>
      <c r="S4050">
        <v>40</v>
      </c>
      <c r="T4050">
        <v>11</v>
      </c>
      <c r="U4050" t="s">
        <v>16</v>
      </c>
      <c r="V4050" t="s">
        <v>16</v>
      </c>
    </row>
    <row r="4051" spans="1:22" x14ac:dyDescent="0.25">
      <c r="A4051" t="s">
        <v>1808</v>
      </c>
      <c r="B4051" t="s">
        <v>1135</v>
      </c>
      <c r="C4051" t="s">
        <v>1812</v>
      </c>
      <c r="D4051" t="s">
        <v>3721</v>
      </c>
      <c r="E4051" t="s">
        <v>3722</v>
      </c>
      <c r="F4051">
        <v>1976</v>
      </c>
      <c r="G4051">
        <v>1976</v>
      </c>
      <c r="H4051" t="s">
        <v>15</v>
      </c>
      <c r="I4051" t="s">
        <v>16</v>
      </c>
      <c r="J4051">
        <v>0</v>
      </c>
      <c r="K4051" t="s">
        <v>17</v>
      </c>
      <c r="L4051">
        <v>0</v>
      </c>
      <c r="M4051">
        <v>0</v>
      </c>
      <c r="N4051">
        <v>70</v>
      </c>
      <c r="O4051">
        <v>26</v>
      </c>
      <c r="P4051">
        <v>26</v>
      </c>
      <c r="Q4051">
        <v>24</v>
      </c>
      <c r="R4051">
        <v>1</v>
      </c>
      <c r="S4051">
        <v>40</v>
      </c>
      <c r="T4051">
        <v>5</v>
      </c>
      <c r="U4051" t="s">
        <v>16</v>
      </c>
      <c r="V4051" t="s">
        <v>16</v>
      </c>
    </row>
    <row r="4052" spans="1:22" x14ac:dyDescent="0.25">
      <c r="A4052" t="s">
        <v>1808</v>
      </c>
      <c r="B4052" t="s">
        <v>1135</v>
      </c>
      <c r="C4052" t="s">
        <v>1812</v>
      </c>
      <c r="D4052" t="s">
        <v>3721</v>
      </c>
      <c r="E4052" t="s">
        <v>3722</v>
      </c>
      <c r="F4052">
        <v>1976</v>
      </c>
      <c r="G4052">
        <v>1976</v>
      </c>
      <c r="H4052" t="s">
        <v>15</v>
      </c>
      <c r="I4052" t="s">
        <v>16</v>
      </c>
      <c r="J4052">
        <v>0</v>
      </c>
      <c r="K4052" t="s">
        <v>17</v>
      </c>
      <c r="L4052">
        <v>0</v>
      </c>
      <c r="M4052">
        <v>0</v>
      </c>
      <c r="N4052">
        <v>70</v>
      </c>
      <c r="O4052">
        <v>29</v>
      </c>
      <c r="P4052">
        <v>29</v>
      </c>
      <c r="Q4052">
        <v>24</v>
      </c>
      <c r="R4052">
        <v>1</v>
      </c>
      <c r="S4052">
        <v>40</v>
      </c>
      <c r="T4052">
        <v>0</v>
      </c>
      <c r="U4052" t="s">
        <v>16</v>
      </c>
      <c r="V4052" t="s">
        <v>16</v>
      </c>
    </row>
    <row r="4053" spans="1:22" x14ac:dyDescent="0.25">
      <c r="A4053" t="s">
        <v>1808</v>
      </c>
      <c r="B4053" t="s">
        <v>1135</v>
      </c>
      <c r="C4053" t="s">
        <v>1812</v>
      </c>
      <c r="D4053" t="s">
        <v>3721</v>
      </c>
      <c r="E4053" t="s">
        <v>3722</v>
      </c>
      <c r="F4053">
        <v>1976</v>
      </c>
      <c r="G4053">
        <v>1976</v>
      </c>
      <c r="H4053" t="s">
        <v>15</v>
      </c>
      <c r="I4053" t="s">
        <v>16</v>
      </c>
      <c r="J4053">
        <v>0</v>
      </c>
      <c r="K4053" t="s">
        <v>17</v>
      </c>
      <c r="L4053">
        <v>0</v>
      </c>
      <c r="M4053">
        <v>0</v>
      </c>
      <c r="N4053">
        <v>70</v>
      </c>
      <c r="O4053">
        <v>11</v>
      </c>
      <c r="P4053">
        <v>11</v>
      </c>
      <c r="Q4053">
        <v>0</v>
      </c>
      <c r="R4053">
        <v>1</v>
      </c>
      <c r="S4053">
        <v>40</v>
      </c>
      <c r="T4053">
        <v>79</v>
      </c>
      <c r="U4053" t="s">
        <v>16</v>
      </c>
      <c r="V4053" t="s">
        <v>16</v>
      </c>
    </row>
    <row r="4054" spans="1:22" x14ac:dyDescent="0.25">
      <c r="A4054" t="s">
        <v>1808</v>
      </c>
      <c r="B4054" t="s">
        <v>1135</v>
      </c>
      <c r="C4054" t="s">
        <v>1812</v>
      </c>
      <c r="D4054" t="s">
        <v>3721</v>
      </c>
      <c r="E4054" t="s">
        <v>3722</v>
      </c>
      <c r="F4054">
        <v>1976</v>
      </c>
      <c r="G4054">
        <v>1976</v>
      </c>
      <c r="H4054" t="s">
        <v>15</v>
      </c>
      <c r="I4054" t="s">
        <v>16</v>
      </c>
      <c r="J4054">
        <v>0</v>
      </c>
      <c r="K4054" t="s">
        <v>17</v>
      </c>
      <c r="L4054">
        <v>0</v>
      </c>
      <c r="M4054">
        <v>0</v>
      </c>
      <c r="N4054">
        <v>70</v>
      </c>
      <c r="O4054">
        <v>14</v>
      </c>
      <c r="P4054">
        <v>14</v>
      </c>
      <c r="Q4054">
        <v>0</v>
      </c>
      <c r="R4054">
        <v>1</v>
      </c>
      <c r="S4054">
        <v>40</v>
      </c>
      <c r="T4054">
        <v>90</v>
      </c>
      <c r="U4054" t="s">
        <v>16</v>
      </c>
      <c r="V4054" t="s">
        <v>16</v>
      </c>
    </row>
    <row r="4055" spans="1:22" x14ac:dyDescent="0.25">
      <c r="A4055" t="s">
        <v>1808</v>
      </c>
      <c r="B4055" t="s">
        <v>1135</v>
      </c>
      <c r="C4055" t="s">
        <v>1812</v>
      </c>
      <c r="D4055" t="s">
        <v>3721</v>
      </c>
      <c r="E4055" t="s">
        <v>3722</v>
      </c>
      <c r="F4055">
        <v>1976</v>
      </c>
      <c r="G4055">
        <v>1976</v>
      </c>
      <c r="H4055" t="s">
        <v>15</v>
      </c>
      <c r="I4055" t="s">
        <v>16</v>
      </c>
      <c r="J4055">
        <v>0</v>
      </c>
      <c r="K4055" t="s">
        <v>17</v>
      </c>
      <c r="L4055">
        <v>0</v>
      </c>
      <c r="M4055">
        <v>0</v>
      </c>
      <c r="N4055">
        <v>70</v>
      </c>
      <c r="O4055">
        <v>17</v>
      </c>
      <c r="P4055">
        <v>17</v>
      </c>
      <c r="Q4055">
        <v>0</v>
      </c>
      <c r="R4055">
        <v>1</v>
      </c>
      <c r="S4055">
        <v>40</v>
      </c>
      <c r="T4055">
        <v>36</v>
      </c>
      <c r="U4055" t="s">
        <v>16</v>
      </c>
      <c r="V4055" t="s">
        <v>16</v>
      </c>
    </row>
    <row r="4056" spans="1:22" x14ac:dyDescent="0.25">
      <c r="A4056" t="s">
        <v>1808</v>
      </c>
      <c r="B4056" t="s">
        <v>1135</v>
      </c>
      <c r="C4056" t="s">
        <v>1812</v>
      </c>
      <c r="D4056" t="s">
        <v>3721</v>
      </c>
      <c r="E4056" t="s">
        <v>3722</v>
      </c>
      <c r="F4056">
        <v>1976</v>
      </c>
      <c r="G4056">
        <v>1976</v>
      </c>
      <c r="H4056" t="s">
        <v>15</v>
      </c>
      <c r="I4056" t="s">
        <v>16</v>
      </c>
      <c r="J4056">
        <v>0</v>
      </c>
      <c r="K4056" t="s">
        <v>17</v>
      </c>
      <c r="L4056">
        <v>0</v>
      </c>
      <c r="M4056">
        <v>0</v>
      </c>
      <c r="N4056">
        <v>70</v>
      </c>
      <c r="O4056">
        <v>20</v>
      </c>
      <c r="P4056">
        <v>20</v>
      </c>
      <c r="Q4056">
        <v>0</v>
      </c>
      <c r="R4056">
        <v>1</v>
      </c>
      <c r="S4056">
        <v>40</v>
      </c>
      <c r="T4056">
        <v>70</v>
      </c>
      <c r="U4056" t="s">
        <v>16</v>
      </c>
      <c r="V4056" t="s">
        <v>16</v>
      </c>
    </row>
    <row r="4057" spans="1:22" x14ac:dyDescent="0.25">
      <c r="A4057" t="s">
        <v>1808</v>
      </c>
      <c r="B4057" t="s">
        <v>1135</v>
      </c>
      <c r="C4057" t="s">
        <v>1812</v>
      </c>
      <c r="D4057" t="s">
        <v>3721</v>
      </c>
      <c r="E4057" t="s">
        <v>3722</v>
      </c>
      <c r="F4057">
        <v>1976</v>
      </c>
      <c r="G4057">
        <v>1976</v>
      </c>
      <c r="H4057" t="s">
        <v>15</v>
      </c>
      <c r="I4057" t="s">
        <v>16</v>
      </c>
      <c r="J4057">
        <v>0</v>
      </c>
      <c r="K4057" t="s">
        <v>17</v>
      </c>
      <c r="L4057">
        <v>0</v>
      </c>
      <c r="M4057">
        <v>0</v>
      </c>
      <c r="N4057">
        <v>70</v>
      </c>
      <c r="O4057">
        <v>23</v>
      </c>
      <c r="P4057">
        <v>23</v>
      </c>
      <c r="Q4057">
        <v>0</v>
      </c>
      <c r="R4057">
        <v>1</v>
      </c>
      <c r="S4057">
        <v>40</v>
      </c>
      <c r="T4057">
        <v>25</v>
      </c>
      <c r="U4057" t="s">
        <v>16</v>
      </c>
      <c r="V4057" t="s">
        <v>16</v>
      </c>
    </row>
    <row r="4058" spans="1:22" x14ac:dyDescent="0.25">
      <c r="A4058" t="s">
        <v>1808</v>
      </c>
      <c r="B4058" t="s">
        <v>1135</v>
      </c>
      <c r="C4058" t="s">
        <v>1812</v>
      </c>
      <c r="D4058" t="s">
        <v>3721</v>
      </c>
      <c r="E4058" t="s">
        <v>3722</v>
      </c>
      <c r="F4058">
        <v>1976</v>
      </c>
      <c r="G4058">
        <v>1976</v>
      </c>
      <c r="H4058" t="s">
        <v>15</v>
      </c>
      <c r="I4058" t="s">
        <v>16</v>
      </c>
      <c r="J4058">
        <v>0</v>
      </c>
      <c r="K4058" t="s">
        <v>17</v>
      </c>
      <c r="L4058">
        <v>0</v>
      </c>
      <c r="M4058">
        <v>0</v>
      </c>
      <c r="N4058">
        <v>70</v>
      </c>
      <c r="O4058">
        <v>26</v>
      </c>
      <c r="P4058">
        <v>26</v>
      </c>
      <c r="Q4058">
        <v>0</v>
      </c>
      <c r="R4058">
        <v>1</v>
      </c>
      <c r="S4058">
        <v>40</v>
      </c>
      <c r="T4058">
        <v>5</v>
      </c>
      <c r="U4058" t="s">
        <v>16</v>
      </c>
      <c r="V4058" t="s">
        <v>16</v>
      </c>
    </row>
    <row r="4059" spans="1:22" x14ac:dyDescent="0.25">
      <c r="A4059" t="s">
        <v>1808</v>
      </c>
      <c r="B4059" t="s">
        <v>1135</v>
      </c>
      <c r="C4059" t="s">
        <v>1812</v>
      </c>
      <c r="D4059" t="s">
        <v>3721</v>
      </c>
      <c r="E4059" t="s">
        <v>3722</v>
      </c>
      <c r="F4059">
        <v>1976</v>
      </c>
      <c r="G4059">
        <v>1976</v>
      </c>
      <c r="H4059" t="s">
        <v>15</v>
      </c>
      <c r="I4059" t="s">
        <v>16</v>
      </c>
      <c r="J4059">
        <v>0</v>
      </c>
      <c r="K4059" t="s">
        <v>17</v>
      </c>
      <c r="L4059">
        <v>0</v>
      </c>
      <c r="M4059">
        <v>0</v>
      </c>
      <c r="N4059">
        <v>70</v>
      </c>
      <c r="O4059">
        <v>29</v>
      </c>
      <c r="P4059">
        <v>29</v>
      </c>
      <c r="Q4059">
        <v>0</v>
      </c>
      <c r="R4059">
        <v>1</v>
      </c>
      <c r="S4059">
        <v>40</v>
      </c>
      <c r="T4059">
        <v>0</v>
      </c>
      <c r="U4059" t="s">
        <v>16</v>
      </c>
      <c r="V4059" t="s">
        <v>16</v>
      </c>
    </row>
    <row r="4060" spans="1:22" x14ac:dyDescent="0.25">
      <c r="A4060" t="s">
        <v>1808</v>
      </c>
      <c r="B4060" t="s">
        <v>1135</v>
      </c>
      <c r="C4060" t="s">
        <v>1812</v>
      </c>
      <c r="D4060" t="s">
        <v>3721</v>
      </c>
      <c r="E4060" t="s">
        <v>3722</v>
      </c>
      <c r="F4060">
        <v>1978</v>
      </c>
      <c r="G4060">
        <v>1978</v>
      </c>
      <c r="H4060" t="s">
        <v>15</v>
      </c>
      <c r="I4060">
        <v>5</v>
      </c>
      <c r="J4060">
        <v>35</v>
      </c>
      <c r="K4060" t="s">
        <v>17</v>
      </c>
      <c r="L4060">
        <v>0</v>
      </c>
      <c r="M4060">
        <v>0</v>
      </c>
      <c r="N4060">
        <v>50</v>
      </c>
      <c r="O4060">
        <v>11</v>
      </c>
      <c r="P4060">
        <v>11</v>
      </c>
      <c r="Q4060">
        <v>24</v>
      </c>
      <c r="R4060">
        <v>1</v>
      </c>
      <c r="S4060">
        <v>40</v>
      </c>
      <c r="T4060">
        <v>90</v>
      </c>
      <c r="U4060" t="s">
        <v>16</v>
      </c>
      <c r="V4060" t="s">
        <v>16</v>
      </c>
    </row>
    <row r="4061" spans="1:22" x14ac:dyDescent="0.25">
      <c r="A4061" t="s">
        <v>1808</v>
      </c>
      <c r="B4061" t="s">
        <v>1135</v>
      </c>
      <c r="C4061" t="s">
        <v>1812</v>
      </c>
      <c r="D4061" t="s">
        <v>3721</v>
      </c>
      <c r="E4061" t="s">
        <v>3722</v>
      </c>
      <c r="F4061">
        <v>1978</v>
      </c>
      <c r="G4061">
        <v>1978</v>
      </c>
      <c r="H4061" t="s">
        <v>15</v>
      </c>
      <c r="I4061">
        <v>5</v>
      </c>
      <c r="J4061">
        <v>35</v>
      </c>
      <c r="K4061" t="s">
        <v>17</v>
      </c>
      <c r="L4061">
        <v>0</v>
      </c>
      <c r="M4061">
        <v>0</v>
      </c>
      <c r="N4061">
        <v>50</v>
      </c>
      <c r="O4061">
        <v>14</v>
      </c>
      <c r="P4061">
        <v>14</v>
      </c>
      <c r="Q4061">
        <v>24</v>
      </c>
      <c r="R4061">
        <v>1</v>
      </c>
      <c r="S4061">
        <v>40</v>
      </c>
      <c r="T4061">
        <v>94</v>
      </c>
      <c r="U4061" t="s">
        <v>16</v>
      </c>
      <c r="V4061" t="s">
        <v>16</v>
      </c>
    </row>
    <row r="4062" spans="1:22" x14ac:dyDescent="0.25">
      <c r="A4062" t="s">
        <v>1808</v>
      </c>
      <c r="B4062" t="s">
        <v>1135</v>
      </c>
      <c r="C4062" t="s">
        <v>1812</v>
      </c>
      <c r="D4062" t="s">
        <v>3721</v>
      </c>
      <c r="E4062" t="s">
        <v>3722</v>
      </c>
      <c r="F4062">
        <v>1978</v>
      </c>
      <c r="G4062">
        <v>1978</v>
      </c>
      <c r="H4062" t="s">
        <v>15</v>
      </c>
      <c r="I4062">
        <v>5</v>
      </c>
      <c r="J4062">
        <v>35</v>
      </c>
      <c r="K4062" t="s">
        <v>17</v>
      </c>
      <c r="L4062">
        <v>0</v>
      </c>
      <c r="M4062">
        <v>0</v>
      </c>
      <c r="N4062">
        <v>50</v>
      </c>
      <c r="O4062">
        <v>17</v>
      </c>
      <c r="P4062">
        <v>17</v>
      </c>
      <c r="Q4062">
        <v>24</v>
      </c>
      <c r="R4062">
        <v>1</v>
      </c>
      <c r="S4062">
        <v>40</v>
      </c>
      <c r="T4062">
        <v>97</v>
      </c>
      <c r="U4062" t="s">
        <v>16</v>
      </c>
      <c r="V4062" t="s">
        <v>16</v>
      </c>
    </row>
    <row r="4063" spans="1:22" x14ac:dyDescent="0.25">
      <c r="A4063" t="s">
        <v>1808</v>
      </c>
      <c r="B4063" t="s">
        <v>1135</v>
      </c>
      <c r="C4063" t="s">
        <v>1812</v>
      </c>
      <c r="D4063" t="s">
        <v>3721</v>
      </c>
      <c r="E4063" t="s">
        <v>3722</v>
      </c>
      <c r="F4063">
        <v>1978</v>
      </c>
      <c r="G4063">
        <v>1978</v>
      </c>
      <c r="H4063" t="s">
        <v>15</v>
      </c>
      <c r="I4063">
        <v>5</v>
      </c>
      <c r="J4063">
        <v>35</v>
      </c>
      <c r="K4063" t="s">
        <v>17</v>
      </c>
      <c r="L4063">
        <v>0</v>
      </c>
      <c r="M4063">
        <v>0</v>
      </c>
      <c r="N4063">
        <v>50</v>
      </c>
      <c r="O4063">
        <v>20</v>
      </c>
      <c r="P4063">
        <v>20</v>
      </c>
      <c r="Q4063">
        <v>24</v>
      </c>
      <c r="R4063">
        <v>1</v>
      </c>
      <c r="S4063">
        <v>40</v>
      </c>
      <c r="T4063">
        <v>84</v>
      </c>
      <c r="U4063" t="s">
        <v>16</v>
      </c>
      <c r="V4063" t="s">
        <v>16</v>
      </c>
    </row>
    <row r="4064" spans="1:22" x14ac:dyDescent="0.25">
      <c r="A4064" t="s">
        <v>1808</v>
      </c>
      <c r="B4064" t="s">
        <v>1135</v>
      </c>
      <c r="C4064" t="s">
        <v>1812</v>
      </c>
      <c r="D4064" t="s">
        <v>3721</v>
      </c>
      <c r="E4064" t="s">
        <v>3722</v>
      </c>
      <c r="F4064">
        <v>1978</v>
      </c>
      <c r="G4064">
        <v>1978</v>
      </c>
      <c r="H4064" t="s">
        <v>15</v>
      </c>
      <c r="I4064">
        <v>5</v>
      </c>
      <c r="J4064">
        <v>35</v>
      </c>
      <c r="K4064" t="s">
        <v>17</v>
      </c>
      <c r="L4064">
        <v>0</v>
      </c>
      <c r="M4064">
        <v>0</v>
      </c>
      <c r="N4064">
        <v>50</v>
      </c>
      <c r="O4064">
        <v>23</v>
      </c>
      <c r="P4064">
        <v>23</v>
      </c>
      <c r="Q4064">
        <v>24</v>
      </c>
      <c r="R4064">
        <v>1</v>
      </c>
      <c r="S4064">
        <v>40</v>
      </c>
      <c r="T4064">
        <v>78</v>
      </c>
      <c r="U4064" t="s">
        <v>16</v>
      </c>
      <c r="V4064" t="s">
        <v>16</v>
      </c>
    </row>
    <row r="4065" spans="1:22" x14ac:dyDescent="0.25">
      <c r="A4065" t="s">
        <v>1808</v>
      </c>
      <c r="B4065" t="s">
        <v>1135</v>
      </c>
      <c r="C4065" t="s">
        <v>1812</v>
      </c>
      <c r="D4065" t="s">
        <v>3721</v>
      </c>
      <c r="E4065" t="s">
        <v>3722</v>
      </c>
      <c r="F4065">
        <v>1978</v>
      </c>
      <c r="G4065">
        <v>1978</v>
      </c>
      <c r="H4065" t="s">
        <v>15</v>
      </c>
      <c r="I4065">
        <v>5</v>
      </c>
      <c r="J4065">
        <v>35</v>
      </c>
      <c r="K4065" t="s">
        <v>17</v>
      </c>
      <c r="L4065">
        <v>0</v>
      </c>
      <c r="M4065">
        <v>0</v>
      </c>
      <c r="N4065">
        <v>50</v>
      </c>
      <c r="O4065">
        <v>26</v>
      </c>
      <c r="P4065">
        <v>26</v>
      </c>
      <c r="Q4065">
        <v>24</v>
      </c>
      <c r="R4065">
        <v>1</v>
      </c>
      <c r="S4065">
        <v>40</v>
      </c>
      <c r="T4065">
        <v>20</v>
      </c>
      <c r="U4065" t="s">
        <v>16</v>
      </c>
      <c r="V4065" t="s">
        <v>16</v>
      </c>
    </row>
    <row r="4066" spans="1:22" x14ac:dyDescent="0.25">
      <c r="A4066" t="s">
        <v>1808</v>
      </c>
      <c r="B4066" t="s">
        <v>1135</v>
      </c>
      <c r="C4066" t="s">
        <v>1812</v>
      </c>
      <c r="D4066" t="s">
        <v>3721</v>
      </c>
      <c r="E4066" t="s">
        <v>3722</v>
      </c>
      <c r="F4066">
        <v>1978</v>
      </c>
      <c r="G4066">
        <v>1978</v>
      </c>
      <c r="H4066" t="s">
        <v>15</v>
      </c>
      <c r="I4066">
        <v>5</v>
      </c>
      <c r="J4066">
        <v>35</v>
      </c>
      <c r="K4066" t="s">
        <v>17</v>
      </c>
      <c r="L4066">
        <v>0</v>
      </c>
      <c r="M4066">
        <v>0</v>
      </c>
      <c r="N4066">
        <v>50</v>
      </c>
      <c r="O4066">
        <v>29</v>
      </c>
      <c r="P4066">
        <v>29</v>
      </c>
      <c r="Q4066">
        <v>24</v>
      </c>
      <c r="R4066">
        <v>1</v>
      </c>
      <c r="S4066">
        <v>40</v>
      </c>
      <c r="T4066">
        <v>0</v>
      </c>
      <c r="U4066" t="s">
        <v>16</v>
      </c>
      <c r="V4066" t="s">
        <v>16</v>
      </c>
    </row>
    <row r="4067" spans="1:22" x14ac:dyDescent="0.25">
      <c r="A4067" t="s">
        <v>1808</v>
      </c>
      <c r="B4067" t="s">
        <v>1135</v>
      </c>
      <c r="C4067" t="s">
        <v>1812</v>
      </c>
      <c r="D4067" t="s">
        <v>3721</v>
      </c>
      <c r="E4067" t="s">
        <v>3722</v>
      </c>
      <c r="F4067">
        <v>1978</v>
      </c>
      <c r="G4067">
        <v>1978</v>
      </c>
      <c r="H4067" t="s">
        <v>15</v>
      </c>
      <c r="I4067">
        <v>5</v>
      </c>
      <c r="J4067">
        <v>35</v>
      </c>
      <c r="K4067" t="s">
        <v>17</v>
      </c>
      <c r="L4067">
        <v>0</v>
      </c>
      <c r="M4067">
        <v>0</v>
      </c>
      <c r="N4067">
        <v>50</v>
      </c>
      <c r="O4067">
        <v>11</v>
      </c>
      <c r="P4067">
        <v>11</v>
      </c>
      <c r="Q4067">
        <v>0</v>
      </c>
      <c r="R4067">
        <v>1</v>
      </c>
      <c r="S4067">
        <v>40</v>
      </c>
      <c r="T4067">
        <v>95</v>
      </c>
      <c r="U4067" t="s">
        <v>16</v>
      </c>
      <c r="V4067" t="s">
        <v>16</v>
      </c>
    </row>
    <row r="4068" spans="1:22" x14ac:dyDescent="0.25">
      <c r="A4068" t="s">
        <v>1808</v>
      </c>
      <c r="B4068" t="s">
        <v>1135</v>
      </c>
      <c r="C4068" t="s">
        <v>1812</v>
      </c>
      <c r="D4068" t="s">
        <v>3721</v>
      </c>
      <c r="E4068" t="s">
        <v>3722</v>
      </c>
      <c r="F4068">
        <v>1978</v>
      </c>
      <c r="G4068">
        <v>1978</v>
      </c>
      <c r="H4068" t="s">
        <v>15</v>
      </c>
      <c r="I4068">
        <v>5</v>
      </c>
      <c r="J4068">
        <v>35</v>
      </c>
      <c r="K4068" t="s">
        <v>17</v>
      </c>
      <c r="L4068">
        <v>0</v>
      </c>
      <c r="M4068">
        <v>0</v>
      </c>
      <c r="N4068">
        <v>50</v>
      </c>
      <c r="O4068">
        <v>14</v>
      </c>
      <c r="P4068">
        <v>14</v>
      </c>
      <c r="Q4068">
        <v>0</v>
      </c>
      <c r="R4068">
        <v>1</v>
      </c>
      <c r="S4068">
        <v>40</v>
      </c>
      <c r="T4068">
        <v>94</v>
      </c>
      <c r="U4068" t="s">
        <v>16</v>
      </c>
      <c r="V4068" t="s">
        <v>16</v>
      </c>
    </row>
    <row r="4069" spans="1:22" x14ac:dyDescent="0.25">
      <c r="A4069" t="s">
        <v>1808</v>
      </c>
      <c r="B4069" t="s">
        <v>1135</v>
      </c>
      <c r="C4069" t="s">
        <v>1812</v>
      </c>
      <c r="D4069" t="s">
        <v>3721</v>
      </c>
      <c r="E4069" t="s">
        <v>3722</v>
      </c>
      <c r="F4069">
        <v>1978</v>
      </c>
      <c r="G4069">
        <v>1978</v>
      </c>
      <c r="H4069" t="s">
        <v>15</v>
      </c>
      <c r="I4069">
        <v>5</v>
      </c>
      <c r="J4069">
        <v>35</v>
      </c>
      <c r="K4069" t="s">
        <v>17</v>
      </c>
      <c r="L4069">
        <v>0</v>
      </c>
      <c r="M4069">
        <v>0</v>
      </c>
      <c r="N4069">
        <v>50</v>
      </c>
      <c r="O4069">
        <v>17</v>
      </c>
      <c r="P4069">
        <v>17</v>
      </c>
      <c r="Q4069">
        <v>0</v>
      </c>
      <c r="R4069">
        <v>1</v>
      </c>
      <c r="S4069">
        <v>40</v>
      </c>
      <c r="T4069">
        <v>95</v>
      </c>
      <c r="U4069" t="s">
        <v>16</v>
      </c>
      <c r="V4069" t="s">
        <v>16</v>
      </c>
    </row>
    <row r="4070" spans="1:22" x14ac:dyDescent="0.25">
      <c r="A4070" t="s">
        <v>1808</v>
      </c>
      <c r="B4070" t="s">
        <v>1135</v>
      </c>
      <c r="C4070" t="s">
        <v>1812</v>
      </c>
      <c r="D4070" t="s">
        <v>3721</v>
      </c>
      <c r="E4070" t="s">
        <v>3722</v>
      </c>
      <c r="F4070">
        <v>1978</v>
      </c>
      <c r="G4070">
        <v>1978</v>
      </c>
      <c r="H4070" t="s">
        <v>15</v>
      </c>
      <c r="I4070">
        <v>5</v>
      </c>
      <c r="J4070">
        <v>35</v>
      </c>
      <c r="K4070" t="s">
        <v>17</v>
      </c>
      <c r="L4070">
        <v>0</v>
      </c>
      <c r="M4070">
        <v>0</v>
      </c>
      <c r="N4070">
        <v>50</v>
      </c>
      <c r="O4070">
        <v>20</v>
      </c>
      <c r="P4070">
        <v>20</v>
      </c>
      <c r="Q4070">
        <v>0</v>
      </c>
      <c r="R4070">
        <v>1</v>
      </c>
      <c r="S4070">
        <v>40</v>
      </c>
      <c r="T4070">
        <v>90</v>
      </c>
      <c r="U4070" t="s">
        <v>16</v>
      </c>
      <c r="V4070" t="s">
        <v>16</v>
      </c>
    </row>
    <row r="4071" spans="1:22" x14ac:dyDescent="0.25">
      <c r="A4071" t="s">
        <v>1808</v>
      </c>
      <c r="B4071" t="s">
        <v>1135</v>
      </c>
      <c r="C4071" t="s">
        <v>1812</v>
      </c>
      <c r="D4071" t="s">
        <v>3721</v>
      </c>
      <c r="E4071" t="s">
        <v>3722</v>
      </c>
      <c r="F4071">
        <v>1978</v>
      </c>
      <c r="G4071">
        <v>1978</v>
      </c>
      <c r="H4071" t="s">
        <v>15</v>
      </c>
      <c r="I4071">
        <v>5</v>
      </c>
      <c r="J4071">
        <v>35</v>
      </c>
      <c r="K4071" t="s">
        <v>17</v>
      </c>
      <c r="L4071">
        <v>0</v>
      </c>
      <c r="M4071">
        <v>0</v>
      </c>
      <c r="N4071">
        <v>50</v>
      </c>
      <c r="O4071">
        <v>23</v>
      </c>
      <c r="P4071">
        <v>23</v>
      </c>
      <c r="Q4071">
        <v>0</v>
      </c>
      <c r="R4071">
        <v>1</v>
      </c>
      <c r="S4071">
        <v>40</v>
      </c>
      <c r="T4071">
        <v>98</v>
      </c>
      <c r="U4071" t="s">
        <v>16</v>
      </c>
      <c r="V4071" t="s">
        <v>16</v>
      </c>
    </row>
    <row r="4072" spans="1:22" x14ac:dyDescent="0.25">
      <c r="A4072" t="s">
        <v>1808</v>
      </c>
      <c r="B4072" t="s">
        <v>1135</v>
      </c>
      <c r="C4072" t="s">
        <v>1812</v>
      </c>
      <c r="D4072" t="s">
        <v>3721</v>
      </c>
      <c r="E4072" t="s">
        <v>3722</v>
      </c>
      <c r="F4072">
        <v>1978</v>
      </c>
      <c r="G4072">
        <v>1978</v>
      </c>
      <c r="H4072" t="s">
        <v>15</v>
      </c>
      <c r="I4072">
        <v>5</v>
      </c>
      <c r="J4072">
        <v>35</v>
      </c>
      <c r="K4072" t="s">
        <v>17</v>
      </c>
      <c r="L4072">
        <v>0</v>
      </c>
      <c r="M4072">
        <v>0</v>
      </c>
      <c r="N4072">
        <v>50</v>
      </c>
      <c r="O4072">
        <v>26</v>
      </c>
      <c r="P4072">
        <v>26</v>
      </c>
      <c r="Q4072">
        <v>0</v>
      </c>
      <c r="R4072">
        <v>1</v>
      </c>
      <c r="S4072">
        <v>40</v>
      </c>
      <c r="T4072">
        <v>55</v>
      </c>
      <c r="U4072" t="s">
        <v>16</v>
      </c>
      <c r="V4072" t="s">
        <v>16</v>
      </c>
    </row>
    <row r="4073" spans="1:22" x14ac:dyDescent="0.25">
      <c r="A4073" t="s">
        <v>1808</v>
      </c>
      <c r="B4073" t="s">
        <v>1135</v>
      </c>
      <c r="C4073" t="s">
        <v>1812</v>
      </c>
      <c r="D4073" t="s">
        <v>3721</v>
      </c>
      <c r="E4073" t="s">
        <v>3722</v>
      </c>
      <c r="F4073">
        <v>1978</v>
      </c>
      <c r="G4073">
        <v>1978</v>
      </c>
      <c r="H4073" t="s">
        <v>15</v>
      </c>
      <c r="I4073">
        <v>5</v>
      </c>
      <c r="J4073">
        <v>35</v>
      </c>
      <c r="K4073" t="s">
        <v>17</v>
      </c>
      <c r="L4073">
        <v>0</v>
      </c>
      <c r="M4073">
        <v>0</v>
      </c>
      <c r="N4073">
        <v>50</v>
      </c>
      <c r="O4073">
        <v>29</v>
      </c>
      <c r="P4073">
        <v>29</v>
      </c>
      <c r="Q4073">
        <v>0</v>
      </c>
      <c r="R4073">
        <v>1</v>
      </c>
      <c r="S4073">
        <v>40</v>
      </c>
      <c r="T4073">
        <v>6</v>
      </c>
      <c r="U4073" t="s">
        <v>16</v>
      </c>
      <c r="V4073" t="s">
        <v>16</v>
      </c>
    </row>
    <row r="4074" spans="1:22" x14ac:dyDescent="0.25">
      <c r="A4074" t="s">
        <v>1808</v>
      </c>
      <c r="B4074" t="s">
        <v>1813</v>
      </c>
      <c r="C4074" t="s">
        <v>1812</v>
      </c>
      <c r="D4074" t="s">
        <v>3721</v>
      </c>
      <c r="E4074" t="s">
        <v>3722</v>
      </c>
      <c r="F4074">
        <v>1976</v>
      </c>
      <c r="G4074">
        <v>1976</v>
      </c>
      <c r="H4074" t="s">
        <v>15</v>
      </c>
      <c r="I4074" t="s">
        <v>16</v>
      </c>
      <c r="J4074">
        <v>0</v>
      </c>
      <c r="K4074" t="s">
        <v>17</v>
      </c>
      <c r="L4074">
        <v>0</v>
      </c>
      <c r="M4074">
        <v>0</v>
      </c>
      <c r="N4074">
        <v>70</v>
      </c>
      <c r="O4074">
        <v>11</v>
      </c>
      <c r="P4074">
        <v>11</v>
      </c>
      <c r="Q4074">
        <v>24</v>
      </c>
      <c r="R4074">
        <v>1</v>
      </c>
      <c r="S4074">
        <v>40</v>
      </c>
      <c r="T4074">
        <v>10</v>
      </c>
      <c r="U4074" t="s">
        <v>16</v>
      </c>
      <c r="V4074" t="s">
        <v>16</v>
      </c>
    </row>
    <row r="4075" spans="1:22" x14ac:dyDescent="0.25">
      <c r="A4075" t="s">
        <v>1808</v>
      </c>
      <c r="B4075" t="s">
        <v>1813</v>
      </c>
      <c r="C4075" t="s">
        <v>1812</v>
      </c>
      <c r="D4075" t="s">
        <v>3721</v>
      </c>
      <c r="E4075" t="s">
        <v>3722</v>
      </c>
      <c r="F4075">
        <v>1976</v>
      </c>
      <c r="G4075">
        <v>1976</v>
      </c>
      <c r="H4075" t="s">
        <v>15</v>
      </c>
      <c r="I4075" t="s">
        <v>16</v>
      </c>
      <c r="J4075">
        <v>0</v>
      </c>
      <c r="K4075" t="s">
        <v>17</v>
      </c>
      <c r="L4075">
        <v>0</v>
      </c>
      <c r="M4075">
        <v>0</v>
      </c>
      <c r="N4075">
        <v>70</v>
      </c>
      <c r="O4075">
        <v>14</v>
      </c>
      <c r="P4075">
        <v>14</v>
      </c>
      <c r="Q4075">
        <v>24</v>
      </c>
      <c r="R4075">
        <v>1</v>
      </c>
      <c r="S4075">
        <v>40</v>
      </c>
      <c r="T4075">
        <v>66</v>
      </c>
      <c r="U4075" t="s">
        <v>16</v>
      </c>
      <c r="V4075" t="s">
        <v>16</v>
      </c>
    </row>
    <row r="4076" spans="1:22" x14ac:dyDescent="0.25">
      <c r="A4076" t="s">
        <v>1808</v>
      </c>
      <c r="B4076" t="s">
        <v>1813</v>
      </c>
      <c r="C4076" t="s">
        <v>1812</v>
      </c>
      <c r="D4076" t="s">
        <v>3721</v>
      </c>
      <c r="E4076" t="s">
        <v>3722</v>
      </c>
      <c r="F4076">
        <v>1976</v>
      </c>
      <c r="G4076">
        <v>1976</v>
      </c>
      <c r="H4076" t="s">
        <v>15</v>
      </c>
      <c r="I4076" t="s">
        <v>16</v>
      </c>
      <c r="J4076">
        <v>0</v>
      </c>
      <c r="K4076" t="s">
        <v>17</v>
      </c>
      <c r="L4076">
        <v>0</v>
      </c>
      <c r="M4076">
        <v>0</v>
      </c>
      <c r="N4076">
        <v>70</v>
      </c>
      <c r="O4076">
        <v>17</v>
      </c>
      <c r="P4076">
        <v>17</v>
      </c>
      <c r="Q4076">
        <v>24</v>
      </c>
      <c r="R4076">
        <v>1</v>
      </c>
      <c r="S4076">
        <v>40</v>
      </c>
      <c r="T4076">
        <v>5</v>
      </c>
      <c r="U4076" t="s">
        <v>16</v>
      </c>
      <c r="V4076" t="s">
        <v>16</v>
      </c>
    </row>
    <row r="4077" spans="1:22" x14ac:dyDescent="0.25">
      <c r="A4077" t="s">
        <v>1808</v>
      </c>
      <c r="B4077" t="s">
        <v>1813</v>
      </c>
      <c r="C4077" t="s">
        <v>1812</v>
      </c>
      <c r="D4077" t="s">
        <v>3721</v>
      </c>
      <c r="E4077" t="s">
        <v>3722</v>
      </c>
      <c r="F4077">
        <v>1976</v>
      </c>
      <c r="G4077">
        <v>1976</v>
      </c>
      <c r="H4077" t="s">
        <v>15</v>
      </c>
      <c r="I4077" t="s">
        <v>16</v>
      </c>
      <c r="J4077">
        <v>0</v>
      </c>
      <c r="K4077" t="s">
        <v>17</v>
      </c>
      <c r="L4077">
        <v>0</v>
      </c>
      <c r="M4077">
        <v>0</v>
      </c>
      <c r="N4077">
        <v>70</v>
      </c>
      <c r="O4077">
        <v>20</v>
      </c>
      <c r="P4077">
        <v>20</v>
      </c>
      <c r="Q4077">
        <v>24</v>
      </c>
      <c r="R4077">
        <v>1</v>
      </c>
      <c r="S4077">
        <v>40</v>
      </c>
      <c r="T4077">
        <v>1</v>
      </c>
      <c r="U4077" t="s">
        <v>16</v>
      </c>
      <c r="V4077" t="s">
        <v>16</v>
      </c>
    </row>
    <row r="4078" spans="1:22" x14ac:dyDescent="0.25">
      <c r="A4078" t="s">
        <v>1808</v>
      </c>
      <c r="B4078" t="s">
        <v>1813</v>
      </c>
      <c r="C4078" t="s">
        <v>1812</v>
      </c>
      <c r="D4078" t="s">
        <v>3721</v>
      </c>
      <c r="E4078" t="s">
        <v>3722</v>
      </c>
      <c r="F4078">
        <v>1976</v>
      </c>
      <c r="G4078">
        <v>1976</v>
      </c>
      <c r="H4078" t="s">
        <v>15</v>
      </c>
      <c r="I4078" t="s">
        <v>16</v>
      </c>
      <c r="J4078">
        <v>0</v>
      </c>
      <c r="K4078" t="s">
        <v>17</v>
      </c>
      <c r="L4078">
        <v>0</v>
      </c>
      <c r="M4078">
        <v>0</v>
      </c>
      <c r="N4078">
        <v>70</v>
      </c>
      <c r="O4078">
        <v>23</v>
      </c>
      <c r="P4078">
        <v>23</v>
      </c>
      <c r="Q4078">
        <v>24</v>
      </c>
      <c r="R4078">
        <v>1</v>
      </c>
      <c r="S4078">
        <v>40</v>
      </c>
      <c r="T4078">
        <v>0</v>
      </c>
      <c r="U4078" t="s">
        <v>16</v>
      </c>
      <c r="V4078" t="s">
        <v>16</v>
      </c>
    </row>
    <row r="4079" spans="1:22" x14ac:dyDescent="0.25">
      <c r="A4079" t="s">
        <v>1808</v>
      </c>
      <c r="B4079" t="s">
        <v>1813</v>
      </c>
      <c r="C4079" t="s">
        <v>1812</v>
      </c>
      <c r="D4079" t="s">
        <v>3721</v>
      </c>
      <c r="E4079" t="s">
        <v>3722</v>
      </c>
      <c r="F4079">
        <v>1976</v>
      </c>
      <c r="G4079">
        <v>1976</v>
      </c>
      <c r="H4079" t="s">
        <v>15</v>
      </c>
      <c r="I4079" t="s">
        <v>16</v>
      </c>
      <c r="J4079">
        <v>0</v>
      </c>
      <c r="K4079" t="s">
        <v>17</v>
      </c>
      <c r="L4079">
        <v>0</v>
      </c>
      <c r="M4079">
        <v>0</v>
      </c>
      <c r="N4079">
        <v>70</v>
      </c>
      <c r="O4079">
        <v>26</v>
      </c>
      <c r="P4079">
        <v>26</v>
      </c>
      <c r="Q4079">
        <v>24</v>
      </c>
      <c r="R4079">
        <v>1</v>
      </c>
      <c r="S4079">
        <v>40</v>
      </c>
      <c r="T4079">
        <v>0</v>
      </c>
      <c r="U4079" t="s">
        <v>16</v>
      </c>
      <c r="V4079" t="s">
        <v>16</v>
      </c>
    </row>
    <row r="4080" spans="1:22" x14ac:dyDescent="0.25">
      <c r="A4080" t="s">
        <v>1808</v>
      </c>
      <c r="B4080" t="s">
        <v>1813</v>
      </c>
      <c r="C4080" t="s">
        <v>1812</v>
      </c>
      <c r="D4080" t="s">
        <v>3721</v>
      </c>
      <c r="E4080" t="s">
        <v>3722</v>
      </c>
      <c r="F4080">
        <v>1976</v>
      </c>
      <c r="G4080">
        <v>1976</v>
      </c>
      <c r="H4080" t="s">
        <v>15</v>
      </c>
      <c r="I4080" t="s">
        <v>16</v>
      </c>
      <c r="J4080">
        <v>0</v>
      </c>
      <c r="K4080" t="s">
        <v>17</v>
      </c>
      <c r="L4080">
        <v>0</v>
      </c>
      <c r="M4080">
        <v>0</v>
      </c>
      <c r="N4080">
        <v>70</v>
      </c>
      <c r="O4080">
        <v>29</v>
      </c>
      <c r="P4080">
        <v>29</v>
      </c>
      <c r="Q4080">
        <v>24</v>
      </c>
      <c r="R4080">
        <v>1</v>
      </c>
      <c r="S4080">
        <v>40</v>
      </c>
      <c r="T4080">
        <v>0</v>
      </c>
      <c r="U4080" t="s">
        <v>16</v>
      </c>
      <c r="V4080" t="s">
        <v>16</v>
      </c>
    </row>
    <row r="4081" spans="1:22" x14ac:dyDescent="0.25">
      <c r="A4081" t="s">
        <v>1808</v>
      </c>
      <c r="B4081" t="s">
        <v>1813</v>
      </c>
      <c r="C4081" t="s">
        <v>1812</v>
      </c>
      <c r="D4081" t="s">
        <v>3721</v>
      </c>
      <c r="E4081" t="s">
        <v>3722</v>
      </c>
      <c r="F4081">
        <v>1976</v>
      </c>
      <c r="G4081">
        <v>1976</v>
      </c>
      <c r="H4081" t="s">
        <v>15</v>
      </c>
      <c r="I4081" t="s">
        <v>16</v>
      </c>
      <c r="J4081">
        <v>0</v>
      </c>
      <c r="K4081" t="s">
        <v>17</v>
      </c>
      <c r="L4081">
        <v>0</v>
      </c>
      <c r="M4081">
        <v>0</v>
      </c>
      <c r="N4081">
        <v>70</v>
      </c>
      <c r="O4081">
        <v>11</v>
      </c>
      <c r="P4081">
        <v>11</v>
      </c>
      <c r="Q4081">
        <v>0</v>
      </c>
      <c r="R4081">
        <v>1</v>
      </c>
      <c r="S4081">
        <v>40</v>
      </c>
      <c r="T4081">
        <v>39</v>
      </c>
      <c r="U4081" t="s">
        <v>16</v>
      </c>
      <c r="V4081" t="s">
        <v>16</v>
      </c>
    </row>
    <row r="4082" spans="1:22" x14ac:dyDescent="0.25">
      <c r="A4082" t="s">
        <v>1808</v>
      </c>
      <c r="B4082" t="s">
        <v>1813</v>
      </c>
      <c r="C4082" t="s">
        <v>1812</v>
      </c>
      <c r="D4082" t="s">
        <v>3721</v>
      </c>
      <c r="E4082" t="s">
        <v>3722</v>
      </c>
      <c r="F4082">
        <v>1976</v>
      </c>
      <c r="G4082">
        <v>1976</v>
      </c>
      <c r="H4082" t="s">
        <v>15</v>
      </c>
      <c r="I4082" t="s">
        <v>16</v>
      </c>
      <c r="J4082">
        <v>0</v>
      </c>
      <c r="K4082" t="s">
        <v>17</v>
      </c>
      <c r="L4082">
        <v>0</v>
      </c>
      <c r="M4082">
        <v>0</v>
      </c>
      <c r="N4082">
        <v>70</v>
      </c>
      <c r="O4082">
        <v>14</v>
      </c>
      <c r="P4082">
        <v>14</v>
      </c>
      <c r="Q4082">
        <v>0</v>
      </c>
      <c r="R4082">
        <v>1</v>
      </c>
      <c r="S4082">
        <v>40</v>
      </c>
      <c r="T4082">
        <v>63</v>
      </c>
      <c r="U4082" t="s">
        <v>16</v>
      </c>
      <c r="V4082" t="s">
        <v>16</v>
      </c>
    </row>
    <row r="4083" spans="1:22" x14ac:dyDescent="0.25">
      <c r="A4083" t="s">
        <v>1808</v>
      </c>
      <c r="B4083" t="s">
        <v>1813</v>
      </c>
      <c r="C4083" t="s">
        <v>1812</v>
      </c>
      <c r="D4083" t="s">
        <v>3721</v>
      </c>
      <c r="E4083" t="s">
        <v>3722</v>
      </c>
      <c r="F4083">
        <v>1976</v>
      </c>
      <c r="G4083">
        <v>1976</v>
      </c>
      <c r="H4083" t="s">
        <v>15</v>
      </c>
      <c r="I4083" t="s">
        <v>16</v>
      </c>
      <c r="J4083">
        <v>0</v>
      </c>
      <c r="K4083" t="s">
        <v>17</v>
      </c>
      <c r="L4083">
        <v>0</v>
      </c>
      <c r="M4083">
        <v>0</v>
      </c>
      <c r="N4083">
        <v>70</v>
      </c>
      <c r="O4083">
        <v>17</v>
      </c>
      <c r="P4083">
        <v>17</v>
      </c>
      <c r="Q4083">
        <v>0</v>
      </c>
      <c r="R4083">
        <v>1</v>
      </c>
      <c r="S4083">
        <v>40</v>
      </c>
      <c r="T4083">
        <v>3</v>
      </c>
      <c r="U4083" t="s">
        <v>16</v>
      </c>
      <c r="V4083" t="s">
        <v>16</v>
      </c>
    </row>
    <row r="4084" spans="1:22" x14ac:dyDescent="0.25">
      <c r="A4084" t="s">
        <v>1808</v>
      </c>
      <c r="B4084" t="s">
        <v>1813</v>
      </c>
      <c r="C4084" t="s">
        <v>1812</v>
      </c>
      <c r="D4084" t="s">
        <v>3721</v>
      </c>
      <c r="E4084" t="s">
        <v>3722</v>
      </c>
      <c r="F4084">
        <v>1976</v>
      </c>
      <c r="G4084">
        <v>1976</v>
      </c>
      <c r="H4084" t="s">
        <v>15</v>
      </c>
      <c r="I4084" t="s">
        <v>16</v>
      </c>
      <c r="J4084">
        <v>0</v>
      </c>
      <c r="K4084" t="s">
        <v>17</v>
      </c>
      <c r="L4084">
        <v>0</v>
      </c>
      <c r="M4084">
        <v>0</v>
      </c>
      <c r="N4084">
        <v>70</v>
      </c>
      <c r="O4084">
        <v>20</v>
      </c>
      <c r="P4084">
        <v>20</v>
      </c>
      <c r="Q4084">
        <v>0</v>
      </c>
      <c r="R4084">
        <v>1</v>
      </c>
      <c r="S4084">
        <v>40</v>
      </c>
      <c r="T4084">
        <v>0</v>
      </c>
      <c r="U4084" t="s">
        <v>16</v>
      </c>
      <c r="V4084" t="s">
        <v>16</v>
      </c>
    </row>
    <row r="4085" spans="1:22" x14ac:dyDescent="0.25">
      <c r="A4085" t="s">
        <v>1808</v>
      </c>
      <c r="B4085" t="s">
        <v>1813</v>
      </c>
      <c r="C4085" t="s">
        <v>1812</v>
      </c>
      <c r="D4085" t="s">
        <v>3721</v>
      </c>
      <c r="E4085" t="s">
        <v>3722</v>
      </c>
      <c r="F4085">
        <v>1976</v>
      </c>
      <c r="G4085">
        <v>1976</v>
      </c>
      <c r="H4085" t="s">
        <v>15</v>
      </c>
      <c r="I4085" t="s">
        <v>16</v>
      </c>
      <c r="J4085">
        <v>0</v>
      </c>
      <c r="K4085" t="s">
        <v>17</v>
      </c>
      <c r="L4085">
        <v>0</v>
      </c>
      <c r="M4085">
        <v>0</v>
      </c>
      <c r="N4085">
        <v>70</v>
      </c>
      <c r="O4085">
        <v>23</v>
      </c>
      <c r="P4085">
        <v>23</v>
      </c>
      <c r="Q4085">
        <v>0</v>
      </c>
      <c r="R4085">
        <v>1</v>
      </c>
      <c r="S4085">
        <v>40</v>
      </c>
      <c r="T4085">
        <v>0</v>
      </c>
      <c r="U4085" t="s">
        <v>16</v>
      </c>
      <c r="V4085" t="s">
        <v>16</v>
      </c>
    </row>
    <row r="4086" spans="1:22" x14ac:dyDescent="0.25">
      <c r="A4086" t="s">
        <v>1808</v>
      </c>
      <c r="B4086" t="s">
        <v>1813</v>
      </c>
      <c r="C4086" t="s">
        <v>1812</v>
      </c>
      <c r="D4086" t="s">
        <v>3721</v>
      </c>
      <c r="E4086" t="s">
        <v>3722</v>
      </c>
      <c r="F4086">
        <v>1976</v>
      </c>
      <c r="G4086">
        <v>1976</v>
      </c>
      <c r="H4086" t="s">
        <v>15</v>
      </c>
      <c r="I4086" t="s">
        <v>16</v>
      </c>
      <c r="J4086">
        <v>0</v>
      </c>
      <c r="K4086" t="s">
        <v>17</v>
      </c>
      <c r="L4086">
        <v>0</v>
      </c>
      <c r="M4086">
        <v>0</v>
      </c>
      <c r="N4086">
        <v>70</v>
      </c>
      <c r="O4086">
        <v>26</v>
      </c>
      <c r="P4086">
        <v>26</v>
      </c>
      <c r="Q4086">
        <v>0</v>
      </c>
      <c r="R4086">
        <v>1</v>
      </c>
      <c r="S4086">
        <v>40</v>
      </c>
      <c r="T4086">
        <v>0</v>
      </c>
      <c r="U4086" t="s">
        <v>16</v>
      </c>
      <c r="V4086" t="s">
        <v>16</v>
      </c>
    </row>
    <row r="4087" spans="1:22" x14ac:dyDescent="0.25">
      <c r="A4087" t="s">
        <v>1808</v>
      </c>
      <c r="B4087" t="s">
        <v>1813</v>
      </c>
      <c r="C4087" t="s">
        <v>1812</v>
      </c>
      <c r="D4087" t="s">
        <v>3721</v>
      </c>
      <c r="E4087" t="s">
        <v>3722</v>
      </c>
      <c r="F4087">
        <v>1976</v>
      </c>
      <c r="G4087">
        <v>1976</v>
      </c>
      <c r="H4087" t="s">
        <v>15</v>
      </c>
      <c r="I4087" t="s">
        <v>16</v>
      </c>
      <c r="J4087">
        <v>0</v>
      </c>
      <c r="K4087" t="s">
        <v>17</v>
      </c>
      <c r="L4087">
        <v>0</v>
      </c>
      <c r="M4087">
        <v>0</v>
      </c>
      <c r="N4087">
        <v>70</v>
      </c>
      <c r="O4087">
        <v>29</v>
      </c>
      <c r="P4087">
        <v>29</v>
      </c>
      <c r="Q4087">
        <v>0</v>
      </c>
      <c r="R4087">
        <v>1</v>
      </c>
      <c r="S4087">
        <v>40</v>
      </c>
      <c r="T4087">
        <v>0</v>
      </c>
      <c r="U4087" t="s">
        <v>16</v>
      </c>
      <c r="V4087" t="s">
        <v>16</v>
      </c>
    </row>
    <row r="4088" spans="1:22" x14ac:dyDescent="0.25">
      <c r="A4088" t="s">
        <v>1808</v>
      </c>
      <c r="B4088" t="s">
        <v>1813</v>
      </c>
      <c r="C4088" t="s">
        <v>1812</v>
      </c>
      <c r="D4088" t="s">
        <v>3721</v>
      </c>
      <c r="E4088" t="s">
        <v>3722</v>
      </c>
      <c r="F4088">
        <v>1978</v>
      </c>
      <c r="G4088">
        <v>1978</v>
      </c>
      <c r="H4088" t="s">
        <v>15</v>
      </c>
      <c r="I4088">
        <v>5</v>
      </c>
      <c r="J4088">
        <v>65</v>
      </c>
      <c r="K4088" t="s">
        <v>17</v>
      </c>
      <c r="L4088">
        <v>0</v>
      </c>
      <c r="M4088">
        <v>0</v>
      </c>
      <c r="N4088">
        <v>85</v>
      </c>
      <c r="O4088">
        <v>11</v>
      </c>
      <c r="P4088">
        <v>11</v>
      </c>
      <c r="Q4088">
        <v>24</v>
      </c>
      <c r="R4088">
        <v>1</v>
      </c>
      <c r="S4088">
        <v>40</v>
      </c>
      <c r="T4088">
        <v>89</v>
      </c>
      <c r="U4088" t="s">
        <v>16</v>
      </c>
      <c r="V4088" t="s">
        <v>16</v>
      </c>
    </row>
    <row r="4089" spans="1:22" x14ac:dyDescent="0.25">
      <c r="A4089" t="s">
        <v>1808</v>
      </c>
      <c r="B4089" t="s">
        <v>1813</v>
      </c>
      <c r="C4089" t="s">
        <v>1812</v>
      </c>
      <c r="D4089" t="s">
        <v>3721</v>
      </c>
      <c r="E4089" t="s">
        <v>3722</v>
      </c>
      <c r="F4089">
        <v>1978</v>
      </c>
      <c r="G4089">
        <v>1978</v>
      </c>
      <c r="H4089" t="s">
        <v>15</v>
      </c>
      <c r="I4089">
        <v>5</v>
      </c>
      <c r="J4089">
        <v>65</v>
      </c>
      <c r="K4089" t="s">
        <v>17</v>
      </c>
      <c r="L4089">
        <v>0</v>
      </c>
      <c r="M4089">
        <v>0</v>
      </c>
      <c r="N4089">
        <v>85</v>
      </c>
      <c r="O4089">
        <v>14</v>
      </c>
      <c r="P4089">
        <v>14</v>
      </c>
      <c r="Q4089">
        <v>24</v>
      </c>
      <c r="R4089">
        <v>1</v>
      </c>
      <c r="S4089">
        <v>40</v>
      </c>
      <c r="T4089">
        <v>74</v>
      </c>
      <c r="U4089" t="s">
        <v>16</v>
      </c>
      <c r="V4089" t="s">
        <v>16</v>
      </c>
    </row>
    <row r="4090" spans="1:22" x14ac:dyDescent="0.25">
      <c r="A4090" t="s">
        <v>1808</v>
      </c>
      <c r="B4090" t="s">
        <v>1813</v>
      </c>
      <c r="C4090" t="s">
        <v>1812</v>
      </c>
      <c r="D4090" t="s">
        <v>3721</v>
      </c>
      <c r="E4090" t="s">
        <v>3722</v>
      </c>
      <c r="F4090">
        <v>1978</v>
      </c>
      <c r="G4090">
        <v>1978</v>
      </c>
      <c r="H4090" t="s">
        <v>15</v>
      </c>
      <c r="I4090">
        <v>5</v>
      </c>
      <c r="J4090">
        <v>65</v>
      </c>
      <c r="K4090" t="s">
        <v>17</v>
      </c>
      <c r="L4090">
        <v>0</v>
      </c>
      <c r="M4090">
        <v>0</v>
      </c>
      <c r="N4090">
        <v>85</v>
      </c>
      <c r="O4090">
        <v>17</v>
      </c>
      <c r="P4090">
        <v>17</v>
      </c>
      <c r="Q4090">
        <v>24</v>
      </c>
      <c r="R4090">
        <v>1</v>
      </c>
      <c r="S4090">
        <v>40</v>
      </c>
      <c r="T4090">
        <v>54</v>
      </c>
      <c r="U4090" t="s">
        <v>16</v>
      </c>
      <c r="V4090" t="s">
        <v>16</v>
      </c>
    </row>
    <row r="4091" spans="1:22" x14ac:dyDescent="0.25">
      <c r="A4091" t="s">
        <v>1808</v>
      </c>
      <c r="B4091" t="s">
        <v>1813</v>
      </c>
      <c r="C4091" t="s">
        <v>1812</v>
      </c>
      <c r="D4091" t="s">
        <v>3721</v>
      </c>
      <c r="E4091" t="s">
        <v>3722</v>
      </c>
      <c r="F4091">
        <v>1978</v>
      </c>
      <c r="G4091">
        <v>1978</v>
      </c>
      <c r="H4091" t="s">
        <v>15</v>
      </c>
      <c r="I4091">
        <v>5</v>
      </c>
      <c r="J4091">
        <v>65</v>
      </c>
      <c r="K4091" t="s">
        <v>17</v>
      </c>
      <c r="L4091">
        <v>0</v>
      </c>
      <c r="M4091">
        <v>0</v>
      </c>
      <c r="N4091">
        <v>85</v>
      </c>
      <c r="O4091">
        <v>20</v>
      </c>
      <c r="P4091">
        <v>20</v>
      </c>
      <c r="Q4091">
        <v>24</v>
      </c>
      <c r="R4091">
        <v>1</v>
      </c>
      <c r="S4091">
        <v>40</v>
      </c>
      <c r="T4091">
        <v>38</v>
      </c>
      <c r="U4091" t="s">
        <v>16</v>
      </c>
      <c r="V4091" t="s">
        <v>16</v>
      </c>
    </row>
    <row r="4092" spans="1:22" x14ac:dyDescent="0.25">
      <c r="A4092" t="s">
        <v>1808</v>
      </c>
      <c r="B4092" t="s">
        <v>1813</v>
      </c>
      <c r="C4092" t="s">
        <v>1812</v>
      </c>
      <c r="D4092" t="s">
        <v>3721</v>
      </c>
      <c r="E4092" t="s">
        <v>3722</v>
      </c>
      <c r="F4092">
        <v>1978</v>
      </c>
      <c r="G4092">
        <v>1978</v>
      </c>
      <c r="H4092" t="s">
        <v>15</v>
      </c>
      <c r="I4092">
        <v>5</v>
      </c>
      <c r="J4092">
        <v>65</v>
      </c>
      <c r="K4092" t="s">
        <v>17</v>
      </c>
      <c r="L4092">
        <v>0</v>
      </c>
      <c r="M4092">
        <v>0</v>
      </c>
      <c r="N4092">
        <v>85</v>
      </c>
      <c r="O4092">
        <v>23</v>
      </c>
      <c r="P4092">
        <v>23</v>
      </c>
      <c r="Q4092">
        <v>24</v>
      </c>
      <c r="R4092">
        <v>1</v>
      </c>
      <c r="S4092">
        <v>40</v>
      </c>
      <c r="T4092">
        <v>5</v>
      </c>
      <c r="U4092" t="s">
        <v>16</v>
      </c>
      <c r="V4092" t="s">
        <v>16</v>
      </c>
    </row>
    <row r="4093" spans="1:22" x14ac:dyDescent="0.25">
      <c r="A4093" t="s">
        <v>1808</v>
      </c>
      <c r="B4093" t="s">
        <v>1813</v>
      </c>
      <c r="C4093" t="s">
        <v>1812</v>
      </c>
      <c r="D4093" t="s">
        <v>3721</v>
      </c>
      <c r="E4093" t="s">
        <v>3722</v>
      </c>
      <c r="F4093">
        <v>1978</v>
      </c>
      <c r="G4093">
        <v>1978</v>
      </c>
      <c r="H4093" t="s">
        <v>15</v>
      </c>
      <c r="I4093">
        <v>5</v>
      </c>
      <c r="J4093">
        <v>65</v>
      </c>
      <c r="K4093" t="s">
        <v>17</v>
      </c>
      <c r="L4093">
        <v>0</v>
      </c>
      <c r="M4093">
        <v>0</v>
      </c>
      <c r="N4093">
        <v>85</v>
      </c>
      <c r="O4093">
        <v>26</v>
      </c>
      <c r="P4093">
        <v>26</v>
      </c>
      <c r="Q4093">
        <v>24</v>
      </c>
      <c r="R4093">
        <v>1</v>
      </c>
      <c r="S4093">
        <v>40</v>
      </c>
      <c r="T4093">
        <v>4</v>
      </c>
      <c r="U4093" t="s">
        <v>16</v>
      </c>
      <c r="V4093" t="s">
        <v>16</v>
      </c>
    </row>
    <row r="4094" spans="1:22" x14ac:dyDescent="0.25">
      <c r="A4094" t="s">
        <v>1808</v>
      </c>
      <c r="B4094" t="s">
        <v>1813</v>
      </c>
      <c r="C4094" t="s">
        <v>1812</v>
      </c>
      <c r="D4094" t="s">
        <v>3721</v>
      </c>
      <c r="E4094" t="s">
        <v>3722</v>
      </c>
      <c r="F4094">
        <v>1978</v>
      </c>
      <c r="G4094">
        <v>1978</v>
      </c>
      <c r="H4094" t="s">
        <v>15</v>
      </c>
      <c r="I4094">
        <v>5</v>
      </c>
      <c r="J4094">
        <v>65</v>
      </c>
      <c r="K4094" t="s">
        <v>17</v>
      </c>
      <c r="L4094">
        <v>0</v>
      </c>
      <c r="M4094">
        <v>0</v>
      </c>
      <c r="N4094">
        <v>85</v>
      </c>
      <c r="O4094">
        <v>29</v>
      </c>
      <c r="P4094">
        <v>29</v>
      </c>
      <c r="Q4094">
        <v>24</v>
      </c>
      <c r="R4094">
        <v>1</v>
      </c>
      <c r="S4094">
        <v>40</v>
      </c>
      <c r="T4094">
        <v>0</v>
      </c>
      <c r="U4094" t="s">
        <v>16</v>
      </c>
      <c r="V4094" t="s">
        <v>16</v>
      </c>
    </row>
    <row r="4095" spans="1:22" x14ac:dyDescent="0.25">
      <c r="A4095" t="s">
        <v>1808</v>
      </c>
      <c r="B4095" t="s">
        <v>1813</v>
      </c>
      <c r="C4095" t="s">
        <v>1812</v>
      </c>
      <c r="D4095" t="s">
        <v>3721</v>
      </c>
      <c r="E4095" t="s">
        <v>3722</v>
      </c>
      <c r="F4095">
        <v>1978</v>
      </c>
      <c r="G4095">
        <v>1978</v>
      </c>
      <c r="H4095" t="s">
        <v>15</v>
      </c>
      <c r="I4095">
        <v>5</v>
      </c>
      <c r="J4095">
        <v>65</v>
      </c>
      <c r="K4095" t="s">
        <v>17</v>
      </c>
      <c r="L4095">
        <v>0</v>
      </c>
      <c r="M4095">
        <v>0</v>
      </c>
      <c r="N4095">
        <v>85</v>
      </c>
      <c r="O4095">
        <v>11</v>
      </c>
      <c r="P4095">
        <v>11</v>
      </c>
      <c r="Q4095">
        <v>0</v>
      </c>
      <c r="R4095">
        <v>1</v>
      </c>
      <c r="S4095">
        <v>40</v>
      </c>
      <c r="T4095">
        <v>94</v>
      </c>
      <c r="U4095" t="s">
        <v>16</v>
      </c>
      <c r="V4095" t="s">
        <v>16</v>
      </c>
    </row>
    <row r="4096" spans="1:22" x14ac:dyDescent="0.25">
      <c r="A4096" t="s">
        <v>1808</v>
      </c>
      <c r="B4096" t="s">
        <v>1813</v>
      </c>
      <c r="C4096" t="s">
        <v>1812</v>
      </c>
      <c r="D4096" t="s">
        <v>3721</v>
      </c>
      <c r="E4096" t="s">
        <v>3722</v>
      </c>
      <c r="F4096">
        <v>1978</v>
      </c>
      <c r="G4096">
        <v>1978</v>
      </c>
      <c r="H4096" t="s">
        <v>15</v>
      </c>
      <c r="I4096">
        <v>5</v>
      </c>
      <c r="J4096">
        <v>65</v>
      </c>
      <c r="K4096" t="s">
        <v>17</v>
      </c>
      <c r="L4096">
        <v>0</v>
      </c>
      <c r="M4096">
        <v>0</v>
      </c>
      <c r="N4096">
        <v>85</v>
      </c>
      <c r="O4096">
        <v>14</v>
      </c>
      <c r="P4096">
        <v>14</v>
      </c>
      <c r="Q4096">
        <v>0</v>
      </c>
      <c r="R4096">
        <v>1</v>
      </c>
      <c r="S4096">
        <v>40</v>
      </c>
      <c r="T4096">
        <v>100</v>
      </c>
      <c r="U4096" t="s">
        <v>16</v>
      </c>
      <c r="V4096" t="s">
        <v>16</v>
      </c>
    </row>
    <row r="4097" spans="1:22" x14ac:dyDescent="0.25">
      <c r="A4097" t="s">
        <v>1808</v>
      </c>
      <c r="B4097" t="s">
        <v>1813</v>
      </c>
      <c r="C4097" t="s">
        <v>1812</v>
      </c>
      <c r="D4097" t="s">
        <v>3721</v>
      </c>
      <c r="E4097" t="s">
        <v>3722</v>
      </c>
      <c r="F4097">
        <v>1978</v>
      </c>
      <c r="G4097">
        <v>1978</v>
      </c>
      <c r="H4097" t="s">
        <v>15</v>
      </c>
      <c r="I4097">
        <v>5</v>
      </c>
      <c r="J4097">
        <v>65</v>
      </c>
      <c r="K4097" t="s">
        <v>17</v>
      </c>
      <c r="L4097">
        <v>0</v>
      </c>
      <c r="M4097">
        <v>0</v>
      </c>
      <c r="N4097">
        <v>85</v>
      </c>
      <c r="O4097">
        <v>17</v>
      </c>
      <c r="P4097">
        <v>17</v>
      </c>
      <c r="Q4097">
        <v>0</v>
      </c>
      <c r="R4097">
        <v>1</v>
      </c>
      <c r="S4097">
        <v>40</v>
      </c>
      <c r="T4097">
        <v>86</v>
      </c>
      <c r="U4097" t="s">
        <v>16</v>
      </c>
      <c r="V4097" t="s">
        <v>16</v>
      </c>
    </row>
    <row r="4098" spans="1:22" x14ac:dyDescent="0.25">
      <c r="A4098" t="s">
        <v>1808</v>
      </c>
      <c r="B4098" t="s">
        <v>1813</v>
      </c>
      <c r="C4098" t="s">
        <v>1812</v>
      </c>
      <c r="D4098" t="s">
        <v>3721</v>
      </c>
      <c r="E4098" t="s">
        <v>3722</v>
      </c>
      <c r="F4098">
        <v>1978</v>
      </c>
      <c r="G4098">
        <v>1978</v>
      </c>
      <c r="H4098" t="s">
        <v>15</v>
      </c>
      <c r="I4098">
        <v>5</v>
      </c>
      <c r="J4098">
        <v>65</v>
      </c>
      <c r="K4098" t="s">
        <v>17</v>
      </c>
      <c r="L4098">
        <v>0</v>
      </c>
      <c r="M4098">
        <v>0</v>
      </c>
      <c r="N4098">
        <v>85</v>
      </c>
      <c r="O4098">
        <v>20</v>
      </c>
      <c r="P4098">
        <v>20</v>
      </c>
      <c r="Q4098">
        <v>0</v>
      </c>
      <c r="R4098">
        <v>1</v>
      </c>
      <c r="S4098">
        <v>40</v>
      </c>
      <c r="T4098">
        <v>77</v>
      </c>
      <c r="U4098" t="s">
        <v>16</v>
      </c>
      <c r="V4098" t="s">
        <v>16</v>
      </c>
    </row>
    <row r="4099" spans="1:22" x14ac:dyDescent="0.25">
      <c r="A4099" t="s">
        <v>1808</v>
      </c>
      <c r="B4099" t="s">
        <v>1813</v>
      </c>
      <c r="C4099" t="s">
        <v>1812</v>
      </c>
      <c r="D4099" t="s">
        <v>3721</v>
      </c>
      <c r="E4099" t="s">
        <v>3722</v>
      </c>
      <c r="F4099">
        <v>1978</v>
      </c>
      <c r="G4099">
        <v>1978</v>
      </c>
      <c r="H4099" t="s">
        <v>15</v>
      </c>
      <c r="I4099">
        <v>5</v>
      </c>
      <c r="J4099">
        <v>65</v>
      </c>
      <c r="K4099" t="s">
        <v>17</v>
      </c>
      <c r="L4099">
        <v>0</v>
      </c>
      <c r="M4099">
        <v>0</v>
      </c>
      <c r="N4099">
        <v>85</v>
      </c>
      <c r="O4099">
        <v>23</v>
      </c>
      <c r="P4099">
        <v>23</v>
      </c>
      <c r="Q4099">
        <v>0</v>
      </c>
      <c r="R4099">
        <v>1</v>
      </c>
      <c r="S4099">
        <v>40</v>
      </c>
      <c r="T4099">
        <v>45</v>
      </c>
      <c r="U4099" t="s">
        <v>16</v>
      </c>
      <c r="V4099" t="s">
        <v>16</v>
      </c>
    </row>
    <row r="4100" spans="1:22" x14ac:dyDescent="0.25">
      <c r="A4100" t="s">
        <v>1808</v>
      </c>
      <c r="B4100" t="s">
        <v>1813</v>
      </c>
      <c r="C4100" t="s">
        <v>1812</v>
      </c>
      <c r="D4100" t="s">
        <v>3721</v>
      </c>
      <c r="E4100" t="s">
        <v>3722</v>
      </c>
      <c r="F4100">
        <v>1978</v>
      </c>
      <c r="G4100">
        <v>1978</v>
      </c>
      <c r="H4100" t="s">
        <v>15</v>
      </c>
      <c r="I4100">
        <v>5</v>
      </c>
      <c r="J4100">
        <v>65</v>
      </c>
      <c r="K4100" t="s">
        <v>17</v>
      </c>
      <c r="L4100">
        <v>0</v>
      </c>
      <c r="M4100">
        <v>0</v>
      </c>
      <c r="N4100">
        <v>85</v>
      </c>
      <c r="O4100">
        <v>26</v>
      </c>
      <c r="P4100">
        <v>26</v>
      </c>
      <c r="Q4100">
        <v>0</v>
      </c>
      <c r="R4100">
        <v>1</v>
      </c>
      <c r="S4100">
        <v>40</v>
      </c>
      <c r="T4100">
        <v>12</v>
      </c>
      <c r="U4100" t="s">
        <v>16</v>
      </c>
      <c r="V4100" t="s">
        <v>16</v>
      </c>
    </row>
    <row r="4101" spans="1:22" x14ac:dyDescent="0.25">
      <c r="A4101" t="s">
        <v>1808</v>
      </c>
      <c r="B4101" t="s">
        <v>1813</v>
      </c>
      <c r="C4101" t="s">
        <v>1812</v>
      </c>
      <c r="D4101" t="s">
        <v>3721</v>
      </c>
      <c r="E4101" t="s">
        <v>3722</v>
      </c>
      <c r="F4101">
        <v>1978</v>
      </c>
      <c r="G4101">
        <v>1978</v>
      </c>
      <c r="H4101" t="s">
        <v>15</v>
      </c>
      <c r="I4101">
        <v>5</v>
      </c>
      <c r="J4101">
        <v>65</v>
      </c>
      <c r="K4101" t="s">
        <v>17</v>
      </c>
      <c r="L4101">
        <v>0</v>
      </c>
      <c r="M4101">
        <v>0</v>
      </c>
      <c r="N4101">
        <v>85</v>
      </c>
      <c r="O4101">
        <v>29</v>
      </c>
      <c r="P4101">
        <v>29</v>
      </c>
      <c r="Q4101">
        <v>0</v>
      </c>
      <c r="R4101">
        <v>1</v>
      </c>
      <c r="S4101">
        <v>40</v>
      </c>
      <c r="T4101">
        <v>0</v>
      </c>
      <c r="U4101" t="s">
        <v>16</v>
      </c>
      <c r="V4101" t="s">
        <v>16</v>
      </c>
    </row>
    <row r="4102" spans="1:22" x14ac:dyDescent="0.25">
      <c r="A4102" t="s">
        <v>1814</v>
      </c>
      <c r="B4102" t="s">
        <v>244</v>
      </c>
      <c r="C4102" t="s">
        <v>1694</v>
      </c>
      <c r="D4102" t="s">
        <v>3723</v>
      </c>
      <c r="E4102" t="s">
        <v>3724</v>
      </c>
      <c r="F4102">
        <v>1978</v>
      </c>
      <c r="G4102">
        <v>1978</v>
      </c>
      <c r="H4102" t="s">
        <v>15</v>
      </c>
      <c r="I4102" t="s">
        <v>16</v>
      </c>
      <c r="J4102">
        <v>0</v>
      </c>
      <c r="K4102" t="s">
        <v>17</v>
      </c>
      <c r="L4102">
        <v>0</v>
      </c>
      <c r="M4102">
        <v>0</v>
      </c>
      <c r="N4102">
        <v>21</v>
      </c>
      <c r="O4102">
        <v>30</v>
      </c>
      <c r="P4102">
        <v>20</v>
      </c>
      <c r="Q4102">
        <v>8</v>
      </c>
      <c r="R4102">
        <v>4</v>
      </c>
      <c r="S4102">
        <v>100</v>
      </c>
      <c r="T4102">
        <v>32</v>
      </c>
      <c r="U4102" t="s">
        <v>16</v>
      </c>
      <c r="V4102" t="s">
        <v>16</v>
      </c>
    </row>
    <row r="4103" spans="1:22" x14ac:dyDescent="0.25">
      <c r="A4103" t="s">
        <v>1814</v>
      </c>
      <c r="B4103" t="s">
        <v>244</v>
      </c>
      <c r="C4103" t="s">
        <v>1694</v>
      </c>
      <c r="D4103" t="s">
        <v>3723</v>
      </c>
      <c r="E4103" t="s">
        <v>3724</v>
      </c>
      <c r="F4103">
        <v>1978</v>
      </c>
      <c r="G4103">
        <v>1978</v>
      </c>
      <c r="H4103" t="s">
        <v>15</v>
      </c>
      <c r="I4103">
        <v>2</v>
      </c>
      <c r="J4103">
        <v>21</v>
      </c>
      <c r="K4103" t="s">
        <v>17</v>
      </c>
      <c r="L4103">
        <v>0</v>
      </c>
      <c r="M4103">
        <v>0</v>
      </c>
      <c r="N4103">
        <v>21</v>
      </c>
      <c r="O4103">
        <v>30</v>
      </c>
      <c r="P4103">
        <v>20</v>
      </c>
      <c r="Q4103">
        <v>8</v>
      </c>
      <c r="R4103">
        <v>4</v>
      </c>
      <c r="S4103">
        <v>100</v>
      </c>
      <c r="T4103">
        <v>84</v>
      </c>
      <c r="U4103" t="s">
        <v>16</v>
      </c>
      <c r="V4103" t="s">
        <v>16</v>
      </c>
    </row>
    <row r="4104" spans="1:22" x14ac:dyDescent="0.25">
      <c r="A4104" t="s">
        <v>1814</v>
      </c>
      <c r="B4104" t="s">
        <v>245</v>
      </c>
      <c r="C4104" t="s">
        <v>1694</v>
      </c>
      <c r="D4104" t="s">
        <v>3723</v>
      </c>
      <c r="E4104" t="s">
        <v>3724</v>
      </c>
      <c r="F4104">
        <v>1978</v>
      </c>
      <c r="G4104">
        <v>1978</v>
      </c>
      <c r="H4104" t="s">
        <v>15</v>
      </c>
      <c r="I4104" t="s">
        <v>16</v>
      </c>
      <c r="J4104">
        <v>0</v>
      </c>
      <c r="K4104" t="s">
        <v>17</v>
      </c>
      <c r="L4104">
        <v>0</v>
      </c>
      <c r="M4104">
        <v>0</v>
      </c>
      <c r="N4104">
        <v>21</v>
      </c>
      <c r="O4104">
        <v>30</v>
      </c>
      <c r="P4104">
        <v>20</v>
      </c>
      <c r="Q4104">
        <v>8</v>
      </c>
      <c r="R4104">
        <v>4</v>
      </c>
      <c r="S4104">
        <v>100</v>
      </c>
      <c r="T4104">
        <v>100</v>
      </c>
      <c r="U4104" t="s">
        <v>16</v>
      </c>
      <c r="V4104" t="s">
        <v>16</v>
      </c>
    </row>
    <row r="4105" spans="1:22" x14ac:dyDescent="0.25">
      <c r="A4105" t="s">
        <v>1815</v>
      </c>
      <c r="B4105" t="s">
        <v>1057</v>
      </c>
      <c r="C4105" t="s">
        <v>1816</v>
      </c>
      <c r="D4105" t="s">
        <v>3725</v>
      </c>
      <c r="E4105" t="s">
        <v>3726</v>
      </c>
      <c r="F4105">
        <v>1977</v>
      </c>
      <c r="G4105">
        <v>1977</v>
      </c>
      <c r="H4105" t="s">
        <v>15</v>
      </c>
      <c r="I4105" t="s">
        <v>16</v>
      </c>
      <c r="J4105">
        <v>0</v>
      </c>
      <c r="K4105" t="s">
        <v>17</v>
      </c>
      <c r="L4105">
        <v>0</v>
      </c>
      <c r="M4105">
        <v>0</v>
      </c>
      <c r="N4105">
        <v>14</v>
      </c>
      <c r="O4105">
        <v>30</v>
      </c>
      <c r="P4105">
        <v>20</v>
      </c>
      <c r="Q4105">
        <v>8</v>
      </c>
      <c r="R4105">
        <v>2</v>
      </c>
      <c r="S4105">
        <v>100</v>
      </c>
      <c r="T4105">
        <v>100</v>
      </c>
      <c r="U4105" t="s">
        <v>16</v>
      </c>
      <c r="V4105" t="s">
        <v>16</v>
      </c>
    </row>
    <row r="4106" spans="1:22" x14ac:dyDescent="0.25">
      <c r="A4106" t="s">
        <v>1815</v>
      </c>
      <c r="B4106" t="s">
        <v>1057</v>
      </c>
      <c r="C4106" t="s">
        <v>1816</v>
      </c>
      <c r="D4106" t="s">
        <v>3725</v>
      </c>
      <c r="E4106" t="s">
        <v>3726</v>
      </c>
      <c r="F4106">
        <v>1977</v>
      </c>
      <c r="G4106">
        <v>1977</v>
      </c>
      <c r="H4106" t="s">
        <v>15</v>
      </c>
      <c r="I4106" t="s">
        <v>16</v>
      </c>
      <c r="J4106">
        <v>0</v>
      </c>
      <c r="K4106" t="s">
        <v>17</v>
      </c>
      <c r="L4106">
        <v>0</v>
      </c>
      <c r="M4106">
        <v>0</v>
      </c>
      <c r="N4106">
        <v>14</v>
      </c>
      <c r="O4106">
        <v>25</v>
      </c>
      <c r="P4106">
        <v>15</v>
      </c>
      <c r="Q4106">
        <v>8</v>
      </c>
      <c r="R4106">
        <v>2</v>
      </c>
      <c r="S4106">
        <v>100</v>
      </c>
      <c r="T4106">
        <v>100</v>
      </c>
      <c r="U4106" t="s">
        <v>16</v>
      </c>
      <c r="V4106" t="s">
        <v>16</v>
      </c>
    </row>
    <row r="4107" spans="1:22" x14ac:dyDescent="0.25">
      <c r="A4107" t="s">
        <v>1817</v>
      </c>
      <c r="B4107" t="s">
        <v>1818</v>
      </c>
      <c r="C4107" t="s">
        <v>1819</v>
      </c>
      <c r="D4107" t="s">
        <v>3727</v>
      </c>
      <c r="E4107" t="s">
        <v>3728</v>
      </c>
      <c r="F4107">
        <v>1974</v>
      </c>
      <c r="G4107">
        <v>1974</v>
      </c>
      <c r="H4107" t="s">
        <v>15</v>
      </c>
      <c r="I4107" t="s">
        <v>16</v>
      </c>
      <c r="J4107">
        <v>0</v>
      </c>
      <c r="K4107" t="s">
        <v>17</v>
      </c>
      <c r="L4107">
        <v>0</v>
      </c>
      <c r="M4107">
        <v>0</v>
      </c>
      <c r="N4107">
        <v>300</v>
      </c>
      <c r="O4107">
        <v>2.5</v>
      </c>
      <c r="P4107">
        <v>2.5</v>
      </c>
      <c r="Q4107">
        <v>12</v>
      </c>
      <c r="R4107">
        <v>2</v>
      </c>
      <c r="S4107">
        <v>50</v>
      </c>
      <c r="T4107">
        <v>23</v>
      </c>
      <c r="U4107" t="s">
        <v>16</v>
      </c>
      <c r="V4107" t="s">
        <v>16</v>
      </c>
    </row>
    <row r="4108" spans="1:22" x14ac:dyDescent="0.25">
      <c r="A4108" t="s">
        <v>1817</v>
      </c>
      <c r="B4108" t="s">
        <v>1818</v>
      </c>
      <c r="C4108" t="s">
        <v>1819</v>
      </c>
      <c r="D4108" t="s">
        <v>3727</v>
      </c>
      <c r="E4108" t="s">
        <v>3728</v>
      </c>
      <c r="F4108">
        <v>1974</v>
      </c>
      <c r="G4108">
        <v>1974</v>
      </c>
      <c r="H4108" t="s">
        <v>15</v>
      </c>
      <c r="I4108" t="s">
        <v>1568</v>
      </c>
      <c r="J4108">
        <v>60</v>
      </c>
      <c r="K4108" t="s">
        <v>17</v>
      </c>
      <c r="L4108">
        <v>0</v>
      </c>
      <c r="M4108">
        <v>0</v>
      </c>
      <c r="N4108">
        <v>300</v>
      </c>
      <c r="O4108">
        <v>2.5</v>
      </c>
      <c r="P4108">
        <v>2.5</v>
      </c>
      <c r="Q4108">
        <v>12</v>
      </c>
      <c r="R4108">
        <v>2</v>
      </c>
      <c r="S4108">
        <v>50</v>
      </c>
      <c r="T4108">
        <v>62</v>
      </c>
      <c r="U4108" t="s">
        <v>16</v>
      </c>
      <c r="V4108" t="s">
        <v>16</v>
      </c>
    </row>
    <row r="4109" spans="1:22" x14ac:dyDescent="0.25">
      <c r="A4109" t="s">
        <v>1817</v>
      </c>
      <c r="B4109" t="s">
        <v>1818</v>
      </c>
      <c r="C4109" t="s">
        <v>1820</v>
      </c>
      <c r="D4109" t="s">
        <v>3729</v>
      </c>
      <c r="E4109" t="s">
        <v>3730</v>
      </c>
      <c r="F4109">
        <v>1974</v>
      </c>
      <c r="G4109">
        <v>1974</v>
      </c>
      <c r="H4109" t="s">
        <v>15</v>
      </c>
      <c r="I4109" t="s">
        <v>16</v>
      </c>
      <c r="J4109">
        <v>0</v>
      </c>
      <c r="K4109" t="s">
        <v>17</v>
      </c>
      <c r="L4109">
        <v>0</v>
      </c>
      <c r="M4109">
        <v>0</v>
      </c>
      <c r="N4109">
        <v>300</v>
      </c>
      <c r="O4109">
        <v>2.5</v>
      </c>
      <c r="P4109">
        <v>2.5</v>
      </c>
      <c r="Q4109">
        <v>12</v>
      </c>
      <c r="R4109">
        <v>2</v>
      </c>
      <c r="S4109">
        <v>50</v>
      </c>
      <c r="T4109">
        <v>46</v>
      </c>
      <c r="U4109" t="s">
        <v>16</v>
      </c>
      <c r="V4109" t="s">
        <v>16</v>
      </c>
    </row>
    <row r="4110" spans="1:22" x14ac:dyDescent="0.25">
      <c r="A4110" t="s">
        <v>1817</v>
      </c>
      <c r="B4110" t="s">
        <v>1818</v>
      </c>
      <c r="C4110" t="s">
        <v>1820</v>
      </c>
      <c r="D4110" t="s">
        <v>3729</v>
      </c>
      <c r="E4110" t="s">
        <v>3730</v>
      </c>
      <c r="F4110">
        <v>1974</v>
      </c>
      <c r="G4110">
        <v>1974</v>
      </c>
      <c r="H4110" t="s">
        <v>15</v>
      </c>
      <c r="I4110" t="s">
        <v>1568</v>
      </c>
      <c r="J4110">
        <v>60</v>
      </c>
      <c r="K4110" t="s">
        <v>17</v>
      </c>
      <c r="L4110">
        <v>0</v>
      </c>
      <c r="M4110">
        <v>0</v>
      </c>
      <c r="N4110">
        <v>300</v>
      </c>
      <c r="O4110">
        <v>2.5</v>
      </c>
      <c r="P4110">
        <v>2.5</v>
      </c>
      <c r="Q4110">
        <v>12</v>
      </c>
      <c r="R4110">
        <v>2</v>
      </c>
      <c r="S4110">
        <v>50</v>
      </c>
      <c r="T4110">
        <v>71</v>
      </c>
      <c r="U4110" t="s">
        <v>16</v>
      </c>
      <c r="V4110" t="s">
        <v>16</v>
      </c>
    </row>
    <row r="4111" spans="1:22" x14ac:dyDescent="0.25">
      <c r="A4111" t="s">
        <v>1817</v>
      </c>
      <c r="B4111" t="s">
        <v>1818</v>
      </c>
      <c r="C4111" t="s">
        <v>1821</v>
      </c>
      <c r="D4111" t="s">
        <v>3731</v>
      </c>
      <c r="E4111" t="s">
        <v>3732</v>
      </c>
      <c r="F4111">
        <v>1974</v>
      </c>
      <c r="G4111">
        <v>1974</v>
      </c>
      <c r="H4111" t="s">
        <v>15</v>
      </c>
      <c r="I4111" t="s">
        <v>16</v>
      </c>
      <c r="J4111">
        <v>0</v>
      </c>
      <c r="K4111" t="s">
        <v>17</v>
      </c>
      <c r="L4111">
        <v>0</v>
      </c>
      <c r="M4111">
        <v>0</v>
      </c>
      <c r="N4111">
        <v>300</v>
      </c>
      <c r="O4111">
        <v>2.5</v>
      </c>
      <c r="P4111">
        <v>2.5</v>
      </c>
      <c r="Q4111">
        <v>12</v>
      </c>
      <c r="R4111">
        <v>2</v>
      </c>
      <c r="S4111">
        <v>50</v>
      </c>
      <c r="T4111">
        <v>76</v>
      </c>
      <c r="U4111" t="s">
        <v>16</v>
      </c>
      <c r="V4111" t="s">
        <v>16</v>
      </c>
    </row>
    <row r="4112" spans="1:22" x14ac:dyDescent="0.25">
      <c r="A4112" t="s">
        <v>1817</v>
      </c>
      <c r="B4112" t="s">
        <v>1818</v>
      </c>
      <c r="C4112" t="s">
        <v>1821</v>
      </c>
      <c r="D4112" t="s">
        <v>3731</v>
      </c>
      <c r="E4112" t="s">
        <v>3732</v>
      </c>
      <c r="F4112">
        <v>1974</v>
      </c>
      <c r="G4112">
        <v>1974</v>
      </c>
      <c r="H4112" t="s">
        <v>15</v>
      </c>
      <c r="I4112" t="s">
        <v>1568</v>
      </c>
      <c r="J4112">
        <v>60</v>
      </c>
      <c r="K4112" t="s">
        <v>17</v>
      </c>
      <c r="L4112">
        <v>0</v>
      </c>
      <c r="M4112">
        <v>0</v>
      </c>
      <c r="N4112">
        <v>300</v>
      </c>
      <c r="O4112">
        <v>2.5</v>
      </c>
      <c r="P4112">
        <v>2.5</v>
      </c>
      <c r="Q4112">
        <v>12</v>
      </c>
      <c r="R4112">
        <v>2</v>
      </c>
      <c r="S4112">
        <v>50</v>
      </c>
      <c r="T4112">
        <v>64</v>
      </c>
      <c r="U4112" t="s">
        <v>16</v>
      </c>
      <c r="V4112" t="s">
        <v>16</v>
      </c>
    </row>
    <row r="4113" spans="1:22" x14ac:dyDescent="0.25">
      <c r="A4113" t="s">
        <v>1817</v>
      </c>
      <c r="B4113" t="s">
        <v>1818</v>
      </c>
      <c r="C4113" t="s">
        <v>1822</v>
      </c>
      <c r="D4113" t="s">
        <v>3733</v>
      </c>
      <c r="E4113" t="s">
        <v>3734</v>
      </c>
      <c r="F4113">
        <v>1974</v>
      </c>
      <c r="G4113">
        <v>1974</v>
      </c>
      <c r="H4113" t="s">
        <v>15</v>
      </c>
      <c r="I4113" t="s">
        <v>16</v>
      </c>
      <c r="J4113">
        <v>0</v>
      </c>
      <c r="K4113" t="s">
        <v>17</v>
      </c>
      <c r="L4113">
        <v>0</v>
      </c>
      <c r="M4113">
        <v>0</v>
      </c>
      <c r="N4113">
        <v>300</v>
      </c>
      <c r="O4113">
        <v>2.5</v>
      </c>
      <c r="P4113">
        <v>2.5</v>
      </c>
      <c r="Q4113">
        <v>12</v>
      </c>
      <c r="R4113">
        <v>2</v>
      </c>
      <c r="S4113">
        <v>50</v>
      </c>
      <c r="T4113">
        <v>17</v>
      </c>
      <c r="U4113" t="s">
        <v>16</v>
      </c>
      <c r="V4113" t="s">
        <v>16</v>
      </c>
    </row>
    <row r="4114" spans="1:22" x14ac:dyDescent="0.25">
      <c r="A4114" t="s">
        <v>1817</v>
      </c>
      <c r="B4114" t="s">
        <v>1818</v>
      </c>
      <c r="C4114" t="s">
        <v>1822</v>
      </c>
      <c r="D4114" t="s">
        <v>3733</v>
      </c>
      <c r="E4114" t="s">
        <v>3734</v>
      </c>
      <c r="F4114">
        <v>1974</v>
      </c>
      <c r="G4114">
        <v>1974</v>
      </c>
      <c r="H4114" t="s">
        <v>15</v>
      </c>
      <c r="I4114" t="s">
        <v>1568</v>
      </c>
      <c r="J4114">
        <v>60</v>
      </c>
      <c r="K4114" t="s">
        <v>17</v>
      </c>
      <c r="L4114">
        <v>0</v>
      </c>
      <c r="M4114">
        <v>0</v>
      </c>
      <c r="N4114">
        <v>300</v>
      </c>
      <c r="O4114">
        <v>2.5</v>
      </c>
      <c r="P4114">
        <v>2.5</v>
      </c>
      <c r="Q4114">
        <v>12</v>
      </c>
      <c r="R4114">
        <v>2</v>
      </c>
      <c r="S4114">
        <v>50</v>
      </c>
      <c r="T4114">
        <v>84</v>
      </c>
      <c r="U4114" t="s">
        <v>16</v>
      </c>
      <c r="V4114" t="s">
        <v>16</v>
      </c>
    </row>
    <row r="4115" spans="1:22" x14ac:dyDescent="0.25">
      <c r="A4115" t="s">
        <v>1817</v>
      </c>
      <c r="B4115" t="s">
        <v>1818</v>
      </c>
      <c r="C4115" t="s">
        <v>1823</v>
      </c>
      <c r="D4115" t="s">
        <v>3735</v>
      </c>
      <c r="E4115" t="s">
        <v>3736</v>
      </c>
      <c r="F4115">
        <v>1974</v>
      </c>
      <c r="G4115">
        <v>1974</v>
      </c>
      <c r="H4115" t="s">
        <v>15</v>
      </c>
      <c r="I4115" t="s">
        <v>16</v>
      </c>
      <c r="J4115">
        <v>0</v>
      </c>
      <c r="K4115" t="s">
        <v>17</v>
      </c>
      <c r="L4115">
        <v>0</v>
      </c>
      <c r="M4115">
        <v>0</v>
      </c>
      <c r="N4115">
        <v>300</v>
      </c>
      <c r="O4115">
        <v>2.5</v>
      </c>
      <c r="P4115">
        <v>2.5</v>
      </c>
      <c r="Q4115">
        <v>12</v>
      </c>
      <c r="R4115">
        <v>2</v>
      </c>
      <c r="S4115">
        <v>50</v>
      </c>
      <c r="T4115">
        <v>51</v>
      </c>
      <c r="U4115" t="s">
        <v>16</v>
      </c>
      <c r="V4115" t="s">
        <v>16</v>
      </c>
    </row>
    <row r="4116" spans="1:22" x14ac:dyDescent="0.25">
      <c r="A4116" t="s">
        <v>1817</v>
      </c>
      <c r="B4116" t="s">
        <v>1818</v>
      </c>
      <c r="C4116" t="s">
        <v>1823</v>
      </c>
      <c r="D4116" t="s">
        <v>3735</v>
      </c>
      <c r="E4116" t="s">
        <v>3736</v>
      </c>
      <c r="F4116">
        <v>1974</v>
      </c>
      <c r="G4116">
        <v>1974</v>
      </c>
      <c r="H4116" t="s">
        <v>15</v>
      </c>
      <c r="I4116" t="s">
        <v>1568</v>
      </c>
      <c r="J4116">
        <v>60</v>
      </c>
      <c r="K4116" t="s">
        <v>17</v>
      </c>
      <c r="L4116">
        <v>0</v>
      </c>
      <c r="M4116">
        <v>0</v>
      </c>
      <c r="N4116">
        <v>300</v>
      </c>
      <c r="O4116">
        <v>2.5</v>
      </c>
      <c r="P4116">
        <v>2.5</v>
      </c>
      <c r="Q4116">
        <v>12</v>
      </c>
      <c r="R4116">
        <v>2</v>
      </c>
      <c r="S4116">
        <v>50</v>
      </c>
      <c r="T4116">
        <v>94</v>
      </c>
      <c r="U4116" t="s">
        <v>16</v>
      </c>
      <c r="V4116" t="s">
        <v>16</v>
      </c>
    </row>
    <row r="4117" spans="1:22" x14ac:dyDescent="0.25">
      <c r="A4117" t="s">
        <v>1817</v>
      </c>
      <c r="B4117" t="s">
        <v>1818</v>
      </c>
      <c r="C4117" t="s">
        <v>1819</v>
      </c>
      <c r="D4117" t="s">
        <v>3727</v>
      </c>
      <c r="E4117" t="s">
        <v>3728</v>
      </c>
      <c r="F4117">
        <v>1974</v>
      </c>
      <c r="G4117">
        <v>1974</v>
      </c>
      <c r="H4117" t="s">
        <v>15</v>
      </c>
      <c r="I4117" t="s">
        <v>16</v>
      </c>
      <c r="J4117">
        <v>0</v>
      </c>
      <c r="K4117" t="s">
        <v>17</v>
      </c>
      <c r="L4117">
        <v>0</v>
      </c>
      <c r="M4117">
        <v>0</v>
      </c>
      <c r="N4117">
        <v>300</v>
      </c>
      <c r="O4117">
        <v>5</v>
      </c>
      <c r="P4117">
        <v>5</v>
      </c>
      <c r="Q4117">
        <v>12</v>
      </c>
      <c r="R4117">
        <v>2</v>
      </c>
      <c r="S4117">
        <v>50</v>
      </c>
      <c r="T4117">
        <v>61</v>
      </c>
      <c r="U4117" t="s">
        <v>16</v>
      </c>
      <c r="V4117" t="s">
        <v>16</v>
      </c>
    </row>
    <row r="4118" spans="1:22" x14ac:dyDescent="0.25">
      <c r="A4118" t="s">
        <v>1817</v>
      </c>
      <c r="B4118" t="s">
        <v>1818</v>
      </c>
      <c r="C4118" t="s">
        <v>1819</v>
      </c>
      <c r="D4118" t="s">
        <v>3727</v>
      </c>
      <c r="E4118" t="s">
        <v>3728</v>
      </c>
      <c r="F4118">
        <v>1974</v>
      </c>
      <c r="G4118">
        <v>1974</v>
      </c>
      <c r="H4118" t="s">
        <v>15</v>
      </c>
      <c r="I4118" t="s">
        <v>1568</v>
      </c>
      <c r="J4118">
        <v>60</v>
      </c>
      <c r="K4118" t="s">
        <v>17</v>
      </c>
      <c r="L4118">
        <v>0</v>
      </c>
      <c r="M4118">
        <v>0</v>
      </c>
      <c r="N4118">
        <v>300</v>
      </c>
      <c r="O4118">
        <v>5</v>
      </c>
      <c r="P4118">
        <v>5</v>
      </c>
      <c r="Q4118">
        <v>12</v>
      </c>
      <c r="R4118">
        <v>2</v>
      </c>
      <c r="S4118">
        <v>50</v>
      </c>
      <c r="T4118">
        <v>80</v>
      </c>
      <c r="U4118" t="s">
        <v>16</v>
      </c>
      <c r="V4118" t="s">
        <v>16</v>
      </c>
    </row>
    <row r="4119" spans="1:22" x14ac:dyDescent="0.25">
      <c r="A4119" t="s">
        <v>1817</v>
      </c>
      <c r="B4119" t="s">
        <v>1818</v>
      </c>
      <c r="C4119" t="s">
        <v>1820</v>
      </c>
      <c r="D4119" t="s">
        <v>3729</v>
      </c>
      <c r="E4119" t="s">
        <v>3730</v>
      </c>
      <c r="F4119">
        <v>1974</v>
      </c>
      <c r="G4119">
        <v>1974</v>
      </c>
      <c r="H4119" t="s">
        <v>15</v>
      </c>
      <c r="I4119" t="s">
        <v>16</v>
      </c>
      <c r="J4119">
        <v>0</v>
      </c>
      <c r="K4119" t="s">
        <v>17</v>
      </c>
      <c r="L4119">
        <v>0</v>
      </c>
      <c r="M4119">
        <v>0</v>
      </c>
      <c r="N4119">
        <v>300</v>
      </c>
      <c r="O4119">
        <v>5</v>
      </c>
      <c r="P4119">
        <v>5</v>
      </c>
      <c r="Q4119">
        <v>12</v>
      </c>
      <c r="R4119">
        <v>2</v>
      </c>
      <c r="S4119">
        <v>50</v>
      </c>
      <c r="T4119">
        <v>73</v>
      </c>
      <c r="U4119" t="s">
        <v>16</v>
      </c>
      <c r="V4119" t="s">
        <v>16</v>
      </c>
    </row>
    <row r="4120" spans="1:22" x14ac:dyDescent="0.25">
      <c r="A4120" t="s">
        <v>1817</v>
      </c>
      <c r="B4120" t="s">
        <v>1818</v>
      </c>
      <c r="C4120" t="s">
        <v>1820</v>
      </c>
      <c r="D4120" t="s">
        <v>3729</v>
      </c>
      <c r="E4120" t="s">
        <v>3730</v>
      </c>
      <c r="F4120">
        <v>1974</v>
      </c>
      <c r="G4120">
        <v>1974</v>
      </c>
      <c r="H4120" t="s">
        <v>15</v>
      </c>
      <c r="I4120" t="s">
        <v>1568</v>
      </c>
      <c r="J4120">
        <v>60</v>
      </c>
      <c r="K4120" t="s">
        <v>17</v>
      </c>
      <c r="L4120">
        <v>0</v>
      </c>
      <c r="M4120">
        <v>0</v>
      </c>
      <c r="N4120">
        <v>300</v>
      </c>
      <c r="O4120">
        <v>5</v>
      </c>
      <c r="P4120">
        <v>5</v>
      </c>
      <c r="Q4120">
        <v>12</v>
      </c>
      <c r="R4120">
        <v>2</v>
      </c>
      <c r="S4120">
        <v>50</v>
      </c>
      <c r="T4120">
        <v>75</v>
      </c>
      <c r="U4120" t="s">
        <v>16</v>
      </c>
      <c r="V4120" t="s">
        <v>16</v>
      </c>
    </row>
    <row r="4121" spans="1:22" x14ac:dyDescent="0.25">
      <c r="A4121" t="s">
        <v>1817</v>
      </c>
      <c r="B4121" t="s">
        <v>1818</v>
      </c>
      <c r="C4121" t="s">
        <v>1821</v>
      </c>
      <c r="D4121" t="s">
        <v>3731</v>
      </c>
      <c r="E4121" t="s">
        <v>3732</v>
      </c>
      <c r="F4121">
        <v>1974</v>
      </c>
      <c r="G4121">
        <v>1974</v>
      </c>
      <c r="H4121" t="s">
        <v>15</v>
      </c>
      <c r="I4121" t="s">
        <v>16</v>
      </c>
      <c r="J4121">
        <v>0</v>
      </c>
      <c r="K4121" t="s">
        <v>17</v>
      </c>
      <c r="L4121">
        <v>0</v>
      </c>
      <c r="M4121">
        <v>0</v>
      </c>
      <c r="N4121">
        <v>300</v>
      </c>
      <c r="O4121">
        <v>5</v>
      </c>
      <c r="P4121">
        <v>5</v>
      </c>
      <c r="Q4121">
        <v>12</v>
      </c>
      <c r="R4121">
        <v>2</v>
      </c>
      <c r="S4121">
        <v>50</v>
      </c>
      <c r="T4121">
        <v>93</v>
      </c>
      <c r="U4121" t="s">
        <v>16</v>
      </c>
      <c r="V4121" t="s">
        <v>16</v>
      </c>
    </row>
    <row r="4122" spans="1:22" x14ac:dyDescent="0.25">
      <c r="A4122" t="s">
        <v>1817</v>
      </c>
      <c r="B4122" t="s">
        <v>1818</v>
      </c>
      <c r="C4122" t="s">
        <v>1821</v>
      </c>
      <c r="D4122" t="s">
        <v>3731</v>
      </c>
      <c r="E4122" t="s">
        <v>3732</v>
      </c>
      <c r="F4122">
        <v>1974</v>
      </c>
      <c r="G4122">
        <v>1974</v>
      </c>
      <c r="H4122" t="s">
        <v>15</v>
      </c>
      <c r="I4122" t="s">
        <v>1568</v>
      </c>
      <c r="J4122">
        <v>60</v>
      </c>
      <c r="K4122" t="s">
        <v>17</v>
      </c>
      <c r="L4122">
        <v>0</v>
      </c>
      <c r="M4122">
        <v>0</v>
      </c>
      <c r="N4122">
        <v>300</v>
      </c>
      <c r="O4122">
        <v>5</v>
      </c>
      <c r="P4122">
        <v>5</v>
      </c>
      <c r="Q4122">
        <v>12</v>
      </c>
      <c r="R4122">
        <v>2</v>
      </c>
      <c r="S4122">
        <v>50</v>
      </c>
      <c r="T4122">
        <v>71</v>
      </c>
      <c r="U4122" t="s">
        <v>16</v>
      </c>
      <c r="V4122" t="s">
        <v>16</v>
      </c>
    </row>
    <row r="4123" spans="1:22" x14ac:dyDescent="0.25">
      <c r="A4123" t="s">
        <v>1817</v>
      </c>
      <c r="B4123" t="s">
        <v>1818</v>
      </c>
      <c r="C4123" t="s">
        <v>1822</v>
      </c>
      <c r="D4123" t="s">
        <v>3733</v>
      </c>
      <c r="E4123" t="s">
        <v>3734</v>
      </c>
      <c r="F4123">
        <v>1974</v>
      </c>
      <c r="G4123">
        <v>1974</v>
      </c>
      <c r="H4123" t="s">
        <v>15</v>
      </c>
      <c r="I4123" t="s">
        <v>16</v>
      </c>
      <c r="J4123">
        <v>0</v>
      </c>
      <c r="K4123" t="s">
        <v>17</v>
      </c>
      <c r="L4123">
        <v>0</v>
      </c>
      <c r="M4123">
        <v>0</v>
      </c>
      <c r="N4123">
        <v>300</v>
      </c>
      <c r="O4123">
        <v>5</v>
      </c>
      <c r="P4123">
        <v>5</v>
      </c>
      <c r="Q4123">
        <v>12</v>
      </c>
      <c r="R4123">
        <v>2</v>
      </c>
      <c r="S4123">
        <v>50</v>
      </c>
      <c r="T4123">
        <v>69</v>
      </c>
      <c r="U4123" t="s">
        <v>16</v>
      </c>
      <c r="V4123" t="s">
        <v>16</v>
      </c>
    </row>
    <row r="4124" spans="1:22" x14ac:dyDescent="0.25">
      <c r="A4124" t="s">
        <v>1817</v>
      </c>
      <c r="B4124" t="s">
        <v>1818</v>
      </c>
      <c r="C4124" t="s">
        <v>1822</v>
      </c>
      <c r="D4124" t="s">
        <v>3733</v>
      </c>
      <c r="E4124" t="s">
        <v>3734</v>
      </c>
      <c r="F4124">
        <v>1974</v>
      </c>
      <c r="G4124">
        <v>1974</v>
      </c>
      <c r="H4124" t="s">
        <v>15</v>
      </c>
      <c r="I4124" t="s">
        <v>1568</v>
      </c>
      <c r="J4124">
        <v>60</v>
      </c>
      <c r="K4124" t="s">
        <v>17</v>
      </c>
      <c r="L4124">
        <v>0</v>
      </c>
      <c r="M4124">
        <v>0</v>
      </c>
      <c r="N4124">
        <v>300</v>
      </c>
      <c r="O4124">
        <v>5</v>
      </c>
      <c r="P4124">
        <v>5</v>
      </c>
      <c r="Q4124">
        <v>12</v>
      </c>
      <c r="R4124">
        <v>2</v>
      </c>
      <c r="S4124">
        <v>50</v>
      </c>
      <c r="T4124">
        <v>97</v>
      </c>
      <c r="U4124" t="s">
        <v>16</v>
      </c>
      <c r="V4124" t="s">
        <v>16</v>
      </c>
    </row>
    <row r="4125" spans="1:22" x14ac:dyDescent="0.25">
      <c r="A4125" t="s">
        <v>1817</v>
      </c>
      <c r="B4125" t="s">
        <v>1818</v>
      </c>
      <c r="C4125" t="s">
        <v>1823</v>
      </c>
      <c r="D4125" t="s">
        <v>3735</v>
      </c>
      <c r="E4125" t="s">
        <v>3736</v>
      </c>
      <c r="F4125">
        <v>1974</v>
      </c>
      <c r="G4125">
        <v>1974</v>
      </c>
      <c r="H4125" t="s">
        <v>15</v>
      </c>
      <c r="I4125" t="s">
        <v>16</v>
      </c>
      <c r="J4125">
        <v>0</v>
      </c>
      <c r="K4125" t="s">
        <v>17</v>
      </c>
      <c r="L4125">
        <v>0</v>
      </c>
      <c r="M4125">
        <v>0</v>
      </c>
      <c r="N4125">
        <v>300</v>
      </c>
      <c r="O4125">
        <v>5</v>
      </c>
      <c r="P4125">
        <v>5</v>
      </c>
      <c r="Q4125">
        <v>12</v>
      </c>
      <c r="R4125">
        <v>2</v>
      </c>
      <c r="S4125">
        <v>50</v>
      </c>
      <c r="T4125">
        <v>90</v>
      </c>
      <c r="U4125" t="s">
        <v>16</v>
      </c>
      <c r="V4125" t="s">
        <v>16</v>
      </c>
    </row>
    <row r="4126" spans="1:22" x14ac:dyDescent="0.25">
      <c r="A4126" t="s">
        <v>1817</v>
      </c>
      <c r="B4126" t="s">
        <v>1818</v>
      </c>
      <c r="C4126" t="s">
        <v>1823</v>
      </c>
      <c r="D4126" t="s">
        <v>3735</v>
      </c>
      <c r="E4126" t="s">
        <v>3736</v>
      </c>
      <c r="F4126">
        <v>1974</v>
      </c>
      <c r="G4126">
        <v>1974</v>
      </c>
      <c r="H4126" t="s">
        <v>15</v>
      </c>
      <c r="I4126" t="s">
        <v>1568</v>
      </c>
      <c r="J4126">
        <v>60</v>
      </c>
      <c r="K4126" t="s">
        <v>17</v>
      </c>
      <c r="L4126">
        <v>0</v>
      </c>
      <c r="M4126">
        <v>0</v>
      </c>
      <c r="N4126">
        <v>300</v>
      </c>
      <c r="O4126">
        <v>5</v>
      </c>
      <c r="P4126">
        <v>5</v>
      </c>
      <c r="Q4126">
        <v>12</v>
      </c>
      <c r="R4126">
        <v>2</v>
      </c>
      <c r="S4126">
        <v>50</v>
      </c>
      <c r="T4126">
        <v>97</v>
      </c>
      <c r="U4126" t="s">
        <v>16</v>
      </c>
      <c r="V4126" t="s">
        <v>16</v>
      </c>
    </row>
    <row r="4127" spans="1:22" x14ac:dyDescent="0.25">
      <c r="A4127" t="s">
        <v>1817</v>
      </c>
      <c r="B4127" t="s">
        <v>1818</v>
      </c>
      <c r="C4127" t="s">
        <v>1819</v>
      </c>
      <c r="D4127" t="s">
        <v>3727</v>
      </c>
      <c r="E4127" t="s">
        <v>3728</v>
      </c>
      <c r="F4127">
        <v>1974</v>
      </c>
      <c r="G4127">
        <v>1974</v>
      </c>
      <c r="H4127" t="s">
        <v>15</v>
      </c>
      <c r="I4127" t="s">
        <v>16</v>
      </c>
      <c r="J4127">
        <v>0</v>
      </c>
      <c r="K4127" t="s">
        <v>17</v>
      </c>
      <c r="L4127">
        <v>0</v>
      </c>
      <c r="M4127">
        <v>0</v>
      </c>
      <c r="N4127">
        <v>300</v>
      </c>
      <c r="O4127">
        <v>7.5</v>
      </c>
      <c r="P4127">
        <v>7.5</v>
      </c>
      <c r="Q4127">
        <v>12</v>
      </c>
      <c r="R4127">
        <v>2</v>
      </c>
      <c r="S4127">
        <v>50</v>
      </c>
      <c r="T4127">
        <v>97</v>
      </c>
      <c r="U4127" t="s">
        <v>16</v>
      </c>
      <c r="V4127" t="s">
        <v>16</v>
      </c>
    </row>
    <row r="4128" spans="1:22" x14ac:dyDescent="0.25">
      <c r="A4128" t="s">
        <v>1817</v>
      </c>
      <c r="B4128" t="s">
        <v>1818</v>
      </c>
      <c r="C4128" t="s">
        <v>1819</v>
      </c>
      <c r="D4128" t="s">
        <v>3727</v>
      </c>
      <c r="E4128" t="s">
        <v>3728</v>
      </c>
      <c r="F4128">
        <v>1974</v>
      </c>
      <c r="G4128">
        <v>1974</v>
      </c>
      <c r="H4128" t="s">
        <v>15</v>
      </c>
      <c r="I4128" t="s">
        <v>1568</v>
      </c>
      <c r="J4128">
        <v>60</v>
      </c>
      <c r="K4128" t="s">
        <v>17</v>
      </c>
      <c r="L4128">
        <v>0</v>
      </c>
      <c r="M4128">
        <v>0</v>
      </c>
      <c r="N4128">
        <v>300</v>
      </c>
      <c r="O4128">
        <v>7.5</v>
      </c>
      <c r="P4128">
        <v>7.5</v>
      </c>
      <c r="Q4128">
        <v>12</v>
      </c>
      <c r="R4128">
        <v>2</v>
      </c>
      <c r="S4128">
        <v>50</v>
      </c>
      <c r="T4128">
        <v>84</v>
      </c>
      <c r="U4128" t="s">
        <v>16</v>
      </c>
      <c r="V4128" t="s">
        <v>16</v>
      </c>
    </row>
    <row r="4129" spans="1:22" x14ac:dyDescent="0.25">
      <c r="A4129" t="s">
        <v>1817</v>
      </c>
      <c r="B4129" t="s">
        <v>1818</v>
      </c>
      <c r="C4129" t="s">
        <v>1820</v>
      </c>
      <c r="D4129" t="s">
        <v>3729</v>
      </c>
      <c r="E4129" t="s">
        <v>3730</v>
      </c>
      <c r="F4129">
        <v>1974</v>
      </c>
      <c r="G4129">
        <v>1974</v>
      </c>
      <c r="H4129" t="s">
        <v>15</v>
      </c>
      <c r="I4129" t="s">
        <v>16</v>
      </c>
      <c r="J4129">
        <v>0</v>
      </c>
      <c r="K4129" t="s">
        <v>17</v>
      </c>
      <c r="L4129">
        <v>0</v>
      </c>
      <c r="M4129">
        <v>0</v>
      </c>
      <c r="N4129">
        <v>300</v>
      </c>
      <c r="O4129">
        <v>7.5</v>
      </c>
      <c r="P4129">
        <v>7.5</v>
      </c>
      <c r="Q4129">
        <v>12</v>
      </c>
      <c r="R4129">
        <v>2</v>
      </c>
      <c r="S4129">
        <v>50</v>
      </c>
      <c r="T4129">
        <v>83</v>
      </c>
      <c r="U4129" t="s">
        <v>16</v>
      </c>
      <c r="V4129" t="s">
        <v>16</v>
      </c>
    </row>
    <row r="4130" spans="1:22" x14ac:dyDescent="0.25">
      <c r="A4130" t="s">
        <v>1817</v>
      </c>
      <c r="B4130" t="s">
        <v>1818</v>
      </c>
      <c r="C4130" t="s">
        <v>1820</v>
      </c>
      <c r="D4130" t="s">
        <v>3729</v>
      </c>
      <c r="E4130" t="s">
        <v>3730</v>
      </c>
      <c r="F4130">
        <v>1974</v>
      </c>
      <c r="G4130">
        <v>1974</v>
      </c>
      <c r="H4130" t="s">
        <v>15</v>
      </c>
      <c r="I4130" t="s">
        <v>1568</v>
      </c>
      <c r="J4130">
        <v>60</v>
      </c>
      <c r="K4130" t="s">
        <v>17</v>
      </c>
      <c r="L4130">
        <v>0</v>
      </c>
      <c r="M4130">
        <v>0</v>
      </c>
      <c r="N4130">
        <v>300</v>
      </c>
      <c r="O4130">
        <v>7.5</v>
      </c>
      <c r="P4130">
        <v>7.5</v>
      </c>
      <c r="Q4130">
        <v>12</v>
      </c>
      <c r="R4130">
        <v>2</v>
      </c>
      <c r="S4130">
        <v>50</v>
      </c>
      <c r="T4130">
        <v>76</v>
      </c>
      <c r="U4130" t="s">
        <v>16</v>
      </c>
      <c r="V4130" t="s">
        <v>16</v>
      </c>
    </row>
    <row r="4131" spans="1:22" x14ac:dyDescent="0.25">
      <c r="A4131" t="s">
        <v>1817</v>
      </c>
      <c r="B4131" t="s">
        <v>1818</v>
      </c>
      <c r="C4131" t="s">
        <v>1821</v>
      </c>
      <c r="D4131" t="s">
        <v>3731</v>
      </c>
      <c r="E4131" t="s">
        <v>3732</v>
      </c>
      <c r="F4131">
        <v>1974</v>
      </c>
      <c r="G4131">
        <v>1974</v>
      </c>
      <c r="H4131" t="s">
        <v>15</v>
      </c>
      <c r="I4131" t="s">
        <v>16</v>
      </c>
      <c r="J4131">
        <v>0</v>
      </c>
      <c r="K4131" t="s">
        <v>17</v>
      </c>
      <c r="L4131">
        <v>0</v>
      </c>
      <c r="M4131">
        <v>0</v>
      </c>
      <c r="N4131">
        <v>300</v>
      </c>
      <c r="O4131">
        <v>7.5</v>
      </c>
      <c r="P4131">
        <v>7.5</v>
      </c>
      <c r="Q4131">
        <v>12</v>
      </c>
      <c r="R4131">
        <v>2</v>
      </c>
      <c r="S4131">
        <v>50</v>
      </c>
      <c r="T4131">
        <v>91</v>
      </c>
      <c r="U4131" t="s">
        <v>16</v>
      </c>
      <c r="V4131" t="s">
        <v>16</v>
      </c>
    </row>
    <row r="4132" spans="1:22" x14ac:dyDescent="0.25">
      <c r="A4132" t="s">
        <v>1817</v>
      </c>
      <c r="B4132" t="s">
        <v>1818</v>
      </c>
      <c r="C4132" t="s">
        <v>1821</v>
      </c>
      <c r="D4132" t="s">
        <v>3731</v>
      </c>
      <c r="E4132" t="s">
        <v>3732</v>
      </c>
      <c r="F4132">
        <v>1974</v>
      </c>
      <c r="G4132">
        <v>1974</v>
      </c>
      <c r="H4132" t="s">
        <v>15</v>
      </c>
      <c r="I4132" t="s">
        <v>1568</v>
      </c>
      <c r="J4132">
        <v>60</v>
      </c>
      <c r="K4132" t="s">
        <v>17</v>
      </c>
      <c r="L4132">
        <v>0</v>
      </c>
      <c r="M4132">
        <v>0</v>
      </c>
      <c r="N4132">
        <v>300</v>
      </c>
      <c r="O4132">
        <v>7.5</v>
      </c>
      <c r="P4132">
        <v>7.5</v>
      </c>
      <c r="Q4132">
        <v>12</v>
      </c>
      <c r="R4132">
        <v>2</v>
      </c>
      <c r="S4132">
        <v>50</v>
      </c>
      <c r="T4132">
        <v>78</v>
      </c>
      <c r="U4132" t="s">
        <v>16</v>
      </c>
      <c r="V4132" t="s">
        <v>16</v>
      </c>
    </row>
    <row r="4133" spans="1:22" x14ac:dyDescent="0.25">
      <c r="A4133" t="s">
        <v>1817</v>
      </c>
      <c r="B4133" t="s">
        <v>1818</v>
      </c>
      <c r="C4133" t="s">
        <v>1822</v>
      </c>
      <c r="D4133" t="s">
        <v>3733</v>
      </c>
      <c r="E4133" t="s">
        <v>3734</v>
      </c>
      <c r="F4133">
        <v>1974</v>
      </c>
      <c r="G4133">
        <v>1974</v>
      </c>
      <c r="H4133" t="s">
        <v>15</v>
      </c>
      <c r="I4133" t="s">
        <v>16</v>
      </c>
      <c r="J4133">
        <v>0</v>
      </c>
      <c r="K4133" t="s">
        <v>17</v>
      </c>
      <c r="L4133">
        <v>0</v>
      </c>
      <c r="M4133">
        <v>0</v>
      </c>
      <c r="N4133">
        <v>300</v>
      </c>
      <c r="O4133">
        <v>7.5</v>
      </c>
      <c r="P4133">
        <v>7.5</v>
      </c>
      <c r="Q4133">
        <v>12</v>
      </c>
      <c r="R4133">
        <v>2</v>
      </c>
      <c r="S4133">
        <v>50</v>
      </c>
      <c r="T4133">
        <v>87</v>
      </c>
      <c r="U4133" t="s">
        <v>16</v>
      </c>
      <c r="V4133" t="s">
        <v>16</v>
      </c>
    </row>
    <row r="4134" spans="1:22" x14ac:dyDescent="0.25">
      <c r="A4134" t="s">
        <v>1817</v>
      </c>
      <c r="B4134" t="s">
        <v>1818</v>
      </c>
      <c r="C4134" t="s">
        <v>1822</v>
      </c>
      <c r="D4134" t="s">
        <v>3733</v>
      </c>
      <c r="E4134" t="s">
        <v>3734</v>
      </c>
      <c r="F4134">
        <v>1974</v>
      </c>
      <c r="G4134">
        <v>1974</v>
      </c>
      <c r="H4134" t="s">
        <v>15</v>
      </c>
      <c r="I4134" t="s">
        <v>1568</v>
      </c>
      <c r="J4134">
        <v>60</v>
      </c>
      <c r="K4134" t="s">
        <v>17</v>
      </c>
      <c r="L4134">
        <v>0</v>
      </c>
      <c r="M4134">
        <v>0</v>
      </c>
      <c r="N4134">
        <v>300</v>
      </c>
      <c r="O4134">
        <v>7.5</v>
      </c>
      <c r="P4134">
        <v>7.5</v>
      </c>
      <c r="Q4134">
        <v>12</v>
      </c>
      <c r="R4134">
        <v>2</v>
      </c>
      <c r="S4134">
        <v>50</v>
      </c>
      <c r="T4134">
        <v>95</v>
      </c>
      <c r="U4134" t="s">
        <v>16</v>
      </c>
      <c r="V4134" t="s">
        <v>16</v>
      </c>
    </row>
    <row r="4135" spans="1:22" x14ac:dyDescent="0.25">
      <c r="A4135" t="s">
        <v>1817</v>
      </c>
      <c r="B4135" t="s">
        <v>1818</v>
      </c>
      <c r="C4135" t="s">
        <v>1823</v>
      </c>
      <c r="D4135" t="s">
        <v>3735</v>
      </c>
      <c r="E4135" t="s">
        <v>3736</v>
      </c>
      <c r="F4135">
        <v>1974</v>
      </c>
      <c r="G4135">
        <v>1974</v>
      </c>
      <c r="H4135" t="s">
        <v>15</v>
      </c>
      <c r="I4135" t="s">
        <v>16</v>
      </c>
      <c r="J4135">
        <v>0</v>
      </c>
      <c r="K4135" t="s">
        <v>17</v>
      </c>
      <c r="L4135">
        <v>0</v>
      </c>
      <c r="M4135">
        <v>0</v>
      </c>
      <c r="N4135">
        <v>300</v>
      </c>
      <c r="O4135">
        <v>7.5</v>
      </c>
      <c r="P4135">
        <v>7.5</v>
      </c>
      <c r="Q4135">
        <v>12</v>
      </c>
      <c r="R4135">
        <v>2</v>
      </c>
      <c r="S4135">
        <v>50</v>
      </c>
      <c r="T4135">
        <v>91</v>
      </c>
      <c r="U4135" t="s">
        <v>16</v>
      </c>
      <c r="V4135" t="s">
        <v>16</v>
      </c>
    </row>
    <row r="4136" spans="1:22" x14ac:dyDescent="0.25">
      <c r="A4136" t="s">
        <v>1817</v>
      </c>
      <c r="B4136" t="s">
        <v>1818</v>
      </c>
      <c r="C4136" t="s">
        <v>1823</v>
      </c>
      <c r="D4136" t="s">
        <v>3735</v>
      </c>
      <c r="E4136" t="s">
        <v>3736</v>
      </c>
      <c r="F4136">
        <v>1974</v>
      </c>
      <c r="G4136">
        <v>1974</v>
      </c>
      <c r="H4136" t="s">
        <v>15</v>
      </c>
      <c r="I4136" t="s">
        <v>1568</v>
      </c>
      <c r="J4136">
        <v>60</v>
      </c>
      <c r="K4136" t="s">
        <v>17</v>
      </c>
      <c r="L4136">
        <v>0</v>
      </c>
      <c r="M4136">
        <v>0</v>
      </c>
      <c r="N4136">
        <v>300</v>
      </c>
      <c r="O4136">
        <v>7.5</v>
      </c>
      <c r="P4136">
        <v>7.5</v>
      </c>
      <c r="Q4136">
        <v>12</v>
      </c>
      <c r="R4136">
        <v>2</v>
      </c>
      <c r="S4136">
        <v>50</v>
      </c>
      <c r="T4136">
        <v>98</v>
      </c>
      <c r="U4136" t="s">
        <v>16</v>
      </c>
      <c r="V4136" t="s">
        <v>16</v>
      </c>
    </row>
    <row r="4137" spans="1:22" x14ac:dyDescent="0.25">
      <c r="A4137" t="s">
        <v>1817</v>
      </c>
      <c r="B4137" t="s">
        <v>1818</v>
      </c>
      <c r="C4137" t="s">
        <v>1819</v>
      </c>
      <c r="D4137" t="s">
        <v>3727</v>
      </c>
      <c r="E4137" t="s">
        <v>3728</v>
      </c>
      <c r="F4137">
        <v>1974</v>
      </c>
      <c r="G4137">
        <v>1974</v>
      </c>
      <c r="H4137" t="s">
        <v>15</v>
      </c>
      <c r="I4137" t="s">
        <v>16</v>
      </c>
      <c r="J4137">
        <v>0</v>
      </c>
      <c r="K4137" t="s">
        <v>17</v>
      </c>
      <c r="L4137">
        <v>0</v>
      </c>
      <c r="M4137">
        <v>0</v>
      </c>
      <c r="N4137">
        <v>300</v>
      </c>
      <c r="O4137">
        <v>10</v>
      </c>
      <c r="P4137">
        <v>10</v>
      </c>
      <c r="Q4137">
        <v>12</v>
      </c>
      <c r="R4137">
        <v>2</v>
      </c>
      <c r="S4137">
        <v>50</v>
      </c>
      <c r="T4137">
        <v>77</v>
      </c>
      <c r="U4137" t="s">
        <v>16</v>
      </c>
      <c r="V4137" t="s">
        <v>16</v>
      </c>
    </row>
    <row r="4138" spans="1:22" x14ac:dyDescent="0.25">
      <c r="A4138" t="s">
        <v>1817</v>
      </c>
      <c r="B4138" t="s">
        <v>1818</v>
      </c>
      <c r="C4138" t="s">
        <v>1819</v>
      </c>
      <c r="D4138" t="s">
        <v>3727</v>
      </c>
      <c r="E4138" t="s">
        <v>3728</v>
      </c>
      <c r="F4138">
        <v>1974</v>
      </c>
      <c r="G4138">
        <v>1974</v>
      </c>
      <c r="H4138" t="s">
        <v>15</v>
      </c>
      <c r="I4138" t="s">
        <v>1568</v>
      </c>
      <c r="J4138">
        <v>60</v>
      </c>
      <c r="K4138" t="s">
        <v>17</v>
      </c>
      <c r="L4138">
        <v>0</v>
      </c>
      <c r="M4138">
        <v>0</v>
      </c>
      <c r="N4138">
        <v>300</v>
      </c>
      <c r="O4138">
        <v>10</v>
      </c>
      <c r="P4138">
        <v>10</v>
      </c>
      <c r="Q4138">
        <v>12</v>
      </c>
      <c r="R4138">
        <v>2</v>
      </c>
      <c r="S4138">
        <v>50</v>
      </c>
      <c r="T4138">
        <v>87</v>
      </c>
      <c r="U4138" t="s">
        <v>16</v>
      </c>
      <c r="V4138" t="s">
        <v>16</v>
      </c>
    </row>
    <row r="4139" spans="1:22" x14ac:dyDescent="0.25">
      <c r="A4139" t="s">
        <v>1817</v>
      </c>
      <c r="B4139" t="s">
        <v>1818</v>
      </c>
      <c r="C4139" t="s">
        <v>1820</v>
      </c>
      <c r="D4139" t="s">
        <v>3729</v>
      </c>
      <c r="E4139" t="s">
        <v>3730</v>
      </c>
      <c r="F4139">
        <v>1974</v>
      </c>
      <c r="G4139">
        <v>1974</v>
      </c>
      <c r="H4139" t="s">
        <v>15</v>
      </c>
      <c r="I4139" t="s">
        <v>16</v>
      </c>
      <c r="J4139">
        <v>0</v>
      </c>
      <c r="K4139" t="s">
        <v>17</v>
      </c>
      <c r="L4139">
        <v>0</v>
      </c>
      <c r="M4139">
        <v>0</v>
      </c>
      <c r="N4139">
        <v>300</v>
      </c>
      <c r="O4139">
        <v>10</v>
      </c>
      <c r="P4139">
        <v>10</v>
      </c>
      <c r="Q4139">
        <v>12</v>
      </c>
      <c r="R4139">
        <v>2</v>
      </c>
      <c r="S4139">
        <v>50</v>
      </c>
      <c r="T4139">
        <v>83</v>
      </c>
      <c r="U4139" t="s">
        <v>16</v>
      </c>
      <c r="V4139" t="s">
        <v>16</v>
      </c>
    </row>
    <row r="4140" spans="1:22" x14ac:dyDescent="0.25">
      <c r="A4140" t="s">
        <v>1817</v>
      </c>
      <c r="B4140" t="s">
        <v>1818</v>
      </c>
      <c r="C4140" t="s">
        <v>1820</v>
      </c>
      <c r="D4140" t="s">
        <v>3729</v>
      </c>
      <c r="E4140" t="s">
        <v>3730</v>
      </c>
      <c r="F4140">
        <v>1974</v>
      </c>
      <c r="G4140">
        <v>1974</v>
      </c>
      <c r="H4140" t="s">
        <v>15</v>
      </c>
      <c r="I4140" t="s">
        <v>1568</v>
      </c>
      <c r="J4140">
        <v>60</v>
      </c>
      <c r="K4140" t="s">
        <v>17</v>
      </c>
      <c r="L4140">
        <v>0</v>
      </c>
      <c r="M4140">
        <v>0</v>
      </c>
      <c r="N4140">
        <v>300</v>
      </c>
      <c r="O4140">
        <v>10</v>
      </c>
      <c r="P4140">
        <v>10</v>
      </c>
      <c r="Q4140">
        <v>12</v>
      </c>
      <c r="R4140">
        <v>2</v>
      </c>
      <c r="S4140">
        <v>50</v>
      </c>
      <c r="T4140">
        <v>74</v>
      </c>
      <c r="U4140" t="s">
        <v>16</v>
      </c>
      <c r="V4140" t="s">
        <v>16</v>
      </c>
    </row>
    <row r="4141" spans="1:22" x14ac:dyDescent="0.25">
      <c r="A4141" t="s">
        <v>1817</v>
      </c>
      <c r="B4141" t="s">
        <v>1818</v>
      </c>
      <c r="C4141" t="s">
        <v>1821</v>
      </c>
      <c r="D4141" t="s">
        <v>3731</v>
      </c>
      <c r="E4141" t="s">
        <v>3732</v>
      </c>
      <c r="F4141">
        <v>1974</v>
      </c>
      <c r="G4141">
        <v>1974</v>
      </c>
      <c r="H4141" t="s">
        <v>15</v>
      </c>
      <c r="I4141" t="s">
        <v>16</v>
      </c>
      <c r="J4141">
        <v>0</v>
      </c>
      <c r="K4141" t="s">
        <v>17</v>
      </c>
      <c r="L4141">
        <v>0</v>
      </c>
      <c r="M4141">
        <v>0</v>
      </c>
      <c r="N4141">
        <v>300</v>
      </c>
      <c r="O4141">
        <v>10</v>
      </c>
      <c r="P4141">
        <v>10</v>
      </c>
      <c r="Q4141">
        <v>12</v>
      </c>
      <c r="R4141">
        <v>2</v>
      </c>
      <c r="S4141">
        <v>50</v>
      </c>
      <c r="T4141">
        <v>87</v>
      </c>
      <c r="U4141" t="s">
        <v>16</v>
      </c>
      <c r="V4141" t="s">
        <v>16</v>
      </c>
    </row>
    <row r="4142" spans="1:22" x14ac:dyDescent="0.25">
      <c r="A4142" t="s">
        <v>1817</v>
      </c>
      <c r="B4142" t="s">
        <v>1818</v>
      </c>
      <c r="C4142" t="s">
        <v>1821</v>
      </c>
      <c r="D4142" t="s">
        <v>3731</v>
      </c>
      <c r="E4142" t="s">
        <v>3732</v>
      </c>
      <c r="F4142">
        <v>1974</v>
      </c>
      <c r="G4142">
        <v>1974</v>
      </c>
      <c r="H4142" t="s">
        <v>15</v>
      </c>
      <c r="I4142" t="s">
        <v>1568</v>
      </c>
      <c r="J4142">
        <v>60</v>
      </c>
      <c r="K4142" t="s">
        <v>17</v>
      </c>
      <c r="L4142">
        <v>0</v>
      </c>
      <c r="M4142">
        <v>0</v>
      </c>
      <c r="N4142">
        <v>300</v>
      </c>
      <c r="O4142">
        <v>10</v>
      </c>
      <c r="P4142">
        <v>10</v>
      </c>
      <c r="Q4142">
        <v>12</v>
      </c>
      <c r="R4142">
        <v>2</v>
      </c>
      <c r="S4142">
        <v>50</v>
      </c>
      <c r="T4142">
        <v>77</v>
      </c>
      <c r="U4142" t="s">
        <v>16</v>
      </c>
      <c r="V4142" t="s">
        <v>16</v>
      </c>
    </row>
    <row r="4143" spans="1:22" x14ac:dyDescent="0.25">
      <c r="A4143" t="s">
        <v>1817</v>
      </c>
      <c r="B4143" t="s">
        <v>1818</v>
      </c>
      <c r="C4143" t="s">
        <v>1822</v>
      </c>
      <c r="D4143" t="s">
        <v>3733</v>
      </c>
      <c r="E4143" t="s">
        <v>3734</v>
      </c>
      <c r="F4143">
        <v>1974</v>
      </c>
      <c r="G4143">
        <v>1974</v>
      </c>
      <c r="H4143" t="s">
        <v>15</v>
      </c>
      <c r="I4143" t="s">
        <v>16</v>
      </c>
      <c r="J4143">
        <v>0</v>
      </c>
      <c r="K4143" t="s">
        <v>17</v>
      </c>
      <c r="L4143">
        <v>0</v>
      </c>
      <c r="M4143">
        <v>0</v>
      </c>
      <c r="N4143">
        <v>300</v>
      </c>
      <c r="O4143">
        <v>10</v>
      </c>
      <c r="P4143">
        <v>10</v>
      </c>
      <c r="Q4143">
        <v>12</v>
      </c>
      <c r="R4143">
        <v>2</v>
      </c>
      <c r="S4143">
        <v>50</v>
      </c>
      <c r="T4143">
        <v>91</v>
      </c>
      <c r="U4143" t="s">
        <v>16</v>
      </c>
      <c r="V4143" t="s">
        <v>16</v>
      </c>
    </row>
    <row r="4144" spans="1:22" x14ac:dyDescent="0.25">
      <c r="A4144" t="s">
        <v>1817</v>
      </c>
      <c r="B4144" t="s">
        <v>1818</v>
      </c>
      <c r="C4144" t="s">
        <v>1822</v>
      </c>
      <c r="D4144" t="s">
        <v>3733</v>
      </c>
      <c r="E4144" t="s">
        <v>3734</v>
      </c>
      <c r="F4144">
        <v>1974</v>
      </c>
      <c r="G4144">
        <v>1974</v>
      </c>
      <c r="H4144" t="s">
        <v>15</v>
      </c>
      <c r="I4144" t="s">
        <v>1568</v>
      </c>
      <c r="J4144">
        <v>60</v>
      </c>
      <c r="K4144" t="s">
        <v>17</v>
      </c>
      <c r="L4144">
        <v>0</v>
      </c>
      <c r="M4144">
        <v>0</v>
      </c>
      <c r="N4144">
        <v>300</v>
      </c>
      <c r="O4144">
        <v>10</v>
      </c>
      <c r="P4144">
        <v>10</v>
      </c>
      <c r="Q4144">
        <v>12</v>
      </c>
      <c r="R4144">
        <v>2</v>
      </c>
      <c r="S4144">
        <v>50</v>
      </c>
      <c r="T4144">
        <v>96</v>
      </c>
      <c r="U4144" t="s">
        <v>16</v>
      </c>
      <c r="V4144" t="s">
        <v>16</v>
      </c>
    </row>
    <row r="4145" spans="1:22" x14ac:dyDescent="0.25">
      <c r="A4145" t="s">
        <v>1817</v>
      </c>
      <c r="B4145" t="s">
        <v>1818</v>
      </c>
      <c r="C4145" t="s">
        <v>1823</v>
      </c>
      <c r="D4145" t="s">
        <v>3735</v>
      </c>
      <c r="E4145" t="s">
        <v>3736</v>
      </c>
      <c r="F4145">
        <v>1974</v>
      </c>
      <c r="G4145">
        <v>1974</v>
      </c>
      <c r="H4145" t="s">
        <v>15</v>
      </c>
      <c r="I4145" t="s">
        <v>16</v>
      </c>
      <c r="J4145">
        <v>0</v>
      </c>
      <c r="K4145" t="s">
        <v>17</v>
      </c>
      <c r="L4145">
        <v>0</v>
      </c>
      <c r="M4145">
        <v>0</v>
      </c>
      <c r="N4145">
        <v>300</v>
      </c>
      <c r="O4145">
        <v>10</v>
      </c>
      <c r="P4145">
        <v>10</v>
      </c>
      <c r="Q4145">
        <v>12</v>
      </c>
      <c r="R4145">
        <v>2</v>
      </c>
      <c r="S4145">
        <v>50</v>
      </c>
      <c r="T4145">
        <v>88</v>
      </c>
      <c r="U4145" t="s">
        <v>16</v>
      </c>
      <c r="V4145" t="s">
        <v>16</v>
      </c>
    </row>
    <row r="4146" spans="1:22" x14ac:dyDescent="0.25">
      <c r="A4146" t="s">
        <v>1817</v>
      </c>
      <c r="B4146" t="s">
        <v>1818</v>
      </c>
      <c r="C4146" t="s">
        <v>1823</v>
      </c>
      <c r="D4146" t="s">
        <v>3735</v>
      </c>
      <c r="E4146" t="s">
        <v>3736</v>
      </c>
      <c r="F4146">
        <v>1974</v>
      </c>
      <c r="G4146">
        <v>1974</v>
      </c>
      <c r="H4146" t="s">
        <v>15</v>
      </c>
      <c r="I4146" t="s">
        <v>1568</v>
      </c>
      <c r="J4146">
        <v>60</v>
      </c>
      <c r="K4146" t="s">
        <v>17</v>
      </c>
      <c r="L4146">
        <v>0</v>
      </c>
      <c r="M4146">
        <v>0</v>
      </c>
      <c r="N4146">
        <v>300</v>
      </c>
      <c r="O4146">
        <v>10</v>
      </c>
      <c r="P4146">
        <v>10</v>
      </c>
      <c r="Q4146">
        <v>12</v>
      </c>
      <c r="R4146">
        <v>2</v>
      </c>
      <c r="S4146">
        <v>50</v>
      </c>
      <c r="T4146">
        <v>99</v>
      </c>
      <c r="U4146" t="s">
        <v>16</v>
      </c>
      <c r="V4146" t="s">
        <v>16</v>
      </c>
    </row>
    <row r="4147" spans="1:22" x14ac:dyDescent="0.25">
      <c r="A4147" t="s">
        <v>1817</v>
      </c>
      <c r="B4147" t="s">
        <v>1818</v>
      </c>
      <c r="C4147" t="s">
        <v>1819</v>
      </c>
      <c r="D4147" t="s">
        <v>3727</v>
      </c>
      <c r="E4147" t="s">
        <v>3728</v>
      </c>
      <c r="F4147">
        <v>1974</v>
      </c>
      <c r="G4147">
        <v>1974</v>
      </c>
      <c r="H4147" t="s">
        <v>15</v>
      </c>
      <c r="I4147" t="s">
        <v>16</v>
      </c>
      <c r="J4147">
        <v>0</v>
      </c>
      <c r="K4147" t="s">
        <v>17</v>
      </c>
      <c r="L4147">
        <v>0</v>
      </c>
      <c r="M4147">
        <v>0</v>
      </c>
      <c r="N4147">
        <v>300</v>
      </c>
      <c r="O4147">
        <v>12.5</v>
      </c>
      <c r="P4147">
        <v>12.5</v>
      </c>
      <c r="Q4147">
        <v>12</v>
      </c>
      <c r="R4147">
        <v>2</v>
      </c>
      <c r="S4147">
        <v>50</v>
      </c>
      <c r="T4147">
        <v>33</v>
      </c>
      <c r="U4147" t="s">
        <v>16</v>
      </c>
      <c r="V4147" t="s">
        <v>16</v>
      </c>
    </row>
    <row r="4148" spans="1:22" x14ac:dyDescent="0.25">
      <c r="A4148" t="s">
        <v>1817</v>
      </c>
      <c r="B4148" t="s">
        <v>1818</v>
      </c>
      <c r="C4148" t="s">
        <v>1819</v>
      </c>
      <c r="D4148" t="s">
        <v>3727</v>
      </c>
      <c r="E4148" t="s">
        <v>3728</v>
      </c>
      <c r="F4148">
        <v>1974</v>
      </c>
      <c r="G4148">
        <v>1974</v>
      </c>
      <c r="H4148" t="s">
        <v>15</v>
      </c>
      <c r="I4148" t="s">
        <v>1568</v>
      </c>
      <c r="J4148">
        <v>60</v>
      </c>
      <c r="K4148" t="s">
        <v>17</v>
      </c>
      <c r="L4148">
        <v>0</v>
      </c>
      <c r="M4148">
        <v>0</v>
      </c>
      <c r="N4148">
        <v>300</v>
      </c>
      <c r="O4148">
        <v>12.5</v>
      </c>
      <c r="P4148">
        <v>12.5</v>
      </c>
      <c r="Q4148">
        <v>12</v>
      </c>
      <c r="R4148">
        <v>2</v>
      </c>
      <c r="S4148">
        <v>50</v>
      </c>
      <c r="T4148">
        <v>40</v>
      </c>
      <c r="U4148" t="s">
        <v>16</v>
      </c>
      <c r="V4148" t="s">
        <v>16</v>
      </c>
    </row>
    <row r="4149" spans="1:22" x14ac:dyDescent="0.25">
      <c r="A4149" t="s">
        <v>1817</v>
      </c>
      <c r="B4149" t="s">
        <v>1818</v>
      </c>
      <c r="C4149" t="s">
        <v>1820</v>
      </c>
      <c r="D4149" t="s">
        <v>3729</v>
      </c>
      <c r="E4149" t="s">
        <v>3730</v>
      </c>
      <c r="F4149">
        <v>1974</v>
      </c>
      <c r="G4149">
        <v>1974</v>
      </c>
      <c r="H4149" t="s">
        <v>15</v>
      </c>
      <c r="I4149" t="s">
        <v>16</v>
      </c>
      <c r="J4149">
        <v>0</v>
      </c>
      <c r="K4149" t="s">
        <v>17</v>
      </c>
      <c r="L4149">
        <v>0</v>
      </c>
      <c r="M4149">
        <v>0</v>
      </c>
      <c r="N4149">
        <v>300</v>
      </c>
      <c r="O4149">
        <v>12.5</v>
      </c>
      <c r="P4149">
        <v>12.5</v>
      </c>
      <c r="Q4149">
        <v>12</v>
      </c>
      <c r="R4149">
        <v>2</v>
      </c>
      <c r="S4149">
        <v>50</v>
      </c>
      <c r="T4149">
        <v>81</v>
      </c>
      <c r="U4149" t="s">
        <v>16</v>
      </c>
      <c r="V4149" t="s">
        <v>16</v>
      </c>
    </row>
    <row r="4150" spans="1:22" x14ac:dyDescent="0.25">
      <c r="A4150" t="s">
        <v>1817</v>
      </c>
      <c r="B4150" t="s">
        <v>1818</v>
      </c>
      <c r="C4150" t="s">
        <v>1820</v>
      </c>
      <c r="D4150" t="s">
        <v>3729</v>
      </c>
      <c r="E4150" t="s">
        <v>3730</v>
      </c>
      <c r="F4150">
        <v>1974</v>
      </c>
      <c r="G4150">
        <v>1974</v>
      </c>
      <c r="H4150" t="s">
        <v>15</v>
      </c>
      <c r="I4150" t="s">
        <v>1568</v>
      </c>
      <c r="J4150">
        <v>60</v>
      </c>
      <c r="K4150" t="s">
        <v>17</v>
      </c>
      <c r="L4150">
        <v>0</v>
      </c>
      <c r="M4150">
        <v>0</v>
      </c>
      <c r="N4150">
        <v>300</v>
      </c>
      <c r="O4150">
        <v>12.5</v>
      </c>
      <c r="P4150">
        <v>12.5</v>
      </c>
      <c r="Q4150">
        <v>12</v>
      </c>
      <c r="R4150">
        <v>2</v>
      </c>
      <c r="S4150">
        <v>50</v>
      </c>
      <c r="T4150">
        <v>79</v>
      </c>
      <c r="U4150" t="s">
        <v>16</v>
      </c>
      <c r="V4150" t="s">
        <v>16</v>
      </c>
    </row>
    <row r="4151" spans="1:22" x14ac:dyDescent="0.25">
      <c r="A4151" t="s">
        <v>1817</v>
      </c>
      <c r="B4151" t="s">
        <v>1818</v>
      </c>
      <c r="C4151" t="s">
        <v>1821</v>
      </c>
      <c r="D4151" t="s">
        <v>3731</v>
      </c>
      <c r="E4151" t="s">
        <v>3732</v>
      </c>
      <c r="F4151">
        <v>1974</v>
      </c>
      <c r="G4151">
        <v>1974</v>
      </c>
      <c r="H4151" t="s">
        <v>15</v>
      </c>
      <c r="I4151" t="s">
        <v>16</v>
      </c>
      <c r="J4151">
        <v>0</v>
      </c>
      <c r="K4151" t="s">
        <v>17</v>
      </c>
      <c r="L4151">
        <v>0</v>
      </c>
      <c r="M4151">
        <v>0</v>
      </c>
      <c r="N4151">
        <v>300</v>
      </c>
      <c r="O4151">
        <v>12.5</v>
      </c>
      <c r="P4151">
        <v>12.5</v>
      </c>
      <c r="Q4151">
        <v>12</v>
      </c>
      <c r="R4151">
        <v>2</v>
      </c>
      <c r="S4151">
        <v>50</v>
      </c>
      <c r="T4151">
        <v>84</v>
      </c>
      <c r="U4151" t="s">
        <v>16</v>
      </c>
      <c r="V4151" t="s">
        <v>16</v>
      </c>
    </row>
    <row r="4152" spans="1:22" x14ac:dyDescent="0.25">
      <c r="A4152" t="s">
        <v>1817</v>
      </c>
      <c r="B4152" t="s">
        <v>1818</v>
      </c>
      <c r="C4152" t="s">
        <v>1821</v>
      </c>
      <c r="D4152" t="s">
        <v>3731</v>
      </c>
      <c r="E4152" t="s">
        <v>3732</v>
      </c>
      <c r="F4152">
        <v>1974</v>
      </c>
      <c r="G4152">
        <v>1974</v>
      </c>
      <c r="H4152" t="s">
        <v>15</v>
      </c>
      <c r="I4152" t="s">
        <v>1568</v>
      </c>
      <c r="J4152">
        <v>60</v>
      </c>
      <c r="K4152" t="s">
        <v>17</v>
      </c>
      <c r="L4152">
        <v>0</v>
      </c>
      <c r="M4152">
        <v>0</v>
      </c>
      <c r="N4152">
        <v>300</v>
      </c>
      <c r="O4152">
        <v>12.5</v>
      </c>
      <c r="P4152">
        <v>12.5</v>
      </c>
      <c r="Q4152">
        <v>12</v>
      </c>
      <c r="R4152">
        <v>2</v>
      </c>
      <c r="S4152">
        <v>50</v>
      </c>
      <c r="T4152">
        <v>83</v>
      </c>
      <c r="U4152" t="s">
        <v>16</v>
      </c>
      <c r="V4152" t="s">
        <v>16</v>
      </c>
    </row>
    <row r="4153" spans="1:22" x14ac:dyDescent="0.25">
      <c r="A4153" t="s">
        <v>1817</v>
      </c>
      <c r="B4153" t="s">
        <v>1818</v>
      </c>
      <c r="C4153" t="s">
        <v>1822</v>
      </c>
      <c r="D4153" t="s">
        <v>3733</v>
      </c>
      <c r="E4153" t="s">
        <v>3734</v>
      </c>
      <c r="F4153">
        <v>1974</v>
      </c>
      <c r="G4153">
        <v>1974</v>
      </c>
      <c r="H4153" t="s">
        <v>15</v>
      </c>
      <c r="I4153" t="s">
        <v>16</v>
      </c>
      <c r="J4153">
        <v>0</v>
      </c>
      <c r="K4153" t="s">
        <v>17</v>
      </c>
      <c r="L4153">
        <v>0</v>
      </c>
      <c r="M4153">
        <v>0</v>
      </c>
      <c r="N4153">
        <v>300</v>
      </c>
      <c r="O4153">
        <v>12.5</v>
      </c>
      <c r="P4153">
        <v>12.5</v>
      </c>
      <c r="Q4153">
        <v>12</v>
      </c>
      <c r="R4153">
        <v>2</v>
      </c>
      <c r="S4153">
        <v>50</v>
      </c>
      <c r="T4153">
        <v>97</v>
      </c>
      <c r="U4153" t="s">
        <v>16</v>
      </c>
      <c r="V4153" t="s">
        <v>16</v>
      </c>
    </row>
    <row r="4154" spans="1:22" x14ac:dyDescent="0.25">
      <c r="A4154" t="s">
        <v>1817</v>
      </c>
      <c r="B4154" t="s">
        <v>1818</v>
      </c>
      <c r="C4154" t="s">
        <v>1822</v>
      </c>
      <c r="D4154" t="s">
        <v>3733</v>
      </c>
      <c r="E4154" t="s">
        <v>3734</v>
      </c>
      <c r="F4154">
        <v>1974</v>
      </c>
      <c r="G4154">
        <v>1974</v>
      </c>
      <c r="H4154" t="s">
        <v>15</v>
      </c>
      <c r="I4154" t="s">
        <v>1568</v>
      </c>
      <c r="J4154">
        <v>60</v>
      </c>
      <c r="K4154" t="s">
        <v>17</v>
      </c>
      <c r="L4154">
        <v>0</v>
      </c>
      <c r="M4154">
        <v>0</v>
      </c>
      <c r="N4154">
        <v>300</v>
      </c>
      <c r="O4154">
        <v>12.5</v>
      </c>
      <c r="P4154">
        <v>12.5</v>
      </c>
      <c r="Q4154">
        <v>12</v>
      </c>
      <c r="R4154">
        <v>2</v>
      </c>
      <c r="S4154">
        <v>50</v>
      </c>
      <c r="T4154">
        <v>99</v>
      </c>
      <c r="U4154" t="s">
        <v>16</v>
      </c>
      <c r="V4154" t="s">
        <v>16</v>
      </c>
    </row>
    <row r="4155" spans="1:22" x14ac:dyDescent="0.25">
      <c r="A4155" t="s">
        <v>1817</v>
      </c>
      <c r="B4155" t="s">
        <v>1818</v>
      </c>
      <c r="C4155" t="s">
        <v>1823</v>
      </c>
      <c r="D4155" t="s">
        <v>3735</v>
      </c>
      <c r="E4155" t="s">
        <v>3736</v>
      </c>
      <c r="F4155">
        <v>1974</v>
      </c>
      <c r="G4155">
        <v>1974</v>
      </c>
      <c r="H4155" t="s">
        <v>15</v>
      </c>
      <c r="I4155" t="s">
        <v>16</v>
      </c>
      <c r="J4155">
        <v>0</v>
      </c>
      <c r="K4155" t="s">
        <v>17</v>
      </c>
      <c r="L4155">
        <v>0</v>
      </c>
      <c r="M4155">
        <v>0</v>
      </c>
      <c r="N4155">
        <v>300</v>
      </c>
      <c r="O4155">
        <v>12.5</v>
      </c>
      <c r="P4155">
        <v>12.5</v>
      </c>
      <c r="Q4155">
        <v>12</v>
      </c>
      <c r="R4155">
        <v>2</v>
      </c>
      <c r="S4155">
        <v>50</v>
      </c>
      <c r="T4155">
        <v>52</v>
      </c>
      <c r="U4155" t="s">
        <v>16</v>
      </c>
      <c r="V4155" t="s">
        <v>16</v>
      </c>
    </row>
    <row r="4156" spans="1:22" x14ac:dyDescent="0.25">
      <c r="A4156" t="s">
        <v>1817</v>
      </c>
      <c r="B4156" t="s">
        <v>1818</v>
      </c>
      <c r="C4156" t="s">
        <v>1823</v>
      </c>
      <c r="D4156" t="s">
        <v>3735</v>
      </c>
      <c r="E4156" t="s">
        <v>3736</v>
      </c>
      <c r="F4156">
        <v>1974</v>
      </c>
      <c r="G4156">
        <v>1974</v>
      </c>
      <c r="H4156" t="s">
        <v>15</v>
      </c>
      <c r="I4156" t="s">
        <v>1568</v>
      </c>
      <c r="J4156">
        <v>60</v>
      </c>
      <c r="K4156" t="s">
        <v>17</v>
      </c>
      <c r="L4156">
        <v>0</v>
      </c>
      <c r="M4156">
        <v>0</v>
      </c>
      <c r="N4156">
        <v>300</v>
      </c>
      <c r="O4156">
        <v>12.5</v>
      </c>
      <c r="P4156">
        <v>12.5</v>
      </c>
      <c r="Q4156">
        <v>12</v>
      </c>
      <c r="R4156">
        <v>2</v>
      </c>
      <c r="S4156">
        <v>50</v>
      </c>
      <c r="T4156">
        <v>69</v>
      </c>
      <c r="U4156" t="s">
        <v>16</v>
      </c>
      <c r="V4156" t="s">
        <v>16</v>
      </c>
    </row>
    <row r="4157" spans="1:22" x14ac:dyDescent="0.25">
      <c r="A4157" t="s">
        <v>1817</v>
      </c>
      <c r="B4157" t="s">
        <v>1818</v>
      </c>
      <c r="C4157" t="s">
        <v>1819</v>
      </c>
      <c r="D4157" t="s">
        <v>3727</v>
      </c>
      <c r="E4157" t="s">
        <v>3728</v>
      </c>
      <c r="F4157">
        <v>1974</v>
      </c>
      <c r="G4157">
        <v>1974</v>
      </c>
      <c r="H4157" t="s">
        <v>15</v>
      </c>
      <c r="I4157" t="s">
        <v>16</v>
      </c>
      <c r="J4157">
        <v>0</v>
      </c>
      <c r="K4157" t="s">
        <v>17</v>
      </c>
      <c r="L4157">
        <v>0</v>
      </c>
      <c r="M4157">
        <v>0</v>
      </c>
      <c r="N4157">
        <v>300</v>
      </c>
      <c r="O4157">
        <v>15</v>
      </c>
      <c r="P4157">
        <v>15</v>
      </c>
      <c r="Q4157">
        <v>12</v>
      </c>
      <c r="R4157">
        <v>2</v>
      </c>
      <c r="S4157">
        <v>50</v>
      </c>
      <c r="T4157">
        <v>0</v>
      </c>
      <c r="U4157" t="s">
        <v>16</v>
      </c>
      <c r="V4157" t="s">
        <v>16</v>
      </c>
    </row>
    <row r="4158" spans="1:22" x14ac:dyDescent="0.25">
      <c r="A4158" t="s">
        <v>1817</v>
      </c>
      <c r="B4158" t="s">
        <v>1818</v>
      </c>
      <c r="C4158" t="s">
        <v>1819</v>
      </c>
      <c r="D4158" t="s">
        <v>3727</v>
      </c>
      <c r="E4158" t="s">
        <v>3728</v>
      </c>
      <c r="F4158">
        <v>1974</v>
      </c>
      <c r="G4158">
        <v>1974</v>
      </c>
      <c r="H4158" t="s">
        <v>15</v>
      </c>
      <c r="I4158" t="s">
        <v>1568</v>
      </c>
      <c r="J4158">
        <v>60</v>
      </c>
      <c r="K4158" t="s">
        <v>17</v>
      </c>
      <c r="L4158">
        <v>0</v>
      </c>
      <c r="M4158">
        <v>0</v>
      </c>
      <c r="N4158">
        <v>300</v>
      </c>
      <c r="O4158">
        <v>15</v>
      </c>
      <c r="P4158">
        <v>15</v>
      </c>
      <c r="Q4158">
        <v>12</v>
      </c>
      <c r="R4158">
        <v>2</v>
      </c>
      <c r="S4158">
        <v>50</v>
      </c>
      <c r="T4158">
        <v>0</v>
      </c>
      <c r="U4158" t="s">
        <v>16</v>
      </c>
      <c r="V4158" t="s">
        <v>16</v>
      </c>
    </row>
    <row r="4159" spans="1:22" x14ac:dyDescent="0.25">
      <c r="A4159" t="s">
        <v>1817</v>
      </c>
      <c r="B4159" t="s">
        <v>1818</v>
      </c>
      <c r="C4159" t="s">
        <v>1820</v>
      </c>
      <c r="D4159" t="s">
        <v>3729</v>
      </c>
      <c r="E4159" t="s">
        <v>3730</v>
      </c>
      <c r="F4159">
        <v>1974</v>
      </c>
      <c r="G4159">
        <v>1974</v>
      </c>
      <c r="H4159" t="s">
        <v>15</v>
      </c>
      <c r="I4159" t="s">
        <v>16</v>
      </c>
      <c r="J4159">
        <v>0</v>
      </c>
      <c r="K4159" t="s">
        <v>17</v>
      </c>
      <c r="L4159">
        <v>0</v>
      </c>
      <c r="M4159">
        <v>0</v>
      </c>
      <c r="N4159">
        <v>300</v>
      </c>
      <c r="O4159">
        <v>15</v>
      </c>
      <c r="P4159">
        <v>15</v>
      </c>
      <c r="Q4159">
        <v>12</v>
      </c>
      <c r="R4159">
        <v>2</v>
      </c>
      <c r="S4159">
        <v>50</v>
      </c>
      <c r="T4159">
        <v>4</v>
      </c>
      <c r="U4159" t="s">
        <v>16</v>
      </c>
      <c r="V4159" t="s">
        <v>16</v>
      </c>
    </row>
    <row r="4160" spans="1:22" x14ac:dyDescent="0.25">
      <c r="A4160" t="s">
        <v>1817</v>
      </c>
      <c r="B4160" t="s">
        <v>1818</v>
      </c>
      <c r="C4160" t="s">
        <v>1820</v>
      </c>
      <c r="D4160" t="s">
        <v>3729</v>
      </c>
      <c r="E4160" t="s">
        <v>3730</v>
      </c>
      <c r="F4160">
        <v>1974</v>
      </c>
      <c r="G4160">
        <v>1974</v>
      </c>
      <c r="H4160" t="s">
        <v>15</v>
      </c>
      <c r="I4160" t="s">
        <v>1568</v>
      </c>
      <c r="J4160">
        <v>60</v>
      </c>
      <c r="K4160" t="s">
        <v>17</v>
      </c>
      <c r="L4160">
        <v>0</v>
      </c>
      <c r="M4160">
        <v>0</v>
      </c>
      <c r="N4160">
        <v>300</v>
      </c>
      <c r="O4160">
        <v>15</v>
      </c>
      <c r="P4160">
        <v>15</v>
      </c>
      <c r="Q4160">
        <v>12</v>
      </c>
      <c r="R4160">
        <v>2</v>
      </c>
      <c r="S4160">
        <v>50</v>
      </c>
      <c r="T4160">
        <v>4</v>
      </c>
      <c r="U4160" t="s">
        <v>16</v>
      </c>
      <c r="V4160" t="s">
        <v>16</v>
      </c>
    </row>
    <row r="4161" spans="1:22" x14ac:dyDescent="0.25">
      <c r="A4161" t="s">
        <v>1817</v>
      </c>
      <c r="B4161" t="s">
        <v>1818</v>
      </c>
      <c r="C4161" t="s">
        <v>1821</v>
      </c>
      <c r="D4161" t="s">
        <v>3731</v>
      </c>
      <c r="E4161" t="s">
        <v>3732</v>
      </c>
      <c r="F4161">
        <v>1974</v>
      </c>
      <c r="G4161">
        <v>1974</v>
      </c>
      <c r="H4161" t="s">
        <v>15</v>
      </c>
      <c r="I4161" t="s">
        <v>16</v>
      </c>
      <c r="J4161">
        <v>0</v>
      </c>
      <c r="K4161" t="s">
        <v>17</v>
      </c>
      <c r="L4161">
        <v>0</v>
      </c>
      <c r="M4161">
        <v>0</v>
      </c>
      <c r="N4161">
        <v>300</v>
      </c>
      <c r="O4161">
        <v>15</v>
      </c>
      <c r="P4161">
        <v>15</v>
      </c>
      <c r="Q4161">
        <v>12</v>
      </c>
      <c r="R4161">
        <v>2</v>
      </c>
      <c r="S4161">
        <v>50</v>
      </c>
      <c r="T4161">
        <v>10</v>
      </c>
      <c r="U4161" t="s">
        <v>16</v>
      </c>
      <c r="V4161" t="s">
        <v>16</v>
      </c>
    </row>
    <row r="4162" spans="1:22" x14ac:dyDescent="0.25">
      <c r="A4162" t="s">
        <v>1817</v>
      </c>
      <c r="B4162" t="s">
        <v>1818</v>
      </c>
      <c r="C4162" t="s">
        <v>1821</v>
      </c>
      <c r="D4162" t="s">
        <v>3731</v>
      </c>
      <c r="E4162" t="s">
        <v>3732</v>
      </c>
      <c r="F4162">
        <v>1974</v>
      </c>
      <c r="G4162">
        <v>1974</v>
      </c>
      <c r="H4162" t="s">
        <v>15</v>
      </c>
      <c r="I4162" t="s">
        <v>1568</v>
      </c>
      <c r="J4162">
        <v>60</v>
      </c>
      <c r="K4162" t="s">
        <v>17</v>
      </c>
      <c r="L4162">
        <v>0</v>
      </c>
      <c r="M4162">
        <v>0</v>
      </c>
      <c r="N4162">
        <v>300</v>
      </c>
      <c r="O4162">
        <v>15</v>
      </c>
      <c r="P4162">
        <v>15</v>
      </c>
      <c r="Q4162">
        <v>12</v>
      </c>
      <c r="R4162">
        <v>2</v>
      </c>
      <c r="S4162">
        <v>50</v>
      </c>
      <c r="T4162">
        <v>9</v>
      </c>
      <c r="U4162" t="s">
        <v>16</v>
      </c>
      <c r="V4162" t="s">
        <v>16</v>
      </c>
    </row>
    <row r="4163" spans="1:22" x14ac:dyDescent="0.25">
      <c r="A4163" t="s">
        <v>1817</v>
      </c>
      <c r="B4163" t="s">
        <v>1818</v>
      </c>
      <c r="C4163" t="s">
        <v>1822</v>
      </c>
      <c r="D4163" t="s">
        <v>3733</v>
      </c>
      <c r="E4163" t="s">
        <v>3734</v>
      </c>
      <c r="F4163">
        <v>1974</v>
      </c>
      <c r="G4163">
        <v>1974</v>
      </c>
      <c r="H4163" t="s">
        <v>15</v>
      </c>
      <c r="I4163" t="s">
        <v>16</v>
      </c>
      <c r="J4163">
        <v>0</v>
      </c>
      <c r="K4163" t="s">
        <v>17</v>
      </c>
      <c r="L4163">
        <v>0</v>
      </c>
      <c r="M4163">
        <v>0</v>
      </c>
      <c r="N4163">
        <v>300</v>
      </c>
      <c r="O4163">
        <v>15</v>
      </c>
      <c r="P4163">
        <v>15</v>
      </c>
      <c r="Q4163">
        <v>12</v>
      </c>
      <c r="R4163">
        <v>2</v>
      </c>
      <c r="S4163">
        <v>50</v>
      </c>
      <c r="T4163">
        <v>0</v>
      </c>
      <c r="U4163" t="s">
        <v>16</v>
      </c>
      <c r="V4163" t="s">
        <v>16</v>
      </c>
    </row>
    <row r="4164" spans="1:22" x14ac:dyDescent="0.25">
      <c r="A4164" t="s">
        <v>1817</v>
      </c>
      <c r="B4164" t="s">
        <v>1818</v>
      </c>
      <c r="C4164" t="s">
        <v>1822</v>
      </c>
      <c r="D4164" t="s">
        <v>3733</v>
      </c>
      <c r="E4164" t="s">
        <v>3734</v>
      </c>
      <c r="F4164">
        <v>1974</v>
      </c>
      <c r="G4164">
        <v>1974</v>
      </c>
      <c r="H4164" t="s">
        <v>15</v>
      </c>
      <c r="I4164" t="s">
        <v>1568</v>
      </c>
      <c r="J4164">
        <v>60</v>
      </c>
      <c r="K4164" t="s">
        <v>17</v>
      </c>
      <c r="L4164">
        <v>0</v>
      </c>
      <c r="M4164">
        <v>0</v>
      </c>
      <c r="N4164">
        <v>300</v>
      </c>
      <c r="O4164">
        <v>15</v>
      </c>
      <c r="P4164">
        <v>15</v>
      </c>
      <c r="Q4164">
        <v>12</v>
      </c>
      <c r="R4164">
        <v>2</v>
      </c>
      <c r="S4164">
        <v>50</v>
      </c>
      <c r="T4164">
        <v>0</v>
      </c>
      <c r="U4164" t="s">
        <v>16</v>
      </c>
      <c r="V4164" t="s">
        <v>16</v>
      </c>
    </row>
    <row r="4165" spans="1:22" x14ac:dyDescent="0.25">
      <c r="A4165" t="s">
        <v>1817</v>
      </c>
      <c r="B4165" t="s">
        <v>1818</v>
      </c>
      <c r="C4165" t="s">
        <v>1823</v>
      </c>
      <c r="D4165" t="s">
        <v>3735</v>
      </c>
      <c r="E4165" t="s">
        <v>3736</v>
      </c>
      <c r="F4165">
        <v>1974</v>
      </c>
      <c r="G4165">
        <v>1974</v>
      </c>
      <c r="H4165" t="s">
        <v>15</v>
      </c>
      <c r="I4165" t="s">
        <v>16</v>
      </c>
      <c r="J4165">
        <v>0</v>
      </c>
      <c r="K4165" t="s">
        <v>17</v>
      </c>
      <c r="L4165">
        <v>0</v>
      </c>
      <c r="M4165">
        <v>0</v>
      </c>
      <c r="N4165">
        <v>300</v>
      </c>
      <c r="O4165">
        <v>15</v>
      </c>
      <c r="P4165">
        <v>15</v>
      </c>
      <c r="Q4165">
        <v>12</v>
      </c>
      <c r="R4165">
        <v>2</v>
      </c>
      <c r="S4165">
        <v>50</v>
      </c>
      <c r="T4165">
        <v>0</v>
      </c>
      <c r="U4165" t="s">
        <v>16</v>
      </c>
      <c r="V4165" t="s">
        <v>16</v>
      </c>
    </row>
    <row r="4166" spans="1:22" x14ac:dyDescent="0.25">
      <c r="A4166" t="s">
        <v>1817</v>
      </c>
      <c r="B4166" t="s">
        <v>1818</v>
      </c>
      <c r="C4166" t="s">
        <v>1823</v>
      </c>
      <c r="D4166" t="s">
        <v>3735</v>
      </c>
      <c r="E4166" t="s">
        <v>3736</v>
      </c>
      <c r="F4166">
        <v>1974</v>
      </c>
      <c r="G4166">
        <v>1974</v>
      </c>
      <c r="H4166" t="s">
        <v>15</v>
      </c>
      <c r="I4166" t="s">
        <v>1568</v>
      </c>
      <c r="J4166">
        <v>60</v>
      </c>
      <c r="K4166" t="s">
        <v>17</v>
      </c>
      <c r="L4166">
        <v>0</v>
      </c>
      <c r="M4166">
        <v>0</v>
      </c>
      <c r="N4166">
        <v>300</v>
      </c>
      <c r="O4166">
        <v>15</v>
      </c>
      <c r="P4166">
        <v>15</v>
      </c>
      <c r="Q4166">
        <v>12</v>
      </c>
      <c r="R4166">
        <v>2</v>
      </c>
      <c r="S4166">
        <v>50</v>
      </c>
      <c r="T4166">
        <v>0</v>
      </c>
      <c r="U4166" t="s">
        <v>16</v>
      </c>
      <c r="V4166" t="s">
        <v>16</v>
      </c>
    </row>
    <row r="4167" spans="1:22" x14ac:dyDescent="0.25">
      <c r="A4167" t="s">
        <v>1824</v>
      </c>
      <c r="B4167" t="s">
        <v>1825</v>
      </c>
      <c r="C4167" t="s">
        <v>1826</v>
      </c>
      <c r="D4167" t="s">
        <v>3737</v>
      </c>
      <c r="E4167" t="s">
        <v>3738</v>
      </c>
      <c r="F4167">
        <v>1976</v>
      </c>
      <c r="G4167">
        <v>1976</v>
      </c>
      <c r="H4167" t="s">
        <v>15</v>
      </c>
      <c r="I4167">
        <v>2</v>
      </c>
      <c r="J4167">
        <v>28</v>
      </c>
      <c r="K4167" t="s">
        <v>17</v>
      </c>
      <c r="L4167">
        <v>0</v>
      </c>
      <c r="M4167">
        <v>0</v>
      </c>
      <c r="N4167">
        <v>28</v>
      </c>
      <c r="O4167">
        <v>0</v>
      </c>
      <c r="P4167">
        <v>0</v>
      </c>
      <c r="Q4167" t="s">
        <v>1827</v>
      </c>
      <c r="R4167">
        <v>4</v>
      </c>
      <c r="S4167">
        <v>100</v>
      </c>
      <c r="T4167">
        <v>6</v>
      </c>
      <c r="U4167" t="s">
        <v>16</v>
      </c>
      <c r="V4167" t="s">
        <v>16</v>
      </c>
    </row>
    <row r="4168" spans="1:22" x14ac:dyDescent="0.25">
      <c r="A4168" t="s">
        <v>1824</v>
      </c>
      <c r="B4168" t="s">
        <v>1825</v>
      </c>
      <c r="C4168" t="s">
        <v>1826</v>
      </c>
      <c r="D4168" t="s">
        <v>3737</v>
      </c>
      <c r="E4168" t="s">
        <v>3738</v>
      </c>
      <c r="F4168">
        <v>1976</v>
      </c>
      <c r="G4168">
        <v>1976</v>
      </c>
      <c r="H4168" t="s">
        <v>15</v>
      </c>
      <c r="I4168">
        <v>2</v>
      </c>
      <c r="J4168">
        <v>28</v>
      </c>
      <c r="K4168" t="s">
        <v>17</v>
      </c>
      <c r="L4168">
        <v>0</v>
      </c>
      <c r="M4168">
        <v>0</v>
      </c>
      <c r="N4168">
        <v>28</v>
      </c>
      <c r="O4168">
        <v>2</v>
      </c>
      <c r="P4168">
        <v>0</v>
      </c>
      <c r="Q4168" t="s">
        <v>1827</v>
      </c>
      <c r="R4168">
        <v>4</v>
      </c>
      <c r="S4168">
        <v>100</v>
      </c>
      <c r="T4168">
        <v>20</v>
      </c>
      <c r="U4168" t="s">
        <v>16</v>
      </c>
      <c r="V4168" t="s">
        <v>16</v>
      </c>
    </row>
    <row r="4169" spans="1:22" x14ac:dyDescent="0.25">
      <c r="A4169" t="s">
        <v>1824</v>
      </c>
      <c r="B4169" t="s">
        <v>1825</v>
      </c>
      <c r="C4169" t="s">
        <v>1826</v>
      </c>
      <c r="D4169" t="s">
        <v>3737</v>
      </c>
      <c r="E4169" t="s">
        <v>3738</v>
      </c>
      <c r="F4169">
        <v>1976</v>
      </c>
      <c r="G4169">
        <v>1976</v>
      </c>
      <c r="H4169" t="s">
        <v>15</v>
      </c>
      <c r="I4169">
        <v>2</v>
      </c>
      <c r="J4169">
        <v>28</v>
      </c>
      <c r="K4169" t="s">
        <v>17</v>
      </c>
      <c r="L4169">
        <v>0</v>
      </c>
      <c r="M4169">
        <v>0</v>
      </c>
      <c r="N4169">
        <v>28</v>
      </c>
      <c r="O4169">
        <v>5</v>
      </c>
      <c r="P4169">
        <v>0</v>
      </c>
      <c r="Q4169" t="s">
        <v>1827</v>
      </c>
      <c r="R4169">
        <v>4</v>
      </c>
      <c r="S4169">
        <v>100</v>
      </c>
      <c r="T4169">
        <v>69</v>
      </c>
      <c r="U4169" t="s">
        <v>16</v>
      </c>
      <c r="V4169" t="s">
        <v>16</v>
      </c>
    </row>
    <row r="4170" spans="1:22" x14ac:dyDescent="0.25">
      <c r="A4170" t="s">
        <v>1824</v>
      </c>
      <c r="B4170" t="s">
        <v>1825</v>
      </c>
      <c r="C4170" t="s">
        <v>1826</v>
      </c>
      <c r="D4170" t="s">
        <v>3737</v>
      </c>
      <c r="E4170" t="s">
        <v>3738</v>
      </c>
      <c r="F4170">
        <v>1976</v>
      </c>
      <c r="G4170">
        <v>1976</v>
      </c>
      <c r="H4170" t="s">
        <v>15</v>
      </c>
      <c r="I4170">
        <v>2</v>
      </c>
      <c r="J4170">
        <v>28</v>
      </c>
      <c r="K4170" t="s">
        <v>17</v>
      </c>
      <c r="L4170">
        <v>0</v>
      </c>
      <c r="M4170">
        <v>0</v>
      </c>
      <c r="N4170">
        <v>28</v>
      </c>
      <c r="O4170">
        <v>10</v>
      </c>
      <c r="P4170">
        <v>0</v>
      </c>
      <c r="Q4170" t="s">
        <v>1827</v>
      </c>
      <c r="R4170">
        <v>4</v>
      </c>
      <c r="S4170">
        <v>100</v>
      </c>
      <c r="T4170">
        <v>68</v>
      </c>
      <c r="U4170" t="s">
        <v>16</v>
      </c>
      <c r="V4170" t="s">
        <v>16</v>
      </c>
    </row>
    <row r="4171" spans="1:22" x14ac:dyDescent="0.25">
      <c r="A4171" t="s">
        <v>1824</v>
      </c>
      <c r="B4171" t="s">
        <v>1825</v>
      </c>
      <c r="C4171" t="s">
        <v>1826</v>
      </c>
      <c r="D4171" t="s">
        <v>3737</v>
      </c>
      <c r="E4171" t="s">
        <v>3738</v>
      </c>
      <c r="F4171">
        <v>1976</v>
      </c>
      <c r="G4171">
        <v>1976</v>
      </c>
      <c r="H4171" t="s">
        <v>15</v>
      </c>
      <c r="I4171">
        <v>2</v>
      </c>
      <c r="J4171">
        <v>28</v>
      </c>
      <c r="K4171" t="s">
        <v>17</v>
      </c>
      <c r="L4171">
        <v>0</v>
      </c>
      <c r="M4171">
        <v>0</v>
      </c>
      <c r="N4171">
        <v>28</v>
      </c>
      <c r="O4171">
        <v>15</v>
      </c>
      <c r="P4171">
        <v>0</v>
      </c>
      <c r="Q4171" t="s">
        <v>1827</v>
      </c>
      <c r="R4171">
        <v>4</v>
      </c>
      <c r="S4171">
        <v>100</v>
      </c>
      <c r="T4171">
        <v>76</v>
      </c>
      <c r="U4171" t="s">
        <v>16</v>
      </c>
      <c r="V4171" t="s">
        <v>16</v>
      </c>
    </row>
    <row r="4172" spans="1:22" x14ac:dyDescent="0.25">
      <c r="A4172" t="s">
        <v>1824</v>
      </c>
      <c r="B4172" t="s">
        <v>1825</v>
      </c>
      <c r="C4172" t="s">
        <v>1826</v>
      </c>
      <c r="D4172" t="s">
        <v>3737</v>
      </c>
      <c r="E4172" t="s">
        <v>3738</v>
      </c>
      <c r="F4172">
        <v>1976</v>
      </c>
      <c r="G4172">
        <v>1976</v>
      </c>
      <c r="H4172" t="s">
        <v>15</v>
      </c>
      <c r="I4172">
        <v>2</v>
      </c>
      <c r="J4172">
        <v>28</v>
      </c>
      <c r="K4172" t="s">
        <v>17</v>
      </c>
      <c r="L4172">
        <v>0</v>
      </c>
      <c r="M4172">
        <v>0</v>
      </c>
      <c r="N4172">
        <v>28</v>
      </c>
      <c r="O4172">
        <v>20</v>
      </c>
      <c r="P4172">
        <v>0</v>
      </c>
      <c r="Q4172" t="s">
        <v>1827</v>
      </c>
      <c r="R4172">
        <v>4</v>
      </c>
      <c r="S4172">
        <v>100</v>
      </c>
      <c r="T4172">
        <v>72</v>
      </c>
      <c r="U4172" t="s">
        <v>16</v>
      </c>
      <c r="V4172" t="s">
        <v>16</v>
      </c>
    </row>
    <row r="4173" spans="1:22" x14ac:dyDescent="0.25">
      <c r="A4173" t="s">
        <v>1824</v>
      </c>
      <c r="B4173" t="s">
        <v>1825</v>
      </c>
      <c r="C4173" t="s">
        <v>1826</v>
      </c>
      <c r="D4173" t="s">
        <v>3737</v>
      </c>
      <c r="E4173" t="s">
        <v>3738</v>
      </c>
      <c r="F4173">
        <v>1976</v>
      </c>
      <c r="G4173">
        <v>1976</v>
      </c>
      <c r="H4173" t="s">
        <v>15</v>
      </c>
      <c r="I4173">
        <v>2</v>
      </c>
      <c r="J4173">
        <v>28</v>
      </c>
      <c r="K4173" t="s">
        <v>17</v>
      </c>
      <c r="L4173">
        <v>0</v>
      </c>
      <c r="M4173">
        <v>0</v>
      </c>
      <c r="N4173">
        <v>28</v>
      </c>
      <c r="O4173">
        <v>25</v>
      </c>
      <c r="P4173">
        <v>0</v>
      </c>
      <c r="Q4173" t="s">
        <v>1827</v>
      </c>
      <c r="R4173">
        <v>4</v>
      </c>
      <c r="S4173">
        <v>100</v>
      </c>
      <c r="T4173">
        <v>47</v>
      </c>
      <c r="U4173" t="s">
        <v>16</v>
      </c>
      <c r="V4173" t="s">
        <v>16</v>
      </c>
    </row>
    <row r="4174" spans="1:22" x14ac:dyDescent="0.25">
      <c r="A4174" t="s">
        <v>1824</v>
      </c>
      <c r="B4174" t="s">
        <v>1825</v>
      </c>
      <c r="C4174" t="s">
        <v>1826</v>
      </c>
      <c r="D4174" t="s">
        <v>3737</v>
      </c>
      <c r="E4174" t="s">
        <v>3738</v>
      </c>
      <c r="F4174">
        <v>1976</v>
      </c>
      <c r="G4174">
        <v>1976</v>
      </c>
      <c r="H4174" t="s">
        <v>15</v>
      </c>
      <c r="I4174">
        <v>2</v>
      </c>
      <c r="J4174">
        <v>28</v>
      </c>
      <c r="K4174" t="s">
        <v>17</v>
      </c>
      <c r="L4174">
        <v>0</v>
      </c>
      <c r="M4174">
        <v>0</v>
      </c>
      <c r="N4174">
        <v>28</v>
      </c>
      <c r="O4174">
        <v>30</v>
      </c>
      <c r="P4174">
        <v>0</v>
      </c>
      <c r="Q4174" t="s">
        <v>1827</v>
      </c>
      <c r="R4174">
        <v>4</v>
      </c>
      <c r="S4174">
        <v>100</v>
      </c>
      <c r="T4174">
        <v>27</v>
      </c>
      <c r="U4174" t="s">
        <v>16</v>
      </c>
      <c r="V4174" t="s">
        <v>16</v>
      </c>
    </row>
    <row r="4175" spans="1:22" x14ac:dyDescent="0.25">
      <c r="A4175" t="s">
        <v>1824</v>
      </c>
      <c r="B4175" t="s">
        <v>1825</v>
      </c>
      <c r="C4175" t="s">
        <v>1826</v>
      </c>
      <c r="D4175" t="s">
        <v>3737</v>
      </c>
      <c r="E4175" t="s">
        <v>3738</v>
      </c>
      <c r="F4175">
        <v>1976</v>
      </c>
      <c r="G4175">
        <v>1976</v>
      </c>
      <c r="H4175" t="s">
        <v>15</v>
      </c>
      <c r="I4175">
        <v>2</v>
      </c>
      <c r="J4175">
        <v>28</v>
      </c>
      <c r="K4175" t="s">
        <v>17</v>
      </c>
      <c r="L4175">
        <v>0</v>
      </c>
      <c r="M4175">
        <v>0</v>
      </c>
      <c r="N4175">
        <v>28</v>
      </c>
      <c r="O4175">
        <v>35</v>
      </c>
      <c r="P4175">
        <v>0</v>
      </c>
      <c r="Q4175" t="s">
        <v>1827</v>
      </c>
      <c r="R4175">
        <v>4</v>
      </c>
      <c r="S4175">
        <v>100</v>
      </c>
      <c r="T4175">
        <v>0</v>
      </c>
      <c r="U4175" t="s">
        <v>16</v>
      </c>
      <c r="V4175" t="s">
        <v>16</v>
      </c>
    </row>
    <row r="4176" spans="1:22" x14ac:dyDescent="0.25">
      <c r="A4176" t="s">
        <v>1824</v>
      </c>
      <c r="B4176" t="s">
        <v>1825</v>
      </c>
      <c r="C4176" t="s">
        <v>1826</v>
      </c>
      <c r="D4176" t="s">
        <v>3737</v>
      </c>
      <c r="E4176" t="s">
        <v>3738</v>
      </c>
      <c r="F4176">
        <v>1976</v>
      </c>
      <c r="G4176">
        <v>1976</v>
      </c>
      <c r="H4176" t="s">
        <v>15</v>
      </c>
      <c r="I4176">
        <v>2</v>
      </c>
      <c r="J4176">
        <v>28</v>
      </c>
      <c r="K4176" t="s">
        <v>17</v>
      </c>
      <c r="L4176">
        <v>0</v>
      </c>
      <c r="M4176">
        <v>0</v>
      </c>
      <c r="N4176">
        <v>28</v>
      </c>
      <c r="O4176">
        <v>40</v>
      </c>
      <c r="P4176">
        <v>0</v>
      </c>
      <c r="Q4176" t="s">
        <v>1827</v>
      </c>
      <c r="R4176">
        <v>4</v>
      </c>
      <c r="S4176">
        <v>100</v>
      </c>
      <c r="T4176">
        <v>0</v>
      </c>
      <c r="U4176" t="s">
        <v>16</v>
      </c>
      <c r="V4176" t="s">
        <v>16</v>
      </c>
    </row>
    <row r="4177" spans="1:22" x14ac:dyDescent="0.25">
      <c r="A4177" t="s">
        <v>1824</v>
      </c>
      <c r="B4177" t="s">
        <v>1825</v>
      </c>
      <c r="C4177" t="s">
        <v>1826</v>
      </c>
      <c r="D4177" t="s">
        <v>3737</v>
      </c>
      <c r="E4177" t="s">
        <v>3738</v>
      </c>
      <c r="F4177">
        <v>1976</v>
      </c>
      <c r="G4177">
        <v>1976</v>
      </c>
      <c r="H4177" t="s">
        <v>15</v>
      </c>
      <c r="I4177">
        <v>2</v>
      </c>
      <c r="J4177">
        <v>28</v>
      </c>
      <c r="K4177" t="s">
        <v>17</v>
      </c>
      <c r="L4177">
        <v>0</v>
      </c>
      <c r="M4177">
        <v>0</v>
      </c>
      <c r="N4177">
        <v>28</v>
      </c>
      <c r="O4177">
        <v>2</v>
      </c>
      <c r="P4177">
        <v>2</v>
      </c>
      <c r="Q4177" t="s">
        <v>1827</v>
      </c>
      <c r="R4177">
        <v>4</v>
      </c>
      <c r="S4177">
        <v>100</v>
      </c>
      <c r="T4177">
        <v>36</v>
      </c>
      <c r="U4177" t="s">
        <v>16</v>
      </c>
      <c r="V4177" t="s">
        <v>16</v>
      </c>
    </row>
    <row r="4178" spans="1:22" x14ac:dyDescent="0.25">
      <c r="A4178" t="s">
        <v>1824</v>
      </c>
      <c r="B4178" t="s">
        <v>1825</v>
      </c>
      <c r="C4178" t="s">
        <v>1826</v>
      </c>
      <c r="D4178" t="s">
        <v>3737</v>
      </c>
      <c r="E4178" t="s">
        <v>3738</v>
      </c>
      <c r="F4178">
        <v>1976</v>
      </c>
      <c r="G4178">
        <v>1976</v>
      </c>
      <c r="H4178" t="s">
        <v>15</v>
      </c>
      <c r="I4178">
        <v>2</v>
      </c>
      <c r="J4178">
        <v>28</v>
      </c>
      <c r="K4178" t="s">
        <v>17</v>
      </c>
      <c r="L4178">
        <v>0</v>
      </c>
      <c r="M4178">
        <v>0</v>
      </c>
      <c r="N4178">
        <v>28</v>
      </c>
      <c r="O4178">
        <v>5</v>
      </c>
      <c r="P4178">
        <v>2</v>
      </c>
      <c r="Q4178" t="s">
        <v>1827</v>
      </c>
      <c r="R4178">
        <v>4</v>
      </c>
      <c r="S4178">
        <v>100</v>
      </c>
      <c r="T4178">
        <v>80</v>
      </c>
      <c r="U4178" t="s">
        <v>16</v>
      </c>
      <c r="V4178" t="s">
        <v>16</v>
      </c>
    </row>
    <row r="4179" spans="1:22" x14ac:dyDescent="0.25">
      <c r="A4179" t="s">
        <v>1824</v>
      </c>
      <c r="B4179" t="s">
        <v>1825</v>
      </c>
      <c r="C4179" t="s">
        <v>1826</v>
      </c>
      <c r="D4179" t="s">
        <v>3737</v>
      </c>
      <c r="E4179" t="s">
        <v>3738</v>
      </c>
      <c r="F4179">
        <v>1976</v>
      </c>
      <c r="G4179">
        <v>1976</v>
      </c>
      <c r="H4179" t="s">
        <v>15</v>
      </c>
      <c r="I4179">
        <v>2</v>
      </c>
      <c r="J4179">
        <v>28</v>
      </c>
      <c r="K4179" t="s">
        <v>17</v>
      </c>
      <c r="L4179">
        <v>0</v>
      </c>
      <c r="M4179">
        <v>0</v>
      </c>
      <c r="N4179">
        <v>28</v>
      </c>
      <c r="O4179">
        <v>10</v>
      </c>
      <c r="P4179">
        <v>2</v>
      </c>
      <c r="Q4179" t="s">
        <v>1827</v>
      </c>
      <c r="R4179">
        <v>4</v>
      </c>
      <c r="S4179">
        <v>100</v>
      </c>
      <c r="T4179">
        <v>67</v>
      </c>
      <c r="U4179" t="s">
        <v>16</v>
      </c>
      <c r="V4179" t="s">
        <v>16</v>
      </c>
    </row>
    <row r="4180" spans="1:22" x14ac:dyDescent="0.25">
      <c r="A4180" t="s">
        <v>1824</v>
      </c>
      <c r="B4180" t="s">
        <v>1825</v>
      </c>
      <c r="C4180" t="s">
        <v>1826</v>
      </c>
      <c r="D4180" t="s">
        <v>3737</v>
      </c>
      <c r="E4180" t="s">
        <v>3738</v>
      </c>
      <c r="F4180">
        <v>1976</v>
      </c>
      <c r="G4180">
        <v>1976</v>
      </c>
      <c r="H4180" t="s">
        <v>15</v>
      </c>
      <c r="I4180">
        <v>2</v>
      </c>
      <c r="J4180">
        <v>28</v>
      </c>
      <c r="K4180" t="s">
        <v>17</v>
      </c>
      <c r="L4180">
        <v>0</v>
      </c>
      <c r="M4180">
        <v>0</v>
      </c>
      <c r="N4180">
        <v>28</v>
      </c>
      <c r="O4180">
        <v>15</v>
      </c>
      <c r="P4180">
        <v>2</v>
      </c>
      <c r="Q4180" t="s">
        <v>1827</v>
      </c>
      <c r="R4180">
        <v>4</v>
      </c>
      <c r="S4180">
        <v>100</v>
      </c>
      <c r="T4180">
        <v>69</v>
      </c>
      <c r="U4180" t="s">
        <v>16</v>
      </c>
      <c r="V4180" t="s">
        <v>16</v>
      </c>
    </row>
    <row r="4181" spans="1:22" x14ac:dyDescent="0.25">
      <c r="A4181" t="s">
        <v>1824</v>
      </c>
      <c r="B4181" t="s">
        <v>1825</v>
      </c>
      <c r="C4181" t="s">
        <v>1826</v>
      </c>
      <c r="D4181" t="s">
        <v>3737</v>
      </c>
      <c r="E4181" t="s">
        <v>3738</v>
      </c>
      <c r="F4181">
        <v>1976</v>
      </c>
      <c r="G4181">
        <v>1976</v>
      </c>
      <c r="H4181" t="s">
        <v>15</v>
      </c>
      <c r="I4181">
        <v>2</v>
      </c>
      <c r="J4181">
        <v>28</v>
      </c>
      <c r="K4181" t="s">
        <v>17</v>
      </c>
      <c r="L4181">
        <v>0</v>
      </c>
      <c r="M4181">
        <v>0</v>
      </c>
      <c r="N4181">
        <v>28</v>
      </c>
      <c r="O4181">
        <v>20</v>
      </c>
      <c r="P4181">
        <v>2</v>
      </c>
      <c r="Q4181" t="s">
        <v>1827</v>
      </c>
      <c r="R4181">
        <v>4</v>
      </c>
      <c r="S4181">
        <v>100</v>
      </c>
      <c r="T4181">
        <v>43</v>
      </c>
      <c r="U4181" t="s">
        <v>16</v>
      </c>
      <c r="V4181" t="s">
        <v>16</v>
      </c>
    </row>
    <row r="4182" spans="1:22" x14ac:dyDescent="0.25">
      <c r="A4182" t="s">
        <v>1824</v>
      </c>
      <c r="B4182" t="s">
        <v>1825</v>
      </c>
      <c r="C4182" t="s">
        <v>1826</v>
      </c>
      <c r="D4182" t="s">
        <v>3737</v>
      </c>
      <c r="E4182" t="s">
        <v>3738</v>
      </c>
      <c r="F4182">
        <v>1976</v>
      </c>
      <c r="G4182">
        <v>1976</v>
      </c>
      <c r="H4182" t="s">
        <v>15</v>
      </c>
      <c r="I4182">
        <v>2</v>
      </c>
      <c r="J4182">
        <v>28</v>
      </c>
      <c r="K4182" t="s">
        <v>17</v>
      </c>
      <c r="L4182">
        <v>0</v>
      </c>
      <c r="M4182">
        <v>0</v>
      </c>
      <c r="N4182">
        <v>28</v>
      </c>
      <c r="O4182">
        <v>25</v>
      </c>
      <c r="P4182">
        <v>2</v>
      </c>
      <c r="Q4182" t="s">
        <v>1827</v>
      </c>
      <c r="R4182">
        <v>4</v>
      </c>
      <c r="S4182">
        <v>100</v>
      </c>
      <c r="T4182">
        <v>27</v>
      </c>
      <c r="U4182" t="s">
        <v>16</v>
      </c>
      <c r="V4182" t="s">
        <v>16</v>
      </c>
    </row>
    <row r="4183" spans="1:22" x14ac:dyDescent="0.25">
      <c r="A4183" t="s">
        <v>1824</v>
      </c>
      <c r="B4183" t="s">
        <v>1825</v>
      </c>
      <c r="C4183" t="s">
        <v>1826</v>
      </c>
      <c r="D4183" t="s">
        <v>3737</v>
      </c>
      <c r="E4183" t="s">
        <v>3738</v>
      </c>
      <c r="F4183">
        <v>1976</v>
      </c>
      <c r="G4183">
        <v>1976</v>
      </c>
      <c r="H4183" t="s">
        <v>15</v>
      </c>
      <c r="I4183">
        <v>2</v>
      </c>
      <c r="J4183">
        <v>28</v>
      </c>
      <c r="K4183" t="s">
        <v>17</v>
      </c>
      <c r="L4183">
        <v>0</v>
      </c>
      <c r="M4183">
        <v>0</v>
      </c>
      <c r="N4183">
        <v>28</v>
      </c>
      <c r="O4183">
        <v>30</v>
      </c>
      <c r="P4183">
        <v>2</v>
      </c>
      <c r="Q4183" t="s">
        <v>1827</v>
      </c>
      <c r="R4183">
        <v>4</v>
      </c>
      <c r="S4183">
        <v>100</v>
      </c>
      <c r="T4183">
        <v>30</v>
      </c>
      <c r="U4183" t="s">
        <v>16</v>
      </c>
      <c r="V4183" t="s">
        <v>16</v>
      </c>
    </row>
    <row r="4184" spans="1:22" x14ac:dyDescent="0.25">
      <c r="A4184" t="s">
        <v>1824</v>
      </c>
      <c r="B4184" t="s">
        <v>1825</v>
      </c>
      <c r="C4184" t="s">
        <v>1826</v>
      </c>
      <c r="D4184" t="s">
        <v>3737</v>
      </c>
      <c r="E4184" t="s">
        <v>3738</v>
      </c>
      <c r="F4184">
        <v>1976</v>
      </c>
      <c r="G4184">
        <v>1976</v>
      </c>
      <c r="H4184" t="s">
        <v>15</v>
      </c>
      <c r="I4184">
        <v>2</v>
      </c>
      <c r="J4184">
        <v>28</v>
      </c>
      <c r="K4184" t="s">
        <v>17</v>
      </c>
      <c r="L4184">
        <v>0</v>
      </c>
      <c r="M4184">
        <v>0</v>
      </c>
      <c r="N4184">
        <v>28</v>
      </c>
      <c r="O4184">
        <v>35</v>
      </c>
      <c r="P4184">
        <v>2</v>
      </c>
      <c r="Q4184" t="s">
        <v>1827</v>
      </c>
      <c r="R4184">
        <v>4</v>
      </c>
      <c r="S4184">
        <v>100</v>
      </c>
      <c r="T4184">
        <v>15</v>
      </c>
      <c r="U4184" t="s">
        <v>16</v>
      </c>
      <c r="V4184" t="s">
        <v>16</v>
      </c>
    </row>
    <row r="4185" spans="1:22" x14ac:dyDescent="0.25">
      <c r="A4185" t="s">
        <v>1824</v>
      </c>
      <c r="B4185" t="s">
        <v>1825</v>
      </c>
      <c r="C4185" t="s">
        <v>1826</v>
      </c>
      <c r="D4185" t="s">
        <v>3737</v>
      </c>
      <c r="E4185" t="s">
        <v>3738</v>
      </c>
      <c r="F4185">
        <v>1976</v>
      </c>
      <c r="G4185">
        <v>1976</v>
      </c>
      <c r="H4185" t="s">
        <v>15</v>
      </c>
      <c r="I4185">
        <v>2</v>
      </c>
      <c r="J4185">
        <v>28</v>
      </c>
      <c r="K4185" t="s">
        <v>17</v>
      </c>
      <c r="L4185">
        <v>0</v>
      </c>
      <c r="M4185">
        <v>0</v>
      </c>
      <c r="N4185">
        <v>28</v>
      </c>
      <c r="O4185">
        <v>40</v>
      </c>
      <c r="P4185">
        <v>2</v>
      </c>
      <c r="Q4185" t="s">
        <v>1827</v>
      </c>
      <c r="R4185">
        <v>4</v>
      </c>
      <c r="S4185">
        <v>100</v>
      </c>
      <c r="T4185">
        <v>0</v>
      </c>
      <c r="U4185" t="s">
        <v>16</v>
      </c>
      <c r="V4185" t="s">
        <v>16</v>
      </c>
    </row>
    <row r="4186" spans="1:22" x14ac:dyDescent="0.25">
      <c r="A4186" t="s">
        <v>1824</v>
      </c>
      <c r="B4186" t="s">
        <v>1825</v>
      </c>
      <c r="C4186" t="s">
        <v>1826</v>
      </c>
      <c r="D4186" t="s">
        <v>3737</v>
      </c>
      <c r="E4186" t="s">
        <v>3738</v>
      </c>
      <c r="F4186">
        <v>1976</v>
      </c>
      <c r="G4186">
        <v>1976</v>
      </c>
      <c r="H4186" t="s">
        <v>15</v>
      </c>
      <c r="I4186">
        <v>2</v>
      </c>
      <c r="J4186">
        <v>28</v>
      </c>
      <c r="K4186" t="s">
        <v>17</v>
      </c>
      <c r="L4186">
        <v>0</v>
      </c>
      <c r="M4186">
        <v>0</v>
      </c>
      <c r="N4186">
        <v>28</v>
      </c>
      <c r="O4186">
        <v>5</v>
      </c>
      <c r="P4186">
        <v>5</v>
      </c>
      <c r="Q4186" t="s">
        <v>1827</v>
      </c>
      <c r="R4186">
        <v>4</v>
      </c>
      <c r="S4186">
        <v>100</v>
      </c>
      <c r="T4186">
        <v>87</v>
      </c>
      <c r="U4186" t="s">
        <v>16</v>
      </c>
      <c r="V4186" t="s">
        <v>16</v>
      </c>
    </row>
    <row r="4187" spans="1:22" x14ac:dyDescent="0.25">
      <c r="A4187" t="s">
        <v>1824</v>
      </c>
      <c r="B4187" t="s">
        <v>1825</v>
      </c>
      <c r="C4187" t="s">
        <v>1826</v>
      </c>
      <c r="D4187" t="s">
        <v>3737</v>
      </c>
      <c r="E4187" t="s">
        <v>3738</v>
      </c>
      <c r="F4187">
        <v>1976</v>
      </c>
      <c r="G4187">
        <v>1976</v>
      </c>
      <c r="H4187" t="s">
        <v>15</v>
      </c>
      <c r="I4187">
        <v>2</v>
      </c>
      <c r="J4187">
        <v>28</v>
      </c>
      <c r="K4187" t="s">
        <v>17</v>
      </c>
      <c r="L4187">
        <v>0</v>
      </c>
      <c r="M4187">
        <v>0</v>
      </c>
      <c r="N4187">
        <v>28</v>
      </c>
      <c r="O4187">
        <v>10</v>
      </c>
      <c r="P4187">
        <v>5</v>
      </c>
      <c r="Q4187" t="s">
        <v>1827</v>
      </c>
      <c r="R4187">
        <v>4</v>
      </c>
      <c r="S4187">
        <v>100</v>
      </c>
      <c r="T4187">
        <v>86</v>
      </c>
      <c r="U4187" t="s">
        <v>16</v>
      </c>
      <c r="V4187" t="s">
        <v>16</v>
      </c>
    </row>
    <row r="4188" spans="1:22" x14ac:dyDescent="0.25">
      <c r="A4188" t="s">
        <v>1824</v>
      </c>
      <c r="B4188" t="s">
        <v>1825</v>
      </c>
      <c r="C4188" t="s">
        <v>1826</v>
      </c>
      <c r="D4188" t="s">
        <v>3737</v>
      </c>
      <c r="E4188" t="s">
        <v>3738</v>
      </c>
      <c r="F4188">
        <v>1976</v>
      </c>
      <c r="G4188">
        <v>1976</v>
      </c>
      <c r="H4188" t="s">
        <v>15</v>
      </c>
      <c r="I4188">
        <v>2</v>
      </c>
      <c r="J4188">
        <v>28</v>
      </c>
      <c r="K4188" t="s">
        <v>17</v>
      </c>
      <c r="L4188">
        <v>0</v>
      </c>
      <c r="M4188">
        <v>0</v>
      </c>
      <c r="N4188">
        <v>28</v>
      </c>
      <c r="O4188">
        <v>15</v>
      </c>
      <c r="P4188">
        <v>5</v>
      </c>
      <c r="Q4188" t="s">
        <v>1827</v>
      </c>
      <c r="R4188">
        <v>4</v>
      </c>
      <c r="S4188">
        <v>100</v>
      </c>
      <c r="T4188">
        <v>65</v>
      </c>
      <c r="U4188" t="s">
        <v>16</v>
      </c>
      <c r="V4188" t="s">
        <v>16</v>
      </c>
    </row>
    <row r="4189" spans="1:22" x14ac:dyDescent="0.25">
      <c r="A4189" t="s">
        <v>1824</v>
      </c>
      <c r="B4189" t="s">
        <v>1825</v>
      </c>
      <c r="C4189" t="s">
        <v>1826</v>
      </c>
      <c r="D4189" t="s">
        <v>3737</v>
      </c>
      <c r="E4189" t="s">
        <v>3738</v>
      </c>
      <c r="F4189">
        <v>1976</v>
      </c>
      <c r="G4189">
        <v>1976</v>
      </c>
      <c r="H4189" t="s">
        <v>15</v>
      </c>
      <c r="I4189">
        <v>2</v>
      </c>
      <c r="J4189">
        <v>28</v>
      </c>
      <c r="K4189" t="s">
        <v>17</v>
      </c>
      <c r="L4189">
        <v>0</v>
      </c>
      <c r="M4189">
        <v>0</v>
      </c>
      <c r="N4189">
        <v>28</v>
      </c>
      <c r="O4189">
        <v>20</v>
      </c>
      <c r="P4189">
        <v>5</v>
      </c>
      <c r="Q4189" t="s">
        <v>1827</v>
      </c>
      <c r="R4189">
        <v>4</v>
      </c>
      <c r="S4189">
        <v>100</v>
      </c>
      <c r="T4189">
        <v>57</v>
      </c>
      <c r="U4189" t="s">
        <v>16</v>
      </c>
      <c r="V4189" t="s">
        <v>16</v>
      </c>
    </row>
    <row r="4190" spans="1:22" x14ac:dyDescent="0.25">
      <c r="A4190" t="s">
        <v>1824</v>
      </c>
      <c r="B4190" t="s">
        <v>1825</v>
      </c>
      <c r="C4190" t="s">
        <v>1826</v>
      </c>
      <c r="D4190" t="s">
        <v>3737</v>
      </c>
      <c r="E4190" t="s">
        <v>3738</v>
      </c>
      <c r="F4190">
        <v>1976</v>
      </c>
      <c r="G4190">
        <v>1976</v>
      </c>
      <c r="H4190" t="s">
        <v>15</v>
      </c>
      <c r="I4190">
        <v>2</v>
      </c>
      <c r="J4190">
        <v>28</v>
      </c>
      <c r="K4190" t="s">
        <v>17</v>
      </c>
      <c r="L4190">
        <v>0</v>
      </c>
      <c r="M4190">
        <v>0</v>
      </c>
      <c r="N4190">
        <v>28</v>
      </c>
      <c r="O4190">
        <v>25</v>
      </c>
      <c r="P4190">
        <v>5</v>
      </c>
      <c r="Q4190" t="s">
        <v>1827</v>
      </c>
      <c r="R4190">
        <v>4</v>
      </c>
      <c r="S4190">
        <v>100</v>
      </c>
      <c r="T4190">
        <v>43</v>
      </c>
      <c r="U4190" t="s">
        <v>16</v>
      </c>
      <c r="V4190" t="s">
        <v>16</v>
      </c>
    </row>
    <row r="4191" spans="1:22" x14ac:dyDescent="0.25">
      <c r="A4191" t="s">
        <v>1824</v>
      </c>
      <c r="B4191" t="s">
        <v>1825</v>
      </c>
      <c r="C4191" t="s">
        <v>1826</v>
      </c>
      <c r="D4191" t="s">
        <v>3737</v>
      </c>
      <c r="E4191" t="s">
        <v>3738</v>
      </c>
      <c r="F4191">
        <v>1976</v>
      </c>
      <c r="G4191">
        <v>1976</v>
      </c>
      <c r="H4191" t="s">
        <v>15</v>
      </c>
      <c r="I4191">
        <v>2</v>
      </c>
      <c r="J4191">
        <v>28</v>
      </c>
      <c r="K4191" t="s">
        <v>17</v>
      </c>
      <c r="L4191">
        <v>0</v>
      </c>
      <c r="M4191">
        <v>0</v>
      </c>
      <c r="N4191">
        <v>28</v>
      </c>
      <c r="O4191">
        <v>30</v>
      </c>
      <c r="P4191">
        <v>5</v>
      </c>
      <c r="Q4191" t="s">
        <v>1827</v>
      </c>
      <c r="R4191">
        <v>4</v>
      </c>
      <c r="S4191">
        <v>100</v>
      </c>
      <c r="T4191">
        <v>50</v>
      </c>
      <c r="U4191" t="s">
        <v>16</v>
      </c>
      <c r="V4191" t="s">
        <v>16</v>
      </c>
    </row>
    <row r="4192" spans="1:22" x14ac:dyDescent="0.25">
      <c r="A4192" t="s">
        <v>1824</v>
      </c>
      <c r="B4192" t="s">
        <v>1825</v>
      </c>
      <c r="C4192" t="s">
        <v>1826</v>
      </c>
      <c r="D4192" t="s">
        <v>3737</v>
      </c>
      <c r="E4192" t="s">
        <v>3738</v>
      </c>
      <c r="F4192">
        <v>1976</v>
      </c>
      <c r="G4192">
        <v>1976</v>
      </c>
      <c r="H4192" t="s">
        <v>15</v>
      </c>
      <c r="I4192">
        <v>2</v>
      </c>
      <c r="J4192">
        <v>28</v>
      </c>
      <c r="K4192" t="s">
        <v>17</v>
      </c>
      <c r="L4192">
        <v>0</v>
      </c>
      <c r="M4192">
        <v>0</v>
      </c>
      <c r="N4192">
        <v>28</v>
      </c>
      <c r="O4192">
        <v>35</v>
      </c>
      <c r="P4192">
        <v>5</v>
      </c>
      <c r="Q4192" t="s">
        <v>1827</v>
      </c>
      <c r="R4192">
        <v>4</v>
      </c>
      <c r="S4192">
        <v>100</v>
      </c>
      <c r="T4192">
        <v>30</v>
      </c>
      <c r="U4192" t="s">
        <v>16</v>
      </c>
      <c r="V4192" t="s">
        <v>16</v>
      </c>
    </row>
    <row r="4193" spans="1:22" x14ac:dyDescent="0.25">
      <c r="A4193" t="s">
        <v>1824</v>
      </c>
      <c r="B4193" t="s">
        <v>1825</v>
      </c>
      <c r="C4193" t="s">
        <v>1826</v>
      </c>
      <c r="D4193" t="s">
        <v>3737</v>
      </c>
      <c r="E4193" t="s">
        <v>3738</v>
      </c>
      <c r="F4193">
        <v>1976</v>
      </c>
      <c r="G4193">
        <v>1976</v>
      </c>
      <c r="H4193" t="s">
        <v>15</v>
      </c>
      <c r="I4193">
        <v>2</v>
      </c>
      <c r="J4193">
        <v>28</v>
      </c>
      <c r="K4193" t="s">
        <v>17</v>
      </c>
      <c r="L4193">
        <v>0</v>
      </c>
      <c r="M4193">
        <v>0</v>
      </c>
      <c r="N4193">
        <v>28</v>
      </c>
      <c r="O4193">
        <v>40</v>
      </c>
      <c r="P4193">
        <v>5</v>
      </c>
      <c r="Q4193" t="s">
        <v>1827</v>
      </c>
      <c r="R4193">
        <v>4</v>
      </c>
      <c r="S4193">
        <v>100</v>
      </c>
      <c r="T4193">
        <v>0</v>
      </c>
      <c r="U4193" t="s">
        <v>16</v>
      </c>
      <c r="V4193" t="s">
        <v>16</v>
      </c>
    </row>
    <row r="4194" spans="1:22" x14ac:dyDescent="0.25">
      <c r="A4194" t="s">
        <v>1824</v>
      </c>
      <c r="B4194" t="s">
        <v>1825</v>
      </c>
      <c r="C4194" t="s">
        <v>1826</v>
      </c>
      <c r="D4194" t="s">
        <v>3737</v>
      </c>
      <c r="E4194" t="s">
        <v>3738</v>
      </c>
      <c r="F4194">
        <v>1976</v>
      </c>
      <c r="G4194">
        <v>1976</v>
      </c>
      <c r="H4194" t="s">
        <v>15</v>
      </c>
      <c r="I4194">
        <v>2</v>
      </c>
      <c r="J4194">
        <v>28</v>
      </c>
      <c r="K4194" t="s">
        <v>17</v>
      </c>
      <c r="L4194">
        <v>0</v>
      </c>
      <c r="M4194">
        <v>0</v>
      </c>
      <c r="N4194">
        <v>28</v>
      </c>
      <c r="O4194">
        <v>10</v>
      </c>
      <c r="P4194">
        <v>10</v>
      </c>
      <c r="Q4194" t="s">
        <v>1827</v>
      </c>
      <c r="R4194">
        <v>4</v>
      </c>
      <c r="S4194">
        <v>100</v>
      </c>
      <c r="T4194">
        <v>69</v>
      </c>
      <c r="U4194" t="s">
        <v>16</v>
      </c>
      <c r="V4194" t="s">
        <v>16</v>
      </c>
    </row>
    <row r="4195" spans="1:22" x14ac:dyDescent="0.25">
      <c r="A4195" t="s">
        <v>1824</v>
      </c>
      <c r="B4195" t="s">
        <v>1825</v>
      </c>
      <c r="C4195" t="s">
        <v>1826</v>
      </c>
      <c r="D4195" t="s">
        <v>3737</v>
      </c>
      <c r="E4195" t="s">
        <v>3738</v>
      </c>
      <c r="F4195">
        <v>1976</v>
      </c>
      <c r="G4195">
        <v>1976</v>
      </c>
      <c r="H4195" t="s">
        <v>15</v>
      </c>
      <c r="I4195">
        <v>2</v>
      </c>
      <c r="J4195">
        <v>28</v>
      </c>
      <c r="K4195" t="s">
        <v>17</v>
      </c>
      <c r="L4195">
        <v>0</v>
      </c>
      <c r="M4195">
        <v>0</v>
      </c>
      <c r="N4195">
        <v>28</v>
      </c>
      <c r="O4195">
        <v>15</v>
      </c>
      <c r="P4195">
        <v>10</v>
      </c>
      <c r="Q4195" t="s">
        <v>1827</v>
      </c>
      <c r="R4195">
        <v>4</v>
      </c>
      <c r="S4195">
        <v>100</v>
      </c>
      <c r="T4195">
        <v>34</v>
      </c>
      <c r="U4195" t="s">
        <v>16</v>
      </c>
      <c r="V4195" t="s">
        <v>16</v>
      </c>
    </row>
    <row r="4196" spans="1:22" x14ac:dyDescent="0.25">
      <c r="A4196" t="s">
        <v>1824</v>
      </c>
      <c r="B4196" t="s">
        <v>1825</v>
      </c>
      <c r="C4196" t="s">
        <v>1826</v>
      </c>
      <c r="D4196" t="s">
        <v>3737</v>
      </c>
      <c r="E4196" t="s">
        <v>3738</v>
      </c>
      <c r="F4196">
        <v>1976</v>
      </c>
      <c r="G4196">
        <v>1976</v>
      </c>
      <c r="H4196" t="s">
        <v>15</v>
      </c>
      <c r="I4196">
        <v>2</v>
      </c>
      <c r="J4196">
        <v>28</v>
      </c>
      <c r="K4196" t="s">
        <v>17</v>
      </c>
      <c r="L4196">
        <v>0</v>
      </c>
      <c r="M4196">
        <v>0</v>
      </c>
      <c r="N4196">
        <v>28</v>
      </c>
      <c r="O4196">
        <v>20</v>
      </c>
      <c r="P4196">
        <v>10</v>
      </c>
      <c r="Q4196" t="s">
        <v>1827</v>
      </c>
      <c r="R4196">
        <v>4</v>
      </c>
      <c r="S4196">
        <v>100</v>
      </c>
      <c r="T4196">
        <v>43</v>
      </c>
      <c r="U4196" t="s">
        <v>16</v>
      </c>
      <c r="V4196" t="s">
        <v>16</v>
      </c>
    </row>
    <row r="4197" spans="1:22" x14ac:dyDescent="0.25">
      <c r="A4197" t="s">
        <v>1824</v>
      </c>
      <c r="B4197" t="s">
        <v>1825</v>
      </c>
      <c r="C4197" t="s">
        <v>1826</v>
      </c>
      <c r="D4197" t="s">
        <v>3737</v>
      </c>
      <c r="E4197" t="s">
        <v>3738</v>
      </c>
      <c r="F4197">
        <v>1976</v>
      </c>
      <c r="G4197">
        <v>1976</v>
      </c>
      <c r="H4197" t="s">
        <v>15</v>
      </c>
      <c r="I4197">
        <v>2</v>
      </c>
      <c r="J4197">
        <v>28</v>
      </c>
      <c r="K4197" t="s">
        <v>17</v>
      </c>
      <c r="L4197">
        <v>0</v>
      </c>
      <c r="M4197">
        <v>0</v>
      </c>
      <c r="N4197">
        <v>28</v>
      </c>
      <c r="O4197">
        <v>25</v>
      </c>
      <c r="P4197">
        <v>10</v>
      </c>
      <c r="Q4197" t="s">
        <v>1827</v>
      </c>
      <c r="R4197">
        <v>4</v>
      </c>
      <c r="S4197">
        <v>100</v>
      </c>
      <c r="T4197">
        <v>35</v>
      </c>
      <c r="U4197" t="s">
        <v>16</v>
      </c>
      <c r="V4197" t="s">
        <v>16</v>
      </c>
    </row>
    <row r="4198" spans="1:22" x14ac:dyDescent="0.25">
      <c r="A4198" t="s">
        <v>1824</v>
      </c>
      <c r="B4198" t="s">
        <v>1825</v>
      </c>
      <c r="C4198" t="s">
        <v>1826</v>
      </c>
      <c r="D4198" t="s">
        <v>3737</v>
      </c>
      <c r="E4198" t="s">
        <v>3738</v>
      </c>
      <c r="F4198">
        <v>1976</v>
      </c>
      <c r="G4198">
        <v>1976</v>
      </c>
      <c r="H4198" t="s">
        <v>15</v>
      </c>
      <c r="I4198">
        <v>2</v>
      </c>
      <c r="J4198">
        <v>28</v>
      </c>
      <c r="K4198" t="s">
        <v>17</v>
      </c>
      <c r="L4198">
        <v>0</v>
      </c>
      <c r="M4198">
        <v>0</v>
      </c>
      <c r="N4198">
        <v>28</v>
      </c>
      <c r="O4198">
        <v>30</v>
      </c>
      <c r="P4198">
        <v>10</v>
      </c>
      <c r="Q4198" t="s">
        <v>1827</v>
      </c>
      <c r="R4198">
        <v>4</v>
      </c>
      <c r="S4198">
        <v>100</v>
      </c>
      <c r="T4198">
        <v>21</v>
      </c>
      <c r="U4198" t="s">
        <v>16</v>
      </c>
      <c r="V4198" t="s">
        <v>16</v>
      </c>
    </row>
    <row r="4199" spans="1:22" x14ac:dyDescent="0.25">
      <c r="A4199" t="s">
        <v>1824</v>
      </c>
      <c r="B4199" t="s">
        <v>1825</v>
      </c>
      <c r="C4199" t="s">
        <v>1826</v>
      </c>
      <c r="D4199" t="s">
        <v>3737</v>
      </c>
      <c r="E4199" t="s">
        <v>3738</v>
      </c>
      <c r="F4199">
        <v>1976</v>
      </c>
      <c r="G4199">
        <v>1976</v>
      </c>
      <c r="H4199" t="s">
        <v>15</v>
      </c>
      <c r="I4199">
        <v>2</v>
      </c>
      <c r="J4199">
        <v>28</v>
      </c>
      <c r="K4199" t="s">
        <v>17</v>
      </c>
      <c r="L4199">
        <v>0</v>
      </c>
      <c r="M4199">
        <v>0</v>
      </c>
      <c r="N4199">
        <v>28</v>
      </c>
      <c r="O4199">
        <v>35</v>
      </c>
      <c r="P4199">
        <v>10</v>
      </c>
      <c r="Q4199" t="s">
        <v>1827</v>
      </c>
      <c r="R4199">
        <v>4</v>
      </c>
      <c r="S4199">
        <v>100</v>
      </c>
      <c r="T4199">
        <v>30</v>
      </c>
      <c r="U4199" t="s">
        <v>16</v>
      </c>
      <c r="V4199" t="s">
        <v>16</v>
      </c>
    </row>
    <row r="4200" spans="1:22" x14ac:dyDescent="0.25">
      <c r="A4200" t="s">
        <v>1824</v>
      </c>
      <c r="B4200" t="s">
        <v>1825</v>
      </c>
      <c r="C4200" t="s">
        <v>1826</v>
      </c>
      <c r="D4200" t="s">
        <v>3737</v>
      </c>
      <c r="E4200" t="s">
        <v>3738</v>
      </c>
      <c r="F4200">
        <v>1976</v>
      </c>
      <c r="G4200">
        <v>1976</v>
      </c>
      <c r="H4200" t="s">
        <v>15</v>
      </c>
      <c r="I4200">
        <v>2</v>
      </c>
      <c r="J4200">
        <v>28</v>
      </c>
      <c r="K4200" t="s">
        <v>17</v>
      </c>
      <c r="L4200">
        <v>0</v>
      </c>
      <c r="M4200">
        <v>0</v>
      </c>
      <c r="N4200">
        <v>28</v>
      </c>
      <c r="O4200">
        <v>40</v>
      </c>
      <c r="P4200">
        <v>10</v>
      </c>
      <c r="Q4200" t="s">
        <v>1827</v>
      </c>
      <c r="R4200">
        <v>4</v>
      </c>
      <c r="S4200">
        <v>100</v>
      </c>
      <c r="T4200">
        <v>0</v>
      </c>
      <c r="U4200" t="s">
        <v>16</v>
      </c>
      <c r="V4200" t="s">
        <v>16</v>
      </c>
    </row>
    <row r="4201" spans="1:22" x14ac:dyDescent="0.25">
      <c r="A4201" t="s">
        <v>1824</v>
      </c>
      <c r="B4201" t="s">
        <v>1825</v>
      </c>
      <c r="C4201" t="s">
        <v>1826</v>
      </c>
      <c r="D4201" t="s">
        <v>3737</v>
      </c>
      <c r="E4201" t="s">
        <v>3738</v>
      </c>
      <c r="F4201">
        <v>1976</v>
      </c>
      <c r="G4201">
        <v>1976</v>
      </c>
      <c r="H4201" t="s">
        <v>15</v>
      </c>
      <c r="I4201">
        <v>2</v>
      </c>
      <c r="J4201">
        <v>28</v>
      </c>
      <c r="K4201" t="s">
        <v>17</v>
      </c>
      <c r="L4201">
        <v>0</v>
      </c>
      <c r="M4201">
        <v>0</v>
      </c>
      <c r="N4201">
        <v>28</v>
      </c>
      <c r="O4201">
        <v>15</v>
      </c>
      <c r="P4201">
        <v>15</v>
      </c>
      <c r="Q4201" t="s">
        <v>1827</v>
      </c>
      <c r="R4201">
        <v>4</v>
      </c>
      <c r="S4201">
        <v>100</v>
      </c>
      <c r="T4201">
        <v>36</v>
      </c>
      <c r="U4201" t="s">
        <v>16</v>
      </c>
      <c r="V4201" t="s">
        <v>16</v>
      </c>
    </row>
    <row r="4202" spans="1:22" x14ac:dyDescent="0.25">
      <c r="A4202" t="s">
        <v>1824</v>
      </c>
      <c r="B4202" t="s">
        <v>1825</v>
      </c>
      <c r="C4202" t="s">
        <v>1826</v>
      </c>
      <c r="D4202" t="s">
        <v>3737</v>
      </c>
      <c r="E4202" t="s">
        <v>3738</v>
      </c>
      <c r="F4202">
        <v>1976</v>
      </c>
      <c r="G4202">
        <v>1976</v>
      </c>
      <c r="H4202" t="s">
        <v>15</v>
      </c>
      <c r="I4202">
        <v>2</v>
      </c>
      <c r="J4202">
        <v>28</v>
      </c>
      <c r="K4202" t="s">
        <v>17</v>
      </c>
      <c r="L4202">
        <v>0</v>
      </c>
      <c r="M4202">
        <v>0</v>
      </c>
      <c r="N4202">
        <v>28</v>
      </c>
      <c r="O4202">
        <v>20</v>
      </c>
      <c r="P4202">
        <v>15</v>
      </c>
      <c r="Q4202" t="s">
        <v>1827</v>
      </c>
      <c r="R4202">
        <v>4</v>
      </c>
      <c r="S4202">
        <v>100</v>
      </c>
      <c r="T4202">
        <v>20</v>
      </c>
      <c r="U4202" t="s">
        <v>16</v>
      </c>
      <c r="V4202" t="s">
        <v>16</v>
      </c>
    </row>
    <row r="4203" spans="1:22" x14ac:dyDescent="0.25">
      <c r="A4203" t="s">
        <v>1824</v>
      </c>
      <c r="B4203" t="s">
        <v>1825</v>
      </c>
      <c r="C4203" t="s">
        <v>1826</v>
      </c>
      <c r="D4203" t="s">
        <v>3737</v>
      </c>
      <c r="E4203" t="s">
        <v>3738</v>
      </c>
      <c r="F4203">
        <v>1976</v>
      </c>
      <c r="G4203">
        <v>1976</v>
      </c>
      <c r="H4203" t="s">
        <v>15</v>
      </c>
      <c r="I4203">
        <v>2</v>
      </c>
      <c r="J4203">
        <v>28</v>
      </c>
      <c r="K4203" t="s">
        <v>17</v>
      </c>
      <c r="L4203">
        <v>0</v>
      </c>
      <c r="M4203">
        <v>0</v>
      </c>
      <c r="N4203">
        <v>28</v>
      </c>
      <c r="O4203">
        <v>25</v>
      </c>
      <c r="P4203">
        <v>15</v>
      </c>
      <c r="Q4203" t="s">
        <v>1827</v>
      </c>
      <c r="R4203">
        <v>4</v>
      </c>
      <c r="S4203">
        <v>100</v>
      </c>
      <c r="T4203">
        <v>8</v>
      </c>
      <c r="U4203" t="s">
        <v>16</v>
      </c>
      <c r="V4203" t="s">
        <v>16</v>
      </c>
    </row>
    <row r="4204" spans="1:22" x14ac:dyDescent="0.25">
      <c r="A4204" t="s">
        <v>1824</v>
      </c>
      <c r="B4204" t="s">
        <v>1825</v>
      </c>
      <c r="C4204" t="s">
        <v>1826</v>
      </c>
      <c r="D4204" t="s">
        <v>3737</v>
      </c>
      <c r="E4204" t="s">
        <v>3738</v>
      </c>
      <c r="F4204">
        <v>1976</v>
      </c>
      <c r="G4204">
        <v>1976</v>
      </c>
      <c r="H4204" t="s">
        <v>15</v>
      </c>
      <c r="I4204">
        <v>2</v>
      </c>
      <c r="J4204">
        <v>28</v>
      </c>
      <c r="K4204" t="s">
        <v>17</v>
      </c>
      <c r="L4204">
        <v>0</v>
      </c>
      <c r="M4204">
        <v>0</v>
      </c>
      <c r="N4204">
        <v>28</v>
      </c>
      <c r="O4204">
        <v>30</v>
      </c>
      <c r="P4204">
        <v>15</v>
      </c>
      <c r="Q4204" t="s">
        <v>1827</v>
      </c>
      <c r="R4204">
        <v>4</v>
      </c>
      <c r="S4204">
        <v>100</v>
      </c>
      <c r="T4204">
        <v>19</v>
      </c>
      <c r="U4204" t="s">
        <v>16</v>
      </c>
      <c r="V4204" t="s">
        <v>16</v>
      </c>
    </row>
    <row r="4205" spans="1:22" x14ac:dyDescent="0.25">
      <c r="A4205" t="s">
        <v>1824</v>
      </c>
      <c r="B4205" t="s">
        <v>1825</v>
      </c>
      <c r="C4205" t="s">
        <v>1826</v>
      </c>
      <c r="D4205" t="s">
        <v>3737</v>
      </c>
      <c r="E4205" t="s">
        <v>3738</v>
      </c>
      <c r="F4205">
        <v>1976</v>
      </c>
      <c r="G4205">
        <v>1976</v>
      </c>
      <c r="H4205" t="s">
        <v>15</v>
      </c>
      <c r="I4205">
        <v>2</v>
      </c>
      <c r="J4205">
        <v>28</v>
      </c>
      <c r="K4205" t="s">
        <v>17</v>
      </c>
      <c r="L4205">
        <v>0</v>
      </c>
      <c r="M4205">
        <v>0</v>
      </c>
      <c r="N4205">
        <v>28</v>
      </c>
      <c r="O4205">
        <v>35</v>
      </c>
      <c r="P4205">
        <v>15</v>
      </c>
      <c r="Q4205" t="s">
        <v>1827</v>
      </c>
      <c r="R4205">
        <v>4</v>
      </c>
      <c r="S4205">
        <v>100</v>
      </c>
      <c r="T4205">
        <v>0</v>
      </c>
      <c r="U4205" t="s">
        <v>16</v>
      </c>
      <c r="V4205" t="s">
        <v>16</v>
      </c>
    </row>
    <row r="4206" spans="1:22" x14ac:dyDescent="0.25">
      <c r="A4206" t="s">
        <v>1824</v>
      </c>
      <c r="B4206" t="s">
        <v>1825</v>
      </c>
      <c r="C4206" t="s">
        <v>1826</v>
      </c>
      <c r="D4206" t="s">
        <v>3737</v>
      </c>
      <c r="E4206" t="s">
        <v>3738</v>
      </c>
      <c r="F4206">
        <v>1976</v>
      </c>
      <c r="G4206">
        <v>1976</v>
      </c>
      <c r="H4206" t="s">
        <v>15</v>
      </c>
      <c r="I4206">
        <v>2</v>
      </c>
      <c r="J4206">
        <v>28</v>
      </c>
      <c r="K4206" t="s">
        <v>17</v>
      </c>
      <c r="L4206">
        <v>0</v>
      </c>
      <c r="M4206">
        <v>0</v>
      </c>
      <c r="N4206">
        <v>28</v>
      </c>
      <c r="O4206">
        <v>40</v>
      </c>
      <c r="P4206">
        <v>15</v>
      </c>
      <c r="Q4206" t="s">
        <v>1827</v>
      </c>
      <c r="R4206">
        <v>4</v>
      </c>
      <c r="S4206">
        <v>100</v>
      </c>
      <c r="T4206">
        <v>0</v>
      </c>
      <c r="U4206" t="s">
        <v>16</v>
      </c>
      <c r="V4206" t="s">
        <v>16</v>
      </c>
    </row>
    <row r="4207" spans="1:22" x14ac:dyDescent="0.25">
      <c r="A4207" t="s">
        <v>1824</v>
      </c>
      <c r="B4207" t="s">
        <v>1825</v>
      </c>
      <c r="C4207" t="s">
        <v>1826</v>
      </c>
      <c r="D4207" t="s">
        <v>3737</v>
      </c>
      <c r="E4207" t="s">
        <v>3738</v>
      </c>
      <c r="F4207">
        <v>1976</v>
      </c>
      <c r="G4207">
        <v>1976</v>
      </c>
      <c r="H4207" t="s">
        <v>15</v>
      </c>
      <c r="I4207">
        <v>2</v>
      </c>
      <c r="J4207">
        <v>28</v>
      </c>
      <c r="K4207" t="s">
        <v>17</v>
      </c>
      <c r="L4207">
        <v>0</v>
      </c>
      <c r="M4207">
        <v>0</v>
      </c>
      <c r="N4207">
        <v>28</v>
      </c>
      <c r="O4207">
        <v>20</v>
      </c>
      <c r="P4207">
        <v>20</v>
      </c>
      <c r="Q4207" t="s">
        <v>1827</v>
      </c>
      <c r="R4207">
        <v>4</v>
      </c>
      <c r="S4207">
        <v>100</v>
      </c>
      <c r="T4207">
        <v>27</v>
      </c>
      <c r="U4207" t="s">
        <v>16</v>
      </c>
      <c r="V4207" t="s">
        <v>16</v>
      </c>
    </row>
    <row r="4208" spans="1:22" x14ac:dyDescent="0.25">
      <c r="A4208" t="s">
        <v>1824</v>
      </c>
      <c r="B4208" t="s">
        <v>1825</v>
      </c>
      <c r="C4208" t="s">
        <v>1826</v>
      </c>
      <c r="D4208" t="s">
        <v>3737</v>
      </c>
      <c r="E4208" t="s">
        <v>3738</v>
      </c>
      <c r="F4208">
        <v>1976</v>
      </c>
      <c r="G4208">
        <v>1976</v>
      </c>
      <c r="H4208" t="s">
        <v>15</v>
      </c>
      <c r="I4208">
        <v>2</v>
      </c>
      <c r="J4208">
        <v>28</v>
      </c>
      <c r="K4208" t="s">
        <v>17</v>
      </c>
      <c r="L4208">
        <v>0</v>
      </c>
      <c r="M4208">
        <v>0</v>
      </c>
      <c r="N4208">
        <v>28</v>
      </c>
      <c r="O4208">
        <v>25</v>
      </c>
      <c r="P4208">
        <v>20</v>
      </c>
      <c r="Q4208" t="s">
        <v>1827</v>
      </c>
      <c r="R4208">
        <v>4</v>
      </c>
      <c r="S4208">
        <v>100</v>
      </c>
      <c r="T4208">
        <v>9</v>
      </c>
      <c r="U4208" t="s">
        <v>16</v>
      </c>
      <c r="V4208" t="s">
        <v>16</v>
      </c>
    </row>
    <row r="4209" spans="1:22" x14ac:dyDescent="0.25">
      <c r="A4209" t="s">
        <v>1824</v>
      </c>
      <c r="B4209" t="s">
        <v>1825</v>
      </c>
      <c r="C4209" t="s">
        <v>1826</v>
      </c>
      <c r="D4209" t="s">
        <v>3737</v>
      </c>
      <c r="E4209" t="s">
        <v>3738</v>
      </c>
      <c r="F4209">
        <v>1976</v>
      </c>
      <c r="G4209">
        <v>1976</v>
      </c>
      <c r="H4209" t="s">
        <v>15</v>
      </c>
      <c r="I4209">
        <v>2</v>
      </c>
      <c r="J4209">
        <v>28</v>
      </c>
      <c r="K4209" t="s">
        <v>17</v>
      </c>
      <c r="L4209">
        <v>0</v>
      </c>
      <c r="M4209">
        <v>0</v>
      </c>
      <c r="N4209">
        <v>28</v>
      </c>
      <c r="O4209">
        <v>30</v>
      </c>
      <c r="P4209">
        <v>20</v>
      </c>
      <c r="Q4209" t="s">
        <v>1827</v>
      </c>
      <c r="R4209">
        <v>4</v>
      </c>
      <c r="S4209">
        <v>100</v>
      </c>
      <c r="T4209">
        <v>6</v>
      </c>
      <c r="U4209" t="s">
        <v>16</v>
      </c>
      <c r="V4209" t="s">
        <v>16</v>
      </c>
    </row>
    <row r="4210" spans="1:22" x14ac:dyDescent="0.25">
      <c r="A4210" t="s">
        <v>1824</v>
      </c>
      <c r="B4210" t="s">
        <v>1825</v>
      </c>
      <c r="C4210" t="s">
        <v>1826</v>
      </c>
      <c r="D4210" t="s">
        <v>3737</v>
      </c>
      <c r="E4210" t="s">
        <v>3738</v>
      </c>
      <c r="F4210">
        <v>1976</v>
      </c>
      <c r="G4210">
        <v>1976</v>
      </c>
      <c r="H4210" t="s">
        <v>15</v>
      </c>
      <c r="I4210">
        <v>2</v>
      </c>
      <c r="J4210">
        <v>28</v>
      </c>
      <c r="K4210" t="s">
        <v>17</v>
      </c>
      <c r="L4210">
        <v>0</v>
      </c>
      <c r="M4210">
        <v>0</v>
      </c>
      <c r="N4210">
        <v>28</v>
      </c>
      <c r="O4210">
        <v>35</v>
      </c>
      <c r="P4210">
        <v>20</v>
      </c>
      <c r="Q4210" t="s">
        <v>1827</v>
      </c>
      <c r="R4210">
        <v>4</v>
      </c>
      <c r="S4210">
        <v>100</v>
      </c>
      <c r="T4210">
        <v>0</v>
      </c>
      <c r="U4210" t="s">
        <v>16</v>
      </c>
      <c r="V4210" t="s">
        <v>16</v>
      </c>
    </row>
    <row r="4211" spans="1:22" x14ac:dyDescent="0.25">
      <c r="A4211" t="s">
        <v>1824</v>
      </c>
      <c r="B4211" t="s">
        <v>1825</v>
      </c>
      <c r="C4211" t="s">
        <v>1826</v>
      </c>
      <c r="D4211" t="s">
        <v>3737</v>
      </c>
      <c r="E4211" t="s">
        <v>3738</v>
      </c>
      <c r="F4211">
        <v>1976</v>
      </c>
      <c r="G4211">
        <v>1976</v>
      </c>
      <c r="H4211" t="s">
        <v>15</v>
      </c>
      <c r="I4211">
        <v>2</v>
      </c>
      <c r="J4211">
        <v>28</v>
      </c>
      <c r="K4211" t="s">
        <v>17</v>
      </c>
      <c r="L4211">
        <v>0</v>
      </c>
      <c r="M4211">
        <v>0</v>
      </c>
      <c r="N4211">
        <v>28</v>
      </c>
      <c r="O4211">
        <v>40</v>
      </c>
      <c r="P4211">
        <v>20</v>
      </c>
      <c r="Q4211" t="s">
        <v>1827</v>
      </c>
      <c r="R4211">
        <v>4</v>
      </c>
      <c r="S4211">
        <v>100</v>
      </c>
      <c r="T4211">
        <v>0</v>
      </c>
      <c r="U4211" t="s">
        <v>16</v>
      </c>
      <c r="V4211" t="s">
        <v>16</v>
      </c>
    </row>
    <row r="4212" spans="1:22" x14ac:dyDescent="0.25">
      <c r="A4212" t="s">
        <v>1824</v>
      </c>
      <c r="B4212" t="s">
        <v>1825</v>
      </c>
      <c r="C4212" t="s">
        <v>1826</v>
      </c>
      <c r="D4212" t="s">
        <v>3737</v>
      </c>
      <c r="E4212" t="s">
        <v>3738</v>
      </c>
      <c r="F4212">
        <v>1976</v>
      </c>
      <c r="G4212">
        <v>1976</v>
      </c>
      <c r="H4212" t="s">
        <v>15</v>
      </c>
      <c r="I4212">
        <v>2</v>
      </c>
      <c r="J4212">
        <v>28</v>
      </c>
      <c r="K4212" t="s">
        <v>17</v>
      </c>
      <c r="L4212">
        <v>0</v>
      </c>
      <c r="M4212">
        <v>0</v>
      </c>
      <c r="N4212">
        <v>28</v>
      </c>
      <c r="O4212">
        <v>25</v>
      </c>
      <c r="P4212">
        <v>25</v>
      </c>
      <c r="Q4212" t="s">
        <v>1827</v>
      </c>
      <c r="R4212">
        <v>4</v>
      </c>
      <c r="S4212">
        <v>100</v>
      </c>
      <c r="T4212">
        <v>4</v>
      </c>
      <c r="U4212" t="s">
        <v>16</v>
      </c>
      <c r="V4212" t="s">
        <v>16</v>
      </c>
    </row>
    <row r="4213" spans="1:22" x14ac:dyDescent="0.25">
      <c r="A4213" t="s">
        <v>1824</v>
      </c>
      <c r="B4213" t="s">
        <v>1825</v>
      </c>
      <c r="C4213" t="s">
        <v>1826</v>
      </c>
      <c r="D4213" t="s">
        <v>3737</v>
      </c>
      <c r="E4213" t="s">
        <v>3738</v>
      </c>
      <c r="F4213">
        <v>1976</v>
      </c>
      <c r="G4213">
        <v>1976</v>
      </c>
      <c r="H4213" t="s">
        <v>15</v>
      </c>
      <c r="I4213">
        <v>2</v>
      </c>
      <c r="J4213">
        <v>28</v>
      </c>
      <c r="K4213" t="s">
        <v>17</v>
      </c>
      <c r="L4213">
        <v>0</v>
      </c>
      <c r="M4213">
        <v>0</v>
      </c>
      <c r="N4213">
        <v>28</v>
      </c>
      <c r="O4213">
        <v>30</v>
      </c>
      <c r="P4213">
        <v>25</v>
      </c>
      <c r="Q4213" t="s">
        <v>1827</v>
      </c>
      <c r="R4213">
        <v>4</v>
      </c>
      <c r="S4213">
        <v>100</v>
      </c>
      <c r="T4213">
        <v>3</v>
      </c>
      <c r="U4213" t="s">
        <v>16</v>
      </c>
      <c r="V4213" t="s">
        <v>16</v>
      </c>
    </row>
    <row r="4214" spans="1:22" x14ac:dyDescent="0.25">
      <c r="A4214" t="s">
        <v>1824</v>
      </c>
      <c r="B4214" t="s">
        <v>1825</v>
      </c>
      <c r="C4214" t="s">
        <v>1826</v>
      </c>
      <c r="D4214" t="s">
        <v>3737</v>
      </c>
      <c r="E4214" t="s">
        <v>3738</v>
      </c>
      <c r="F4214">
        <v>1976</v>
      </c>
      <c r="G4214">
        <v>1976</v>
      </c>
      <c r="H4214" t="s">
        <v>15</v>
      </c>
      <c r="I4214">
        <v>2</v>
      </c>
      <c r="J4214">
        <v>28</v>
      </c>
      <c r="K4214" t="s">
        <v>17</v>
      </c>
      <c r="L4214">
        <v>0</v>
      </c>
      <c r="M4214">
        <v>0</v>
      </c>
      <c r="N4214">
        <v>28</v>
      </c>
      <c r="O4214">
        <v>35</v>
      </c>
      <c r="P4214">
        <v>25</v>
      </c>
      <c r="Q4214" t="s">
        <v>1827</v>
      </c>
      <c r="R4214">
        <v>4</v>
      </c>
      <c r="S4214">
        <v>100</v>
      </c>
      <c r="T4214">
        <v>1</v>
      </c>
      <c r="U4214" t="s">
        <v>16</v>
      </c>
      <c r="V4214" t="s">
        <v>16</v>
      </c>
    </row>
    <row r="4215" spans="1:22" x14ac:dyDescent="0.25">
      <c r="A4215" t="s">
        <v>1824</v>
      </c>
      <c r="B4215" t="s">
        <v>1825</v>
      </c>
      <c r="C4215" t="s">
        <v>1826</v>
      </c>
      <c r="D4215" t="s">
        <v>3737</v>
      </c>
      <c r="E4215" t="s">
        <v>3738</v>
      </c>
      <c r="F4215">
        <v>1976</v>
      </c>
      <c r="G4215">
        <v>1976</v>
      </c>
      <c r="H4215" t="s">
        <v>15</v>
      </c>
      <c r="I4215">
        <v>2</v>
      </c>
      <c r="J4215">
        <v>28</v>
      </c>
      <c r="K4215" t="s">
        <v>17</v>
      </c>
      <c r="L4215">
        <v>0</v>
      </c>
      <c r="M4215">
        <v>0</v>
      </c>
      <c r="N4215">
        <v>28</v>
      </c>
      <c r="O4215">
        <v>40</v>
      </c>
      <c r="P4215">
        <v>25</v>
      </c>
      <c r="Q4215" t="s">
        <v>1827</v>
      </c>
      <c r="R4215">
        <v>4</v>
      </c>
      <c r="S4215">
        <v>100</v>
      </c>
      <c r="T4215">
        <v>0</v>
      </c>
      <c r="U4215" t="s">
        <v>16</v>
      </c>
      <c r="V4215" t="s">
        <v>16</v>
      </c>
    </row>
    <row r="4216" spans="1:22" x14ac:dyDescent="0.25">
      <c r="A4216" t="s">
        <v>1824</v>
      </c>
      <c r="B4216" t="s">
        <v>1825</v>
      </c>
      <c r="C4216" t="s">
        <v>1826</v>
      </c>
      <c r="D4216" t="s">
        <v>3737</v>
      </c>
      <c r="E4216" t="s">
        <v>3738</v>
      </c>
      <c r="F4216">
        <v>1976</v>
      </c>
      <c r="G4216">
        <v>1976</v>
      </c>
      <c r="H4216" t="s">
        <v>15</v>
      </c>
      <c r="I4216">
        <v>2</v>
      </c>
      <c r="J4216">
        <v>28</v>
      </c>
      <c r="K4216" t="s">
        <v>17</v>
      </c>
      <c r="L4216">
        <v>0</v>
      </c>
      <c r="M4216">
        <v>0</v>
      </c>
      <c r="N4216">
        <v>28</v>
      </c>
      <c r="O4216">
        <v>30</v>
      </c>
      <c r="P4216">
        <v>30</v>
      </c>
      <c r="Q4216" t="s">
        <v>1827</v>
      </c>
      <c r="R4216">
        <v>4</v>
      </c>
      <c r="S4216">
        <v>100</v>
      </c>
      <c r="T4216">
        <v>6</v>
      </c>
      <c r="U4216" t="s">
        <v>16</v>
      </c>
      <c r="V4216" t="s">
        <v>16</v>
      </c>
    </row>
    <row r="4217" spans="1:22" x14ac:dyDescent="0.25">
      <c r="A4217" t="s">
        <v>1824</v>
      </c>
      <c r="B4217" t="s">
        <v>1825</v>
      </c>
      <c r="C4217" t="s">
        <v>1826</v>
      </c>
      <c r="D4217" t="s">
        <v>3737</v>
      </c>
      <c r="E4217" t="s">
        <v>3738</v>
      </c>
      <c r="F4217">
        <v>1976</v>
      </c>
      <c r="G4217">
        <v>1976</v>
      </c>
      <c r="H4217" t="s">
        <v>15</v>
      </c>
      <c r="I4217">
        <v>2</v>
      </c>
      <c r="J4217">
        <v>28</v>
      </c>
      <c r="K4217" t="s">
        <v>17</v>
      </c>
      <c r="L4217">
        <v>0</v>
      </c>
      <c r="M4217">
        <v>0</v>
      </c>
      <c r="N4217">
        <v>28</v>
      </c>
      <c r="O4217">
        <v>35</v>
      </c>
      <c r="P4217">
        <v>30</v>
      </c>
      <c r="Q4217" t="s">
        <v>1827</v>
      </c>
      <c r="R4217">
        <v>4</v>
      </c>
      <c r="S4217">
        <v>100</v>
      </c>
      <c r="T4217">
        <v>0</v>
      </c>
      <c r="U4217" t="s">
        <v>16</v>
      </c>
      <c r="V4217" t="s">
        <v>16</v>
      </c>
    </row>
    <row r="4218" spans="1:22" x14ac:dyDescent="0.25">
      <c r="A4218" t="s">
        <v>1824</v>
      </c>
      <c r="B4218" t="s">
        <v>1825</v>
      </c>
      <c r="C4218" t="s">
        <v>1826</v>
      </c>
      <c r="D4218" t="s">
        <v>3737</v>
      </c>
      <c r="E4218" t="s">
        <v>3738</v>
      </c>
      <c r="F4218">
        <v>1976</v>
      </c>
      <c r="G4218">
        <v>1976</v>
      </c>
      <c r="H4218" t="s">
        <v>15</v>
      </c>
      <c r="I4218">
        <v>2</v>
      </c>
      <c r="J4218">
        <v>28</v>
      </c>
      <c r="K4218" t="s">
        <v>17</v>
      </c>
      <c r="L4218">
        <v>0</v>
      </c>
      <c r="M4218">
        <v>0</v>
      </c>
      <c r="N4218">
        <v>28</v>
      </c>
      <c r="O4218">
        <v>40</v>
      </c>
      <c r="P4218">
        <v>30</v>
      </c>
      <c r="Q4218" t="s">
        <v>1827</v>
      </c>
      <c r="R4218">
        <v>4</v>
      </c>
      <c r="S4218">
        <v>100</v>
      </c>
      <c r="T4218">
        <v>0</v>
      </c>
      <c r="U4218" t="s">
        <v>16</v>
      </c>
      <c r="V4218" t="s">
        <v>16</v>
      </c>
    </row>
    <row r="4219" spans="1:22" x14ac:dyDescent="0.25">
      <c r="A4219" t="s">
        <v>1824</v>
      </c>
      <c r="B4219" t="s">
        <v>1825</v>
      </c>
      <c r="C4219" t="s">
        <v>1826</v>
      </c>
      <c r="D4219" t="s">
        <v>3737</v>
      </c>
      <c r="E4219" t="s">
        <v>3738</v>
      </c>
      <c r="F4219">
        <v>1976</v>
      </c>
      <c r="G4219">
        <v>1976</v>
      </c>
      <c r="H4219" t="s">
        <v>15</v>
      </c>
      <c r="I4219">
        <v>2</v>
      </c>
      <c r="J4219">
        <v>28</v>
      </c>
      <c r="K4219" t="s">
        <v>17</v>
      </c>
      <c r="L4219">
        <v>0</v>
      </c>
      <c r="M4219">
        <v>0</v>
      </c>
      <c r="N4219">
        <v>28</v>
      </c>
      <c r="O4219">
        <v>35</v>
      </c>
      <c r="P4219">
        <v>35</v>
      </c>
      <c r="Q4219" t="s">
        <v>1827</v>
      </c>
      <c r="R4219">
        <v>4</v>
      </c>
      <c r="S4219">
        <v>100</v>
      </c>
      <c r="T4219">
        <v>0</v>
      </c>
      <c r="U4219" t="s">
        <v>16</v>
      </c>
      <c r="V4219" t="s">
        <v>16</v>
      </c>
    </row>
    <row r="4220" spans="1:22" x14ac:dyDescent="0.25">
      <c r="A4220" t="s">
        <v>1824</v>
      </c>
      <c r="B4220" t="s">
        <v>1825</v>
      </c>
      <c r="C4220" t="s">
        <v>1826</v>
      </c>
      <c r="D4220" t="s">
        <v>3737</v>
      </c>
      <c r="E4220" t="s">
        <v>3738</v>
      </c>
      <c r="F4220">
        <v>1976</v>
      </c>
      <c r="G4220">
        <v>1976</v>
      </c>
      <c r="H4220" t="s">
        <v>15</v>
      </c>
      <c r="I4220">
        <v>2</v>
      </c>
      <c r="J4220">
        <v>28</v>
      </c>
      <c r="K4220" t="s">
        <v>17</v>
      </c>
      <c r="L4220">
        <v>0</v>
      </c>
      <c r="M4220">
        <v>0</v>
      </c>
      <c r="N4220">
        <v>28</v>
      </c>
      <c r="O4220">
        <v>40</v>
      </c>
      <c r="P4220">
        <v>35</v>
      </c>
      <c r="Q4220" t="s">
        <v>1827</v>
      </c>
      <c r="R4220">
        <v>4</v>
      </c>
      <c r="S4220">
        <v>100</v>
      </c>
      <c r="T4220">
        <v>0</v>
      </c>
      <c r="U4220" t="s">
        <v>16</v>
      </c>
      <c r="V4220" t="s">
        <v>16</v>
      </c>
    </row>
    <row r="4221" spans="1:22" x14ac:dyDescent="0.25">
      <c r="A4221" t="s">
        <v>1824</v>
      </c>
      <c r="B4221" t="s">
        <v>1825</v>
      </c>
      <c r="C4221" t="s">
        <v>1826</v>
      </c>
      <c r="D4221" t="s">
        <v>3737</v>
      </c>
      <c r="E4221" t="s">
        <v>3738</v>
      </c>
      <c r="F4221">
        <v>1976</v>
      </c>
      <c r="G4221">
        <v>1976</v>
      </c>
      <c r="H4221" t="s">
        <v>15</v>
      </c>
      <c r="I4221">
        <v>2</v>
      </c>
      <c r="J4221">
        <v>28</v>
      </c>
      <c r="K4221" t="s">
        <v>17</v>
      </c>
      <c r="L4221">
        <v>0</v>
      </c>
      <c r="M4221">
        <v>0</v>
      </c>
      <c r="N4221">
        <v>28</v>
      </c>
      <c r="O4221">
        <v>40</v>
      </c>
      <c r="P4221">
        <v>40</v>
      </c>
      <c r="Q4221" t="s">
        <v>1827</v>
      </c>
      <c r="R4221">
        <v>4</v>
      </c>
      <c r="S4221">
        <v>100</v>
      </c>
      <c r="T4221">
        <v>0</v>
      </c>
      <c r="U4221" t="s">
        <v>16</v>
      </c>
      <c r="V4221" t="s">
        <v>16</v>
      </c>
    </row>
    <row r="4222" spans="1:22" x14ac:dyDescent="0.25">
      <c r="A4222" t="s">
        <v>1824</v>
      </c>
      <c r="B4222" t="s">
        <v>1825</v>
      </c>
      <c r="C4222" t="s">
        <v>1826</v>
      </c>
      <c r="D4222" t="s">
        <v>3737</v>
      </c>
      <c r="E4222" t="s">
        <v>3738</v>
      </c>
      <c r="F4222">
        <v>1976</v>
      </c>
      <c r="G4222">
        <v>1976</v>
      </c>
      <c r="H4222" t="s">
        <v>15</v>
      </c>
      <c r="I4222" t="s">
        <v>16</v>
      </c>
      <c r="J4222">
        <v>0</v>
      </c>
      <c r="K4222" t="s">
        <v>17</v>
      </c>
      <c r="L4222">
        <v>0</v>
      </c>
      <c r="M4222">
        <v>0</v>
      </c>
      <c r="N4222">
        <v>28</v>
      </c>
      <c r="O4222">
        <v>0</v>
      </c>
      <c r="P4222">
        <v>0</v>
      </c>
      <c r="Q4222" t="s">
        <v>1827</v>
      </c>
      <c r="R4222">
        <v>4</v>
      </c>
      <c r="S4222">
        <v>100</v>
      </c>
      <c r="T4222">
        <v>0</v>
      </c>
      <c r="U4222" t="s">
        <v>16</v>
      </c>
      <c r="V4222" t="s">
        <v>16</v>
      </c>
    </row>
    <row r="4223" spans="1:22" x14ac:dyDescent="0.25">
      <c r="A4223" t="s">
        <v>1824</v>
      </c>
      <c r="B4223" t="s">
        <v>1825</v>
      </c>
      <c r="C4223" t="s">
        <v>1826</v>
      </c>
      <c r="D4223" t="s">
        <v>3737</v>
      </c>
      <c r="E4223" t="s">
        <v>3738</v>
      </c>
      <c r="F4223">
        <v>1976</v>
      </c>
      <c r="G4223">
        <v>1976</v>
      </c>
      <c r="H4223" t="s">
        <v>15</v>
      </c>
      <c r="I4223" t="s">
        <v>16</v>
      </c>
      <c r="J4223">
        <v>0</v>
      </c>
      <c r="K4223" t="s">
        <v>17</v>
      </c>
      <c r="L4223">
        <v>0</v>
      </c>
      <c r="M4223">
        <v>0</v>
      </c>
      <c r="N4223">
        <v>28</v>
      </c>
      <c r="O4223">
        <v>2</v>
      </c>
      <c r="P4223">
        <v>0</v>
      </c>
      <c r="Q4223" t="s">
        <v>1827</v>
      </c>
      <c r="R4223">
        <v>4</v>
      </c>
      <c r="S4223">
        <v>100</v>
      </c>
      <c r="T4223">
        <v>0</v>
      </c>
      <c r="U4223" t="s">
        <v>16</v>
      </c>
      <c r="V4223" t="s">
        <v>16</v>
      </c>
    </row>
    <row r="4224" spans="1:22" x14ac:dyDescent="0.25">
      <c r="A4224" t="s">
        <v>1824</v>
      </c>
      <c r="B4224" t="s">
        <v>1825</v>
      </c>
      <c r="C4224" t="s">
        <v>1826</v>
      </c>
      <c r="D4224" t="s">
        <v>3737</v>
      </c>
      <c r="E4224" t="s">
        <v>3738</v>
      </c>
      <c r="F4224">
        <v>1976</v>
      </c>
      <c r="G4224">
        <v>1976</v>
      </c>
      <c r="H4224" t="s">
        <v>15</v>
      </c>
      <c r="I4224" t="s">
        <v>16</v>
      </c>
      <c r="J4224">
        <v>0</v>
      </c>
      <c r="K4224" t="s">
        <v>17</v>
      </c>
      <c r="L4224">
        <v>0</v>
      </c>
      <c r="M4224">
        <v>0</v>
      </c>
      <c r="N4224">
        <v>28</v>
      </c>
      <c r="O4224">
        <v>5</v>
      </c>
      <c r="P4224">
        <v>0</v>
      </c>
      <c r="Q4224" t="s">
        <v>1827</v>
      </c>
      <c r="R4224">
        <v>4</v>
      </c>
      <c r="S4224">
        <v>100</v>
      </c>
      <c r="T4224">
        <v>0</v>
      </c>
      <c r="U4224" t="s">
        <v>16</v>
      </c>
      <c r="V4224" t="s">
        <v>16</v>
      </c>
    </row>
    <row r="4225" spans="1:22" x14ac:dyDescent="0.25">
      <c r="A4225" t="s">
        <v>1824</v>
      </c>
      <c r="B4225" t="s">
        <v>1825</v>
      </c>
      <c r="C4225" t="s">
        <v>1826</v>
      </c>
      <c r="D4225" t="s">
        <v>3737</v>
      </c>
      <c r="E4225" t="s">
        <v>3738</v>
      </c>
      <c r="F4225">
        <v>1976</v>
      </c>
      <c r="G4225">
        <v>1976</v>
      </c>
      <c r="H4225" t="s">
        <v>15</v>
      </c>
      <c r="I4225" t="s">
        <v>16</v>
      </c>
      <c r="J4225">
        <v>0</v>
      </c>
      <c r="K4225" t="s">
        <v>17</v>
      </c>
      <c r="L4225">
        <v>0</v>
      </c>
      <c r="M4225">
        <v>0</v>
      </c>
      <c r="N4225">
        <v>28</v>
      </c>
      <c r="O4225">
        <v>10</v>
      </c>
      <c r="P4225">
        <v>0</v>
      </c>
      <c r="Q4225" t="s">
        <v>1827</v>
      </c>
      <c r="R4225">
        <v>4</v>
      </c>
      <c r="S4225">
        <v>100</v>
      </c>
      <c r="T4225">
        <v>0</v>
      </c>
      <c r="U4225" t="s">
        <v>16</v>
      </c>
      <c r="V4225" t="s">
        <v>16</v>
      </c>
    </row>
    <row r="4226" spans="1:22" x14ac:dyDescent="0.25">
      <c r="A4226" t="s">
        <v>1824</v>
      </c>
      <c r="B4226" t="s">
        <v>1825</v>
      </c>
      <c r="C4226" t="s">
        <v>1826</v>
      </c>
      <c r="D4226" t="s">
        <v>3737</v>
      </c>
      <c r="E4226" t="s">
        <v>3738</v>
      </c>
      <c r="F4226">
        <v>1976</v>
      </c>
      <c r="G4226">
        <v>1976</v>
      </c>
      <c r="H4226" t="s">
        <v>15</v>
      </c>
      <c r="I4226" t="s">
        <v>16</v>
      </c>
      <c r="J4226">
        <v>0</v>
      </c>
      <c r="K4226" t="s">
        <v>17</v>
      </c>
      <c r="L4226">
        <v>0</v>
      </c>
      <c r="M4226">
        <v>0</v>
      </c>
      <c r="N4226">
        <v>28</v>
      </c>
      <c r="O4226">
        <v>15</v>
      </c>
      <c r="P4226">
        <v>0</v>
      </c>
      <c r="Q4226" t="s">
        <v>1827</v>
      </c>
      <c r="R4226">
        <v>4</v>
      </c>
      <c r="S4226">
        <v>100</v>
      </c>
      <c r="T4226">
        <v>2</v>
      </c>
      <c r="U4226" t="s">
        <v>16</v>
      </c>
      <c r="V4226" t="s">
        <v>16</v>
      </c>
    </row>
    <row r="4227" spans="1:22" x14ac:dyDescent="0.25">
      <c r="A4227" t="s">
        <v>1824</v>
      </c>
      <c r="B4227" t="s">
        <v>1825</v>
      </c>
      <c r="C4227" t="s">
        <v>1826</v>
      </c>
      <c r="D4227" t="s">
        <v>3737</v>
      </c>
      <c r="E4227" t="s">
        <v>3738</v>
      </c>
      <c r="F4227">
        <v>1976</v>
      </c>
      <c r="G4227">
        <v>1976</v>
      </c>
      <c r="H4227" t="s">
        <v>15</v>
      </c>
      <c r="I4227" t="s">
        <v>16</v>
      </c>
      <c r="J4227">
        <v>0</v>
      </c>
      <c r="K4227" t="s">
        <v>17</v>
      </c>
      <c r="L4227">
        <v>0</v>
      </c>
      <c r="M4227">
        <v>0</v>
      </c>
      <c r="N4227">
        <v>28</v>
      </c>
      <c r="O4227">
        <v>20</v>
      </c>
      <c r="P4227">
        <v>0</v>
      </c>
      <c r="Q4227" t="s">
        <v>1827</v>
      </c>
      <c r="R4227">
        <v>4</v>
      </c>
      <c r="S4227">
        <v>100</v>
      </c>
      <c r="T4227">
        <v>0</v>
      </c>
      <c r="U4227" t="s">
        <v>16</v>
      </c>
      <c r="V4227" t="s">
        <v>16</v>
      </c>
    </row>
    <row r="4228" spans="1:22" x14ac:dyDescent="0.25">
      <c r="A4228" t="s">
        <v>1824</v>
      </c>
      <c r="B4228" t="s">
        <v>1825</v>
      </c>
      <c r="C4228" t="s">
        <v>1826</v>
      </c>
      <c r="D4228" t="s">
        <v>3737</v>
      </c>
      <c r="E4228" t="s">
        <v>3738</v>
      </c>
      <c r="F4228">
        <v>1976</v>
      </c>
      <c r="G4228">
        <v>1976</v>
      </c>
      <c r="H4228" t="s">
        <v>15</v>
      </c>
      <c r="I4228" t="s">
        <v>16</v>
      </c>
      <c r="J4228">
        <v>0</v>
      </c>
      <c r="K4228" t="s">
        <v>17</v>
      </c>
      <c r="L4228">
        <v>0</v>
      </c>
      <c r="M4228">
        <v>0</v>
      </c>
      <c r="N4228">
        <v>28</v>
      </c>
      <c r="O4228">
        <v>25</v>
      </c>
      <c r="P4228">
        <v>0</v>
      </c>
      <c r="Q4228" t="s">
        <v>1827</v>
      </c>
      <c r="R4228">
        <v>4</v>
      </c>
      <c r="S4228">
        <v>100</v>
      </c>
      <c r="T4228">
        <v>0</v>
      </c>
      <c r="U4228" t="s">
        <v>16</v>
      </c>
      <c r="V4228" t="s">
        <v>16</v>
      </c>
    </row>
    <row r="4229" spans="1:22" x14ac:dyDescent="0.25">
      <c r="A4229" t="s">
        <v>1824</v>
      </c>
      <c r="B4229" t="s">
        <v>1825</v>
      </c>
      <c r="C4229" t="s">
        <v>1826</v>
      </c>
      <c r="D4229" t="s">
        <v>3737</v>
      </c>
      <c r="E4229" t="s">
        <v>3738</v>
      </c>
      <c r="F4229">
        <v>1976</v>
      </c>
      <c r="G4229">
        <v>1976</v>
      </c>
      <c r="H4229" t="s">
        <v>15</v>
      </c>
      <c r="I4229" t="s">
        <v>16</v>
      </c>
      <c r="J4229">
        <v>0</v>
      </c>
      <c r="K4229" t="s">
        <v>17</v>
      </c>
      <c r="L4229">
        <v>0</v>
      </c>
      <c r="M4229">
        <v>0</v>
      </c>
      <c r="N4229">
        <v>28</v>
      </c>
      <c r="O4229">
        <v>30</v>
      </c>
      <c r="P4229">
        <v>0</v>
      </c>
      <c r="Q4229" t="s">
        <v>1827</v>
      </c>
      <c r="R4229">
        <v>4</v>
      </c>
      <c r="S4229">
        <v>100</v>
      </c>
      <c r="T4229">
        <v>0</v>
      </c>
      <c r="U4229" t="s">
        <v>16</v>
      </c>
      <c r="V4229" t="s">
        <v>16</v>
      </c>
    </row>
    <row r="4230" spans="1:22" x14ac:dyDescent="0.25">
      <c r="A4230" t="s">
        <v>1824</v>
      </c>
      <c r="B4230" t="s">
        <v>1825</v>
      </c>
      <c r="C4230" t="s">
        <v>1826</v>
      </c>
      <c r="D4230" t="s">
        <v>3737</v>
      </c>
      <c r="E4230" t="s">
        <v>3738</v>
      </c>
      <c r="F4230">
        <v>1976</v>
      </c>
      <c r="G4230">
        <v>1976</v>
      </c>
      <c r="H4230" t="s">
        <v>15</v>
      </c>
      <c r="I4230" t="s">
        <v>16</v>
      </c>
      <c r="J4230">
        <v>0</v>
      </c>
      <c r="K4230" t="s">
        <v>17</v>
      </c>
      <c r="L4230">
        <v>0</v>
      </c>
      <c r="M4230">
        <v>0</v>
      </c>
      <c r="N4230">
        <v>28</v>
      </c>
      <c r="O4230">
        <v>35</v>
      </c>
      <c r="P4230">
        <v>0</v>
      </c>
      <c r="Q4230" t="s">
        <v>1827</v>
      </c>
      <c r="R4230">
        <v>4</v>
      </c>
      <c r="S4230">
        <v>100</v>
      </c>
      <c r="T4230">
        <v>0</v>
      </c>
      <c r="U4230" t="s">
        <v>16</v>
      </c>
      <c r="V4230" t="s">
        <v>16</v>
      </c>
    </row>
    <row r="4231" spans="1:22" x14ac:dyDescent="0.25">
      <c r="A4231" t="s">
        <v>1824</v>
      </c>
      <c r="B4231" t="s">
        <v>1825</v>
      </c>
      <c r="C4231" t="s">
        <v>1826</v>
      </c>
      <c r="D4231" t="s">
        <v>3737</v>
      </c>
      <c r="E4231" t="s">
        <v>3738</v>
      </c>
      <c r="F4231">
        <v>1976</v>
      </c>
      <c r="G4231">
        <v>1976</v>
      </c>
      <c r="H4231" t="s">
        <v>15</v>
      </c>
      <c r="I4231" t="s">
        <v>16</v>
      </c>
      <c r="J4231">
        <v>0</v>
      </c>
      <c r="K4231" t="s">
        <v>17</v>
      </c>
      <c r="L4231">
        <v>0</v>
      </c>
      <c r="M4231">
        <v>0</v>
      </c>
      <c r="N4231">
        <v>28</v>
      </c>
      <c r="O4231">
        <v>40</v>
      </c>
      <c r="P4231">
        <v>0</v>
      </c>
      <c r="Q4231" t="s">
        <v>1827</v>
      </c>
      <c r="R4231">
        <v>4</v>
      </c>
      <c r="S4231">
        <v>100</v>
      </c>
      <c r="T4231">
        <v>0</v>
      </c>
      <c r="U4231" t="s">
        <v>16</v>
      </c>
      <c r="V4231" t="s">
        <v>16</v>
      </c>
    </row>
    <row r="4232" spans="1:22" x14ac:dyDescent="0.25">
      <c r="A4232" t="s">
        <v>1824</v>
      </c>
      <c r="B4232" t="s">
        <v>1825</v>
      </c>
      <c r="C4232" t="s">
        <v>1826</v>
      </c>
      <c r="D4232" t="s">
        <v>3737</v>
      </c>
      <c r="E4232" t="s">
        <v>3738</v>
      </c>
      <c r="F4232">
        <v>1976</v>
      </c>
      <c r="G4232">
        <v>1976</v>
      </c>
      <c r="H4232" t="s">
        <v>15</v>
      </c>
      <c r="I4232" t="s">
        <v>16</v>
      </c>
      <c r="J4232">
        <v>0</v>
      </c>
      <c r="K4232" t="s">
        <v>17</v>
      </c>
      <c r="L4232">
        <v>0</v>
      </c>
      <c r="M4232">
        <v>0</v>
      </c>
      <c r="N4232">
        <v>28</v>
      </c>
      <c r="O4232">
        <v>2</v>
      </c>
      <c r="P4232">
        <v>2</v>
      </c>
      <c r="Q4232" t="s">
        <v>1827</v>
      </c>
      <c r="R4232">
        <v>4</v>
      </c>
      <c r="S4232">
        <v>100</v>
      </c>
      <c r="T4232">
        <v>0</v>
      </c>
      <c r="U4232" t="s">
        <v>16</v>
      </c>
      <c r="V4232" t="s">
        <v>16</v>
      </c>
    </row>
    <row r="4233" spans="1:22" x14ac:dyDescent="0.25">
      <c r="A4233" t="s">
        <v>1824</v>
      </c>
      <c r="B4233" t="s">
        <v>1825</v>
      </c>
      <c r="C4233" t="s">
        <v>1826</v>
      </c>
      <c r="D4233" t="s">
        <v>3737</v>
      </c>
      <c r="E4233" t="s">
        <v>3738</v>
      </c>
      <c r="F4233">
        <v>1976</v>
      </c>
      <c r="G4233">
        <v>1976</v>
      </c>
      <c r="H4233" t="s">
        <v>15</v>
      </c>
      <c r="I4233" t="s">
        <v>16</v>
      </c>
      <c r="J4233">
        <v>0</v>
      </c>
      <c r="K4233" t="s">
        <v>17</v>
      </c>
      <c r="L4233">
        <v>0</v>
      </c>
      <c r="M4233">
        <v>0</v>
      </c>
      <c r="N4233">
        <v>28</v>
      </c>
      <c r="O4233">
        <v>5</v>
      </c>
      <c r="P4233">
        <v>2</v>
      </c>
      <c r="Q4233" t="s">
        <v>1827</v>
      </c>
      <c r="R4233">
        <v>4</v>
      </c>
      <c r="S4233">
        <v>100</v>
      </c>
      <c r="T4233">
        <v>0</v>
      </c>
      <c r="U4233" t="s">
        <v>16</v>
      </c>
      <c r="V4233" t="s">
        <v>16</v>
      </c>
    </row>
    <row r="4234" spans="1:22" x14ac:dyDescent="0.25">
      <c r="A4234" t="s">
        <v>1824</v>
      </c>
      <c r="B4234" t="s">
        <v>1825</v>
      </c>
      <c r="C4234" t="s">
        <v>1826</v>
      </c>
      <c r="D4234" t="s">
        <v>3737</v>
      </c>
      <c r="E4234" t="s">
        <v>3738</v>
      </c>
      <c r="F4234">
        <v>1976</v>
      </c>
      <c r="G4234">
        <v>1976</v>
      </c>
      <c r="H4234" t="s">
        <v>15</v>
      </c>
      <c r="I4234" t="s">
        <v>16</v>
      </c>
      <c r="J4234">
        <v>0</v>
      </c>
      <c r="K4234" t="s">
        <v>17</v>
      </c>
      <c r="L4234">
        <v>0</v>
      </c>
      <c r="M4234">
        <v>0</v>
      </c>
      <c r="N4234">
        <v>28</v>
      </c>
      <c r="O4234">
        <v>10</v>
      </c>
      <c r="P4234">
        <v>2</v>
      </c>
      <c r="Q4234" t="s">
        <v>1827</v>
      </c>
      <c r="R4234">
        <v>4</v>
      </c>
      <c r="S4234">
        <v>100</v>
      </c>
      <c r="T4234">
        <v>0</v>
      </c>
      <c r="U4234" t="s">
        <v>16</v>
      </c>
      <c r="V4234" t="s">
        <v>16</v>
      </c>
    </row>
    <row r="4235" spans="1:22" x14ac:dyDescent="0.25">
      <c r="A4235" t="s">
        <v>1824</v>
      </c>
      <c r="B4235" t="s">
        <v>1825</v>
      </c>
      <c r="C4235" t="s">
        <v>1826</v>
      </c>
      <c r="D4235" t="s">
        <v>3737</v>
      </c>
      <c r="E4235" t="s">
        <v>3738</v>
      </c>
      <c r="F4235">
        <v>1976</v>
      </c>
      <c r="G4235">
        <v>1976</v>
      </c>
      <c r="H4235" t="s">
        <v>15</v>
      </c>
      <c r="I4235" t="s">
        <v>16</v>
      </c>
      <c r="J4235">
        <v>0</v>
      </c>
      <c r="K4235" t="s">
        <v>17</v>
      </c>
      <c r="L4235">
        <v>0</v>
      </c>
      <c r="M4235">
        <v>0</v>
      </c>
      <c r="N4235">
        <v>28</v>
      </c>
      <c r="O4235">
        <v>15</v>
      </c>
      <c r="P4235">
        <v>2</v>
      </c>
      <c r="Q4235" t="s">
        <v>1827</v>
      </c>
      <c r="R4235">
        <v>4</v>
      </c>
      <c r="S4235">
        <v>100</v>
      </c>
      <c r="T4235">
        <v>0</v>
      </c>
      <c r="U4235" t="s">
        <v>16</v>
      </c>
      <c r="V4235" t="s">
        <v>16</v>
      </c>
    </row>
    <row r="4236" spans="1:22" x14ac:dyDescent="0.25">
      <c r="A4236" t="s">
        <v>1824</v>
      </c>
      <c r="B4236" t="s">
        <v>1825</v>
      </c>
      <c r="C4236" t="s">
        <v>1826</v>
      </c>
      <c r="D4236" t="s">
        <v>3737</v>
      </c>
      <c r="E4236" t="s">
        <v>3738</v>
      </c>
      <c r="F4236">
        <v>1976</v>
      </c>
      <c r="G4236">
        <v>1976</v>
      </c>
      <c r="H4236" t="s">
        <v>15</v>
      </c>
      <c r="I4236" t="s">
        <v>16</v>
      </c>
      <c r="J4236">
        <v>0</v>
      </c>
      <c r="K4236" t="s">
        <v>17</v>
      </c>
      <c r="L4236">
        <v>0</v>
      </c>
      <c r="M4236">
        <v>0</v>
      </c>
      <c r="N4236">
        <v>28</v>
      </c>
      <c r="O4236">
        <v>20</v>
      </c>
      <c r="P4236">
        <v>2</v>
      </c>
      <c r="Q4236" t="s">
        <v>1827</v>
      </c>
      <c r="R4236">
        <v>4</v>
      </c>
      <c r="S4236">
        <v>100</v>
      </c>
      <c r="T4236">
        <v>0</v>
      </c>
      <c r="U4236" t="s">
        <v>16</v>
      </c>
      <c r="V4236" t="s">
        <v>16</v>
      </c>
    </row>
    <row r="4237" spans="1:22" x14ac:dyDescent="0.25">
      <c r="A4237" t="s">
        <v>1824</v>
      </c>
      <c r="B4237" t="s">
        <v>1825</v>
      </c>
      <c r="C4237" t="s">
        <v>1826</v>
      </c>
      <c r="D4237" t="s">
        <v>3737</v>
      </c>
      <c r="E4237" t="s">
        <v>3738</v>
      </c>
      <c r="F4237">
        <v>1976</v>
      </c>
      <c r="G4237">
        <v>1976</v>
      </c>
      <c r="H4237" t="s">
        <v>15</v>
      </c>
      <c r="I4237" t="s">
        <v>16</v>
      </c>
      <c r="J4237">
        <v>0</v>
      </c>
      <c r="K4237" t="s">
        <v>17</v>
      </c>
      <c r="L4237">
        <v>0</v>
      </c>
      <c r="M4237">
        <v>0</v>
      </c>
      <c r="N4237">
        <v>28</v>
      </c>
      <c r="O4237">
        <v>25</v>
      </c>
      <c r="P4237">
        <v>2</v>
      </c>
      <c r="Q4237" t="s">
        <v>1827</v>
      </c>
      <c r="R4237">
        <v>4</v>
      </c>
      <c r="S4237">
        <v>100</v>
      </c>
      <c r="T4237">
        <v>2</v>
      </c>
      <c r="U4237" t="s">
        <v>16</v>
      </c>
      <c r="V4237" t="s">
        <v>16</v>
      </c>
    </row>
    <row r="4238" spans="1:22" x14ac:dyDescent="0.25">
      <c r="A4238" t="s">
        <v>1824</v>
      </c>
      <c r="B4238" t="s">
        <v>1825</v>
      </c>
      <c r="C4238" t="s">
        <v>1826</v>
      </c>
      <c r="D4238" t="s">
        <v>3737</v>
      </c>
      <c r="E4238" t="s">
        <v>3738</v>
      </c>
      <c r="F4238">
        <v>1976</v>
      </c>
      <c r="G4238">
        <v>1976</v>
      </c>
      <c r="H4238" t="s">
        <v>15</v>
      </c>
      <c r="I4238" t="s">
        <v>16</v>
      </c>
      <c r="J4238">
        <v>0</v>
      </c>
      <c r="K4238" t="s">
        <v>17</v>
      </c>
      <c r="L4238">
        <v>0</v>
      </c>
      <c r="M4238">
        <v>0</v>
      </c>
      <c r="N4238">
        <v>28</v>
      </c>
      <c r="O4238">
        <v>30</v>
      </c>
      <c r="P4238">
        <v>2</v>
      </c>
      <c r="Q4238" t="s">
        <v>1827</v>
      </c>
      <c r="R4238">
        <v>4</v>
      </c>
      <c r="S4238">
        <v>100</v>
      </c>
      <c r="T4238">
        <v>0</v>
      </c>
      <c r="U4238" t="s">
        <v>16</v>
      </c>
      <c r="V4238" t="s">
        <v>16</v>
      </c>
    </row>
    <row r="4239" spans="1:22" x14ac:dyDescent="0.25">
      <c r="A4239" t="s">
        <v>1824</v>
      </c>
      <c r="B4239" t="s">
        <v>1825</v>
      </c>
      <c r="C4239" t="s">
        <v>1826</v>
      </c>
      <c r="D4239" t="s">
        <v>3737</v>
      </c>
      <c r="E4239" t="s">
        <v>3738</v>
      </c>
      <c r="F4239">
        <v>1976</v>
      </c>
      <c r="G4239">
        <v>1976</v>
      </c>
      <c r="H4239" t="s">
        <v>15</v>
      </c>
      <c r="I4239" t="s">
        <v>16</v>
      </c>
      <c r="J4239">
        <v>0</v>
      </c>
      <c r="K4239" t="s">
        <v>17</v>
      </c>
      <c r="L4239">
        <v>0</v>
      </c>
      <c r="M4239">
        <v>0</v>
      </c>
      <c r="N4239">
        <v>28</v>
      </c>
      <c r="O4239">
        <v>35</v>
      </c>
      <c r="P4239">
        <v>2</v>
      </c>
      <c r="Q4239" t="s">
        <v>1827</v>
      </c>
      <c r="R4239">
        <v>4</v>
      </c>
      <c r="S4239">
        <v>100</v>
      </c>
      <c r="T4239">
        <v>0</v>
      </c>
      <c r="U4239" t="s">
        <v>16</v>
      </c>
      <c r="V4239" t="s">
        <v>16</v>
      </c>
    </row>
    <row r="4240" spans="1:22" x14ac:dyDescent="0.25">
      <c r="A4240" t="s">
        <v>1824</v>
      </c>
      <c r="B4240" t="s">
        <v>1825</v>
      </c>
      <c r="C4240" t="s">
        <v>1826</v>
      </c>
      <c r="D4240" t="s">
        <v>3737</v>
      </c>
      <c r="E4240" t="s">
        <v>3738</v>
      </c>
      <c r="F4240">
        <v>1976</v>
      </c>
      <c r="G4240">
        <v>1976</v>
      </c>
      <c r="H4240" t="s">
        <v>15</v>
      </c>
      <c r="I4240" t="s">
        <v>16</v>
      </c>
      <c r="J4240">
        <v>0</v>
      </c>
      <c r="K4240" t="s">
        <v>17</v>
      </c>
      <c r="L4240">
        <v>0</v>
      </c>
      <c r="M4240">
        <v>0</v>
      </c>
      <c r="N4240">
        <v>28</v>
      </c>
      <c r="O4240">
        <v>40</v>
      </c>
      <c r="P4240">
        <v>2</v>
      </c>
      <c r="Q4240" t="s">
        <v>1827</v>
      </c>
      <c r="R4240">
        <v>4</v>
      </c>
      <c r="S4240">
        <v>100</v>
      </c>
      <c r="T4240">
        <v>0</v>
      </c>
      <c r="U4240" t="s">
        <v>16</v>
      </c>
      <c r="V4240" t="s">
        <v>16</v>
      </c>
    </row>
    <row r="4241" spans="1:22" x14ac:dyDescent="0.25">
      <c r="A4241" t="s">
        <v>1824</v>
      </c>
      <c r="B4241" t="s">
        <v>1825</v>
      </c>
      <c r="C4241" t="s">
        <v>1826</v>
      </c>
      <c r="D4241" t="s">
        <v>3737</v>
      </c>
      <c r="E4241" t="s">
        <v>3738</v>
      </c>
      <c r="F4241">
        <v>1976</v>
      </c>
      <c r="G4241">
        <v>1976</v>
      </c>
      <c r="H4241" t="s">
        <v>15</v>
      </c>
      <c r="I4241" t="s">
        <v>16</v>
      </c>
      <c r="J4241">
        <v>0</v>
      </c>
      <c r="K4241" t="s">
        <v>17</v>
      </c>
      <c r="L4241">
        <v>0</v>
      </c>
      <c r="M4241">
        <v>0</v>
      </c>
      <c r="N4241">
        <v>28</v>
      </c>
      <c r="O4241">
        <v>5</v>
      </c>
      <c r="P4241">
        <v>5</v>
      </c>
      <c r="Q4241" t="s">
        <v>1827</v>
      </c>
      <c r="R4241">
        <v>4</v>
      </c>
      <c r="S4241">
        <v>100</v>
      </c>
      <c r="T4241">
        <v>4</v>
      </c>
      <c r="U4241" t="s">
        <v>16</v>
      </c>
      <c r="V4241" t="s">
        <v>16</v>
      </c>
    </row>
    <row r="4242" spans="1:22" x14ac:dyDescent="0.25">
      <c r="A4242" t="s">
        <v>1824</v>
      </c>
      <c r="B4242" t="s">
        <v>1825</v>
      </c>
      <c r="C4242" t="s">
        <v>1826</v>
      </c>
      <c r="D4242" t="s">
        <v>3737</v>
      </c>
      <c r="E4242" t="s">
        <v>3738</v>
      </c>
      <c r="F4242">
        <v>1976</v>
      </c>
      <c r="G4242">
        <v>1976</v>
      </c>
      <c r="H4242" t="s">
        <v>15</v>
      </c>
      <c r="I4242" t="s">
        <v>16</v>
      </c>
      <c r="J4242">
        <v>0</v>
      </c>
      <c r="K4242" t="s">
        <v>17</v>
      </c>
      <c r="L4242">
        <v>0</v>
      </c>
      <c r="M4242">
        <v>0</v>
      </c>
      <c r="N4242">
        <v>28</v>
      </c>
      <c r="O4242">
        <v>10</v>
      </c>
      <c r="P4242">
        <v>5</v>
      </c>
      <c r="Q4242" t="s">
        <v>1827</v>
      </c>
      <c r="R4242">
        <v>4</v>
      </c>
      <c r="S4242">
        <v>100</v>
      </c>
      <c r="T4242">
        <v>0</v>
      </c>
      <c r="U4242" t="s">
        <v>16</v>
      </c>
      <c r="V4242" t="s">
        <v>16</v>
      </c>
    </row>
    <row r="4243" spans="1:22" x14ac:dyDescent="0.25">
      <c r="A4243" t="s">
        <v>1824</v>
      </c>
      <c r="B4243" t="s">
        <v>1825</v>
      </c>
      <c r="C4243" t="s">
        <v>1826</v>
      </c>
      <c r="D4243" t="s">
        <v>3737</v>
      </c>
      <c r="E4243" t="s">
        <v>3738</v>
      </c>
      <c r="F4243">
        <v>1976</v>
      </c>
      <c r="G4243">
        <v>1976</v>
      </c>
      <c r="H4243" t="s">
        <v>15</v>
      </c>
      <c r="I4243" t="s">
        <v>16</v>
      </c>
      <c r="J4243">
        <v>0</v>
      </c>
      <c r="K4243" t="s">
        <v>17</v>
      </c>
      <c r="L4243">
        <v>0</v>
      </c>
      <c r="M4243">
        <v>0</v>
      </c>
      <c r="N4243">
        <v>28</v>
      </c>
      <c r="O4243">
        <v>15</v>
      </c>
      <c r="P4243">
        <v>5</v>
      </c>
      <c r="Q4243" t="s">
        <v>1827</v>
      </c>
      <c r="R4243">
        <v>4</v>
      </c>
      <c r="S4243">
        <v>100</v>
      </c>
      <c r="T4243">
        <v>2</v>
      </c>
      <c r="U4243" t="s">
        <v>16</v>
      </c>
      <c r="V4243" t="s">
        <v>16</v>
      </c>
    </row>
    <row r="4244" spans="1:22" x14ac:dyDescent="0.25">
      <c r="A4244" t="s">
        <v>1824</v>
      </c>
      <c r="B4244" t="s">
        <v>1825</v>
      </c>
      <c r="C4244" t="s">
        <v>1826</v>
      </c>
      <c r="D4244" t="s">
        <v>3737</v>
      </c>
      <c r="E4244" t="s">
        <v>3738</v>
      </c>
      <c r="F4244">
        <v>1976</v>
      </c>
      <c r="G4244">
        <v>1976</v>
      </c>
      <c r="H4244" t="s">
        <v>15</v>
      </c>
      <c r="I4244" t="s">
        <v>16</v>
      </c>
      <c r="J4244">
        <v>0</v>
      </c>
      <c r="K4244" t="s">
        <v>17</v>
      </c>
      <c r="L4244">
        <v>0</v>
      </c>
      <c r="M4244">
        <v>0</v>
      </c>
      <c r="N4244">
        <v>28</v>
      </c>
      <c r="O4244">
        <v>20</v>
      </c>
      <c r="P4244">
        <v>5</v>
      </c>
      <c r="Q4244" t="s">
        <v>1827</v>
      </c>
      <c r="R4244">
        <v>4</v>
      </c>
      <c r="S4244">
        <v>100</v>
      </c>
      <c r="T4244">
        <v>8</v>
      </c>
      <c r="U4244" t="s">
        <v>16</v>
      </c>
      <c r="V4244" t="s">
        <v>16</v>
      </c>
    </row>
    <row r="4245" spans="1:22" x14ac:dyDescent="0.25">
      <c r="A4245" t="s">
        <v>1824</v>
      </c>
      <c r="B4245" t="s">
        <v>1825</v>
      </c>
      <c r="C4245" t="s">
        <v>1826</v>
      </c>
      <c r="D4245" t="s">
        <v>3737</v>
      </c>
      <c r="E4245" t="s">
        <v>3738</v>
      </c>
      <c r="F4245">
        <v>1976</v>
      </c>
      <c r="G4245">
        <v>1976</v>
      </c>
      <c r="H4245" t="s">
        <v>15</v>
      </c>
      <c r="I4245" t="s">
        <v>16</v>
      </c>
      <c r="J4245">
        <v>0</v>
      </c>
      <c r="K4245" t="s">
        <v>17</v>
      </c>
      <c r="L4245">
        <v>0</v>
      </c>
      <c r="M4245">
        <v>0</v>
      </c>
      <c r="N4245">
        <v>28</v>
      </c>
      <c r="O4245">
        <v>25</v>
      </c>
      <c r="P4245">
        <v>5</v>
      </c>
      <c r="Q4245" t="s">
        <v>1827</v>
      </c>
      <c r="R4245">
        <v>4</v>
      </c>
      <c r="S4245">
        <v>100</v>
      </c>
      <c r="T4245">
        <v>0</v>
      </c>
      <c r="U4245" t="s">
        <v>16</v>
      </c>
      <c r="V4245" t="s">
        <v>16</v>
      </c>
    </row>
    <row r="4246" spans="1:22" x14ac:dyDescent="0.25">
      <c r="A4246" t="s">
        <v>1824</v>
      </c>
      <c r="B4246" t="s">
        <v>1825</v>
      </c>
      <c r="C4246" t="s">
        <v>1826</v>
      </c>
      <c r="D4246" t="s">
        <v>3737</v>
      </c>
      <c r="E4246" t="s">
        <v>3738</v>
      </c>
      <c r="F4246">
        <v>1976</v>
      </c>
      <c r="G4246">
        <v>1976</v>
      </c>
      <c r="H4246" t="s">
        <v>15</v>
      </c>
      <c r="I4246" t="s">
        <v>16</v>
      </c>
      <c r="J4246">
        <v>0</v>
      </c>
      <c r="K4246" t="s">
        <v>17</v>
      </c>
      <c r="L4246">
        <v>0</v>
      </c>
      <c r="M4246">
        <v>0</v>
      </c>
      <c r="N4246">
        <v>28</v>
      </c>
      <c r="O4246">
        <v>30</v>
      </c>
      <c r="P4246">
        <v>5</v>
      </c>
      <c r="Q4246" t="s">
        <v>1827</v>
      </c>
      <c r="R4246">
        <v>4</v>
      </c>
      <c r="S4246">
        <v>100</v>
      </c>
      <c r="T4246">
        <v>0</v>
      </c>
      <c r="U4246" t="s">
        <v>16</v>
      </c>
      <c r="V4246" t="s">
        <v>16</v>
      </c>
    </row>
    <row r="4247" spans="1:22" x14ac:dyDescent="0.25">
      <c r="A4247" t="s">
        <v>1824</v>
      </c>
      <c r="B4247" t="s">
        <v>1825</v>
      </c>
      <c r="C4247" t="s">
        <v>1826</v>
      </c>
      <c r="D4247" t="s">
        <v>3737</v>
      </c>
      <c r="E4247" t="s">
        <v>3738</v>
      </c>
      <c r="F4247">
        <v>1976</v>
      </c>
      <c r="G4247">
        <v>1976</v>
      </c>
      <c r="H4247" t="s">
        <v>15</v>
      </c>
      <c r="I4247" t="s">
        <v>16</v>
      </c>
      <c r="J4247">
        <v>0</v>
      </c>
      <c r="K4247" t="s">
        <v>17</v>
      </c>
      <c r="L4247">
        <v>0</v>
      </c>
      <c r="M4247">
        <v>0</v>
      </c>
      <c r="N4247">
        <v>28</v>
      </c>
      <c r="O4247">
        <v>35</v>
      </c>
      <c r="P4247">
        <v>5</v>
      </c>
      <c r="Q4247" t="s">
        <v>1827</v>
      </c>
      <c r="R4247">
        <v>4</v>
      </c>
      <c r="S4247">
        <v>100</v>
      </c>
      <c r="T4247">
        <v>0</v>
      </c>
      <c r="U4247" t="s">
        <v>16</v>
      </c>
      <c r="V4247" t="s">
        <v>16</v>
      </c>
    </row>
    <row r="4248" spans="1:22" x14ac:dyDescent="0.25">
      <c r="A4248" t="s">
        <v>1824</v>
      </c>
      <c r="B4248" t="s">
        <v>1825</v>
      </c>
      <c r="C4248" t="s">
        <v>1826</v>
      </c>
      <c r="D4248" t="s">
        <v>3737</v>
      </c>
      <c r="E4248" t="s">
        <v>3738</v>
      </c>
      <c r="F4248">
        <v>1976</v>
      </c>
      <c r="G4248">
        <v>1976</v>
      </c>
      <c r="H4248" t="s">
        <v>15</v>
      </c>
      <c r="I4248" t="s">
        <v>16</v>
      </c>
      <c r="J4248">
        <v>0</v>
      </c>
      <c r="K4248" t="s">
        <v>17</v>
      </c>
      <c r="L4248">
        <v>0</v>
      </c>
      <c r="M4248">
        <v>0</v>
      </c>
      <c r="N4248">
        <v>28</v>
      </c>
      <c r="O4248">
        <v>40</v>
      </c>
      <c r="P4248">
        <v>5</v>
      </c>
      <c r="Q4248" t="s">
        <v>1827</v>
      </c>
      <c r="R4248">
        <v>4</v>
      </c>
      <c r="S4248">
        <v>100</v>
      </c>
      <c r="T4248">
        <v>0</v>
      </c>
      <c r="U4248" t="s">
        <v>16</v>
      </c>
      <c r="V4248" t="s">
        <v>16</v>
      </c>
    </row>
    <row r="4249" spans="1:22" x14ac:dyDescent="0.25">
      <c r="A4249" t="s">
        <v>1824</v>
      </c>
      <c r="B4249" t="s">
        <v>1825</v>
      </c>
      <c r="C4249" t="s">
        <v>1826</v>
      </c>
      <c r="D4249" t="s">
        <v>3737</v>
      </c>
      <c r="E4249" t="s">
        <v>3738</v>
      </c>
      <c r="F4249">
        <v>1976</v>
      </c>
      <c r="G4249">
        <v>1976</v>
      </c>
      <c r="H4249" t="s">
        <v>15</v>
      </c>
      <c r="I4249" t="s">
        <v>16</v>
      </c>
      <c r="J4249">
        <v>0</v>
      </c>
      <c r="K4249" t="s">
        <v>17</v>
      </c>
      <c r="L4249">
        <v>0</v>
      </c>
      <c r="M4249">
        <v>0</v>
      </c>
      <c r="N4249">
        <v>28</v>
      </c>
      <c r="O4249">
        <v>10</v>
      </c>
      <c r="P4249">
        <v>10</v>
      </c>
      <c r="Q4249" t="s">
        <v>1827</v>
      </c>
      <c r="R4249">
        <v>4</v>
      </c>
      <c r="S4249">
        <v>100</v>
      </c>
      <c r="T4249">
        <v>18</v>
      </c>
      <c r="U4249" t="s">
        <v>16</v>
      </c>
      <c r="V4249" t="s">
        <v>16</v>
      </c>
    </row>
    <row r="4250" spans="1:22" x14ac:dyDescent="0.25">
      <c r="A4250" t="s">
        <v>1824</v>
      </c>
      <c r="B4250" t="s">
        <v>1825</v>
      </c>
      <c r="C4250" t="s">
        <v>1826</v>
      </c>
      <c r="D4250" t="s">
        <v>3737</v>
      </c>
      <c r="E4250" t="s">
        <v>3738</v>
      </c>
      <c r="F4250">
        <v>1976</v>
      </c>
      <c r="G4250">
        <v>1976</v>
      </c>
      <c r="H4250" t="s">
        <v>15</v>
      </c>
      <c r="I4250" t="s">
        <v>16</v>
      </c>
      <c r="J4250">
        <v>0</v>
      </c>
      <c r="K4250" t="s">
        <v>17</v>
      </c>
      <c r="L4250">
        <v>0</v>
      </c>
      <c r="M4250">
        <v>0</v>
      </c>
      <c r="N4250">
        <v>28</v>
      </c>
      <c r="O4250">
        <v>15</v>
      </c>
      <c r="P4250">
        <v>10</v>
      </c>
      <c r="Q4250" t="s">
        <v>1827</v>
      </c>
      <c r="R4250">
        <v>4</v>
      </c>
      <c r="S4250">
        <v>100</v>
      </c>
      <c r="T4250">
        <v>20</v>
      </c>
      <c r="U4250" t="s">
        <v>16</v>
      </c>
      <c r="V4250" t="s">
        <v>16</v>
      </c>
    </row>
    <row r="4251" spans="1:22" x14ac:dyDescent="0.25">
      <c r="A4251" t="s">
        <v>1824</v>
      </c>
      <c r="B4251" t="s">
        <v>1825</v>
      </c>
      <c r="C4251" t="s">
        <v>1826</v>
      </c>
      <c r="D4251" t="s">
        <v>3737</v>
      </c>
      <c r="E4251" t="s">
        <v>3738</v>
      </c>
      <c r="F4251">
        <v>1976</v>
      </c>
      <c r="G4251">
        <v>1976</v>
      </c>
      <c r="H4251" t="s">
        <v>15</v>
      </c>
      <c r="I4251" t="s">
        <v>16</v>
      </c>
      <c r="J4251">
        <v>0</v>
      </c>
      <c r="K4251" t="s">
        <v>17</v>
      </c>
      <c r="L4251">
        <v>0</v>
      </c>
      <c r="M4251">
        <v>0</v>
      </c>
      <c r="N4251">
        <v>28</v>
      </c>
      <c r="O4251">
        <v>20</v>
      </c>
      <c r="P4251">
        <v>10</v>
      </c>
      <c r="Q4251" t="s">
        <v>1827</v>
      </c>
      <c r="R4251">
        <v>4</v>
      </c>
      <c r="S4251">
        <v>100</v>
      </c>
      <c r="T4251">
        <v>0</v>
      </c>
      <c r="U4251" t="s">
        <v>16</v>
      </c>
      <c r="V4251" t="s">
        <v>16</v>
      </c>
    </row>
    <row r="4252" spans="1:22" x14ac:dyDescent="0.25">
      <c r="A4252" t="s">
        <v>1824</v>
      </c>
      <c r="B4252" t="s">
        <v>1825</v>
      </c>
      <c r="C4252" t="s">
        <v>1826</v>
      </c>
      <c r="D4252" t="s">
        <v>3737</v>
      </c>
      <c r="E4252" t="s">
        <v>3738</v>
      </c>
      <c r="F4252">
        <v>1976</v>
      </c>
      <c r="G4252">
        <v>1976</v>
      </c>
      <c r="H4252" t="s">
        <v>15</v>
      </c>
      <c r="I4252" t="s">
        <v>16</v>
      </c>
      <c r="J4252">
        <v>0</v>
      </c>
      <c r="K4252" t="s">
        <v>17</v>
      </c>
      <c r="L4252">
        <v>0</v>
      </c>
      <c r="M4252">
        <v>0</v>
      </c>
      <c r="N4252">
        <v>28</v>
      </c>
      <c r="O4252">
        <v>25</v>
      </c>
      <c r="P4252">
        <v>10</v>
      </c>
      <c r="Q4252" t="s">
        <v>1827</v>
      </c>
      <c r="R4252">
        <v>4</v>
      </c>
      <c r="S4252">
        <v>100</v>
      </c>
      <c r="T4252">
        <v>4</v>
      </c>
      <c r="U4252" t="s">
        <v>16</v>
      </c>
      <c r="V4252" t="s">
        <v>16</v>
      </c>
    </row>
    <row r="4253" spans="1:22" x14ac:dyDescent="0.25">
      <c r="A4253" t="s">
        <v>1824</v>
      </c>
      <c r="B4253" t="s">
        <v>1825</v>
      </c>
      <c r="C4253" t="s">
        <v>1826</v>
      </c>
      <c r="D4253" t="s">
        <v>3737</v>
      </c>
      <c r="E4253" t="s">
        <v>3738</v>
      </c>
      <c r="F4253">
        <v>1976</v>
      </c>
      <c r="G4253">
        <v>1976</v>
      </c>
      <c r="H4253" t="s">
        <v>15</v>
      </c>
      <c r="I4253" t="s">
        <v>16</v>
      </c>
      <c r="J4253">
        <v>0</v>
      </c>
      <c r="K4253" t="s">
        <v>17</v>
      </c>
      <c r="L4253">
        <v>0</v>
      </c>
      <c r="M4253">
        <v>0</v>
      </c>
      <c r="N4253">
        <v>28</v>
      </c>
      <c r="O4253">
        <v>30</v>
      </c>
      <c r="P4253">
        <v>10</v>
      </c>
      <c r="Q4253" t="s">
        <v>1827</v>
      </c>
      <c r="R4253">
        <v>4</v>
      </c>
      <c r="S4253">
        <v>100</v>
      </c>
      <c r="T4253">
        <v>0</v>
      </c>
      <c r="U4253" t="s">
        <v>16</v>
      </c>
      <c r="V4253" t="s">
        <v>16</v>
      </c>
    </row>
    <row r="4254" spans="1:22" x14ac:dyDescent="0.25">
      <c r="A4254" t="s">
        <v>1824</v>
      </c>
      <c r="B4254" t="s">
        <v>1825</v>
      </c>
      <c r="C4254" t="s">
        <v>1826</v>
      </c>
      <c r="D4254" t="s">
        <v>3737</v>
      </c>
      <c r="E4254" t="s">
        <v>3738</v>
      </c>
      <c r="F4254">
        <v>1976</v>
      </c>
      <c r="G4254">
        <v>1976</v>
      </c>
      <c r="H4254" t="s">
        <v>15</v>
      </c>
      <c r="I4254" t="s">
        <v>16</v>
      </c>
      <c r="J4254">
        <v>0</v>
      </c>
      <c r="K4254" t="s">
        <v>17</v>
      </c>
      <c r="L4254">
        <v>0</v>
      </c>
      <c r="M4254">
        <v>0</v>
      </c>
      <c r="N4254">
        <v>28</v>
      </c>
      <c r="O4254">
        <v>35</v>
      </c>
      <c r="P4254">
        <v>10</v>
      </c>
      <c r="Q4254" t="s">
        <v>1827</v>
      </c>
      <c r="R4254">
        <v>4</v>
      </c>
      <c r="S4254">
        <v>100</v>
      </c>
      <c r="T4254">
        <v>0</v>
      </c>
      <c r="U4254" t="s">
        <v>16</v>
      </c>
      <c r="V4254" t="s">
        <v>16</v>
      </c>
    </row>
    <row r="4255" spans="1:22" x14ac:dyDescent="0.25">
      <c r="A4255" t="s">
        <v>1824</v>
      </c>
      <c r="B4255" t="s">
        <v>1825</v>
      </c>
      <c r="C4255" t="s">
        <v>1826</v>
      </c>
      <c r="D4255" t="s">
        <v>3737</v>
      </c>
      <c r="E4255" t="s">
        <v>3738</v>
      </c>
      <c r="F4255">
        <v>1976</v>
      </c>
      <c r="G4255">
        <v>1976</v>
      </c>
      <c r="H4255" t="s">
        <v>15</v>
      </c>
      <c r="I4255" t="s">
        <v>16</v>
      </c>
      <c r="J4255">
        <v>0</v>
      </c>
      <c r="K4255" t="s">
        <v>17</v>
      </c>
      <c r="L4255">
        <v>0</v>
      </c>
      <c r="M4255">
        <v>0</v>
      </c>
      <c r="N4255">
        <v>28</v>
      </c>
      <c r="O4255">
        <v>40</v>
      </c>
      <c r="P4255">
        <v>10</v>
      </c>
      <c r="Q4255" t="s">
        <v>1827</v>
      </c>
      <c r="R4255">
        <v>4</v>
      </c>
      <c r="S4255">
        <v>100</v>
      </c>
      <c r="T4255">
        <v>0</v>
      </c>
      <c r="U4255" t="s">
        <v>16</v>
      </c>
      <c r="V4255" t="s">
        <v>16</v>
      </c>
    </row>
    <row r="4256" spans="1:22" x14ac:dyDescent="0.25">
      <c r="A4256" t="s">
        <v>1824</v>
      </c>
      <c r="B4256" t="s">
        <v>1825</v>
      </c>
      <c r="C4256" t="s">
        <v>1826</v>
      </c>
      <c r="D4256" t="s">
        <v>3737</v>
      </c>
      <c r="E4256" t="s">
        <v>3738</v>
      </c>
      <c r="F4256">
        <v>1976</v>
      </c>
      <c r="G4256">
        <v>1976</v>
      </c>
      <c r="H4256" t="s">
        <v>15</v>
      </c>
      <c r="I4256" t="s">
        <v>16</v>
      </c>
      <c r="J4256">
        <v>0</v>
      </c>
      <c r="K4256" t="s">
        <v>17</v>
      </c>
      <c r="L4256">
        <v>0</v>
      </c>
      <c r="M4256">
        <v>0</v>
      </c>
      <c r="N4256">
        <v>28</v>
      </c>
      <c r="O4256">
        <v>15</v>
      </c>
      <c r="P4256">
        <v>15</v>
      </c>
      <c r="Q4256" t="s">
        <v>1827</v>
      </c>
      <c r="R4256">
        <v>4</v>
      </c>
      <c r="S4256">
        <v>100</v>
      </c>
      <c r="T4256">
        <v>0</v>
      </c>
      <c r="U4256" t="s">
        <v>16</v>
      </c>
      <c r="V4256" t="s">
        <v>16</v>
      </c>
    </row>
    <row r="4257" spans="1:22" x14ac:dyDescent="0.25">
      <c r="A4257" t="s">
        <v>1824</v>
      </c>
      <c r="B4257" t="s">
        <v>1825</v>
      </c>
      <c r="C4257" t="s">
        <v>1826</v>
      </c>
      <c r="D4257" t="s">
        <v>3737</v>
      </c>
      <c r="E4257" t="s">
        <v>3738</v>
      </c>
      <c r="F4257">
        <v>1976</v>
      </c>
      <c r="G4257">
        <v>1976</v>
      </c>
      <c r="H4257" t="s">
        <v>15</v>
      </c>
      <c r="I4257" t="s">
        <v>16</v>
      </c>
      <c r="J4257">
        <v>0</v>
      </c>
      <c r="K4257" t="s">
        <v>17</v>
      </c>
      <c r="L4257">
        <v>0</v>
      </c>
      <c r="M4257">
        <v>0</v>
      </c>
      <c r="N4257">
        <v>28</v>
      </c>
      <c r="O4257">
        <v>20</v>
      </c>
      <c r="P4257">
        <v>15</v>
      </c>
      <c r="Q4257" t="s">
        <v>1827</v>
      </c>
      <c r="R4257">
        <v>4</v>
      </c>
      <c r="S4257">
        <v>100</v>
      </c>
      <c r="T4257">
        <v>0</v>
      </c>
      <c r="U4257" t="s">
        <v>16</v>
      </c>
      <c r="V4257" t="s">
        <v>16</v>
      </c>
    </row>
    <row r="4258" spans="1:22" x14ac:dyDescent="0.25">
      <c r="A4258" t="s">
        <v>1824</v>
      </c>
      <c r="B4258" t="s">
        <v>1825</v>
      </c>
      <c r="C4258" t="s">
        <v>1826</v>
      </c>
      <c r="D4258" t="s">
        <v>3737</v>
      </c>
      <c r="E4258" t="s">
        <v>3738</v>
      </c>
      <c r="F4258">
        <v>1976</v>
      </c>
      <c r="G4258">
        <v>1976</v>
      </c>
      <c r="H4258" t="s">
        <v>15</v>
      </c>
      <c r="I4258" t="s">
        <v>16</v>
      </c>
      <c r="J4258">
        <v>0</v>
      </c>
      <c r="K4258" t="s">
        <v>17</v>
      </c>
      <c r="L4258">
        <v>0</v>
      </c>
      <c r="M4258">
        <v>0</v>
      </c>
      <c r="N4258">
        <v>28</v>
      </c>
      <c r="O4258">
        <v>25</v>
      </c>
      <c r="P4258">
        <v>15</v>
      </c>
      <c r="Q4258" t="s">
        <v>1827</v>
      </c>
      <c r="R4258">
        <v>4</v>
      </c>
      <c r="S4258">
        <v>100</v>
      </c>
      <c r="T4258">
        <v>0</v>
      </c>
      <c r="U4258" t="s">
        <v>16</v>
      </c>
      <c r="V4258" t="s">
        <v>16</v>
      </c>
    </row>
    <row r="4259" spans="1:22" x14ac:dyDescent="0.25">
      <c r="A4259" t="s">
        <v>1824</v>
      </c>
      <c r="B4259" t="s">
        <v>1825</v>
      </c>
      <c r="C4259" t="s">
        <v>1826</v>
      </c>
      <c r="D4259" t="s">
        <v>3737</v>
      </c>
      <c r="E4259" t="s">
        <v>3738</v>
      </c>
      <c r="F4259">
        <v>1976</v>
      </c>
      <c r="G4259">
        <v>1976</v>
      </c>
      <c r="H4259" t="s">
        <v>15</v>
      </c>
      <c r="I4259" t="s">
        <v>16</v>
      </c>
      <c r="J4259">
        <v>0</v>
      </c>
      <c r="K4259" t="s">
        <v>17</v>
      </c>
      <c r="L4259">
        <v>0</v>
      </c>
      <c r="M4259">
        <v>0</v>
      </c>
      <c r="N4259">
        <v>28</v>
      </c>
      <c r="O4259">
        <v>30</v>
      </c>
      <c r="P4259">
        <v>15</v>
      </c>
      <c r="Q4259" t="s">
        <v>1827</v>
      </c>
      <c r="R4259">
        <v>4</v>
      </c>
      <c r="S4259">
        <v>100</v>
      </c>
      <c r="T4259">
        <v>0</v>
      </c>
      <c r="U4259" t="s">
        <v>16</v>
      </c>
      <c r="V4259" t="s">
        <v>16</v>
      </c>
    </row>
    <row r="4260" spans="1:22" x14ac:dyDescent="0.25">
      <c r="A4260" t="s">
        <v>1824</v>
      </c>
      <c r="B4260" t="s">
        <v>1825</v>
      </c>
      <c r="C4260" t="s">
        <v>1826</v>
      </c>
      <c r="D4260" t="s">
        <v>3737</v>
      </c>
      <c r="E4260" t="s">
        <v>3738</v>
      </c>
      <c r="F4260">
        <v>1976</v>
      </c>
      <c r="G4260">
        <v>1976</v>
      </c>
      <c r="H4260" t="s">
        <v>15</v>
      </c>
      <c r="I4260" t="s">
        <v>16</v>
      </c>
      <c r="J4260">
        <v>0</v>
      </c>
      <c r="K4260" t="s">
        <v>17</v>
      </c>
      <c r="L4260">
        <v>0</v>
      </c>
      <c r="M4260">
        <v>0</v>
      </c>
      <c r="N4260">
        <v>28</v>
      </c>
      <c r="O4260">
        <v>35</v>
      </c>
      <c r="P4260">
        <v>15</v>
      </c>
      <c r="Q4260" t="s">
        <v>1827</v>
      </c>
      <c r="R4260">
        <v>4</v>
      </c>
      <c r="S4260">
        <v>100</v>
      </c>
      <c r="T4260">
        <v>0</v>
      </c>
      <c r="U4260" t="s">
        <v>16</v>
      </c>
      <c r="V4260" t="s">
        <v>16</v>
      </c>
    </row>
    <row r="4261" spans="1:22" x14ac:dyDescent="0.25">
      <c r="A4261" t="s">
        <v>1824</v>
      </c>
      <c r="B4261" t="s">
        <v>1825</v>
      </c>
      <c r="C4261" t="s">
        <v>1826</v>
      </c>
      <c r="D4261" t="s">
        <v>3737</v>
      </c>
      <c r="E4261" t="s">
        <v>3738</v>
      </c>
      <c r="F4261">
        <v>1976</v>
      </c>
      <c r="G4261">
        <v>1976</v>
      </c>
      <c r="H4261" t="s">
        <v>15</v>
      </c>
      <c r="I4261" t="s">
        <v>16</v>
      </c>
      <c r="J4261">
        <v>0</v>
      </c>
      <c r="K4261" t="s">
        <v>17</v>
      </c>
      <c r="L4261">
        <v>0</v>
      </c>
      <c r="M4261">
        <v>0</v>
      </c>
      <c r="N4261">
        <v>28</v>
      </c>
      <c r="O4261">
        <v>40</v>
      </c>
      <c r="P4261">
        <v>15</v>
      </c>
      <c r="Q4261" t="s">
        <v>1827</v>
      </c>
      <c r="R4261">
        <v>4</v>
      </c>
      <c r="S4261">
        <v>100</v>
      </c>
      <c r="T4261">
        <v>0</v>
      </c>
      <c r="U4261" t="s">
        <v>16</v>
      </c>
      <c r="V4261" t="s">
        <v>16</v>
      </c>
    </row>
    <row r="4262" spans="1:22" x14ac:dyDescent="0.25">
      <c r="A4262" t="s">
        <v>1824</v>
      </c>
      <c r="B4262" t="s">
        <v>1825</v>
      </c>
      <c r="C4262" t="s">
        <v>1826</v>
      </c>
      <c r="D4262" t="s">
        <v>3737</v>
      </c>
      <c r="E4262" t="s">
        <v>3738</v>
      </c>
      <c r="F4262">
        <v>1976</v>
      </c>
      <c r="G4262">
        <v>1976</v>
      </c>
      <c r="H4262" t="s">
        <v>15</v>
      </c>
      <c r="I4262" t="s">
        <v>16</v>
      </c>
      <c r="J4262">
        <v>0</v>
      </c>
      <c r="K4262" t="s">
        <v>17</v>
      </c>
      <c r="L4262">
        <v>0</v>
      </c>
      <c r="M4262">
        <v>0</v>
      </c>
      <c r="N4262">
        <v>28</v>
      </c>
      <c r="O4262">
        <v>20</v>
      </c>
      <c r="P4262">
        <v>20</v>
      </c>
      <c r="Q4262" t="s">
        <v>1827</v>
      </c>
      <c r="R4262">
        <v>4</v>
      </c>
      <c r="S4262">
        <v>100</v>
      </c>
      <c r="T4262">
        <v>0</v>
      </c>
      <c r="U4262" t="s">
        <v>16</v>
      </c>
      <c r="V4262" t="s">
        <v>16</v>
      </c>
    </row>
    <row r="4263" spans="1:22" x14ac:dyDescent="0.25">
      <c r="A4263" t="s">
        <v>1824</v>
      </c>
      <c r="B4263" t="s">
        <v>1825</v>
      </c>
      <c r="C4263" t="s">
        <v>1826</v>
      </c>
      <c r="D4263" t="s">
        <v>3737</v>
      </c>
      <c r="E4263" t="s">
        <v>3738</v>
      </c>
      <c r="F4263">
        <v>1976</v>
      </c>
      <c r="G4263">
        <v>1976</v>
      </c>
      <c r="H4263" t="s">
        <v>15</v>
      </c>
      <c r="I4263" t="s">
        <v>16</v>
      </c>
      <c r="J4263">
        <v>0</v>
      </c>
      <c r="K4263" t="s">
        <v>17</v>
      </c>
      <c r="L4263">
        <v>0</v>
      </c>
      <c r="M4263">
        <v>0</v>
      </c>
      <c r="N4263">
        <v>28</v>
      </c>
      <c r="O4263">
        <v>25</v>
      </c>
      <c r="P4263">
        <v>20</v>
      </c>
      <c r="Q4263" t="s">
        <v>1827</v>
      </c>
      <c r="R4263">
        <v>4</v>
      </c>
      <c r="S4263">
        <v>100</v>
      </c>
      <c r="T4263">
        <v>0</v>
      </c>
      <c r="U4263" t="s">
        <v>16</v>
      </c>
      <c r="V4263" t="s">
        <v>16</v>
      </c>
    </row>
    <row r="4264" spans="1:22" x14ac:dyDescent="0.25">
      <c r="A4264" t="s">
        <v>1824</v>
      </c>
      <c r="B4264" t="s">
        <v>1825</v>
      </c>
      <c r="C4264" t="s">
        <v>1826</v>
      </c>
      <c r="D4264" t="s">
        <v>3737</v>
      </c>
      <c r="E4264" t="s">
        <v>3738</v>
      </c>
      <c r="F4264">
        <v>1976</v>
      </c>
      <c r="G4264">
        <v>1976</v>
      </c>
      <c r="H4264" t="s">
        <v>15</v>
      </c>
      <c r="I4264" t="s">
        <v>16</v>
      </c>
      <c r="J4264">
        <v>0</v>
      </c>
      <c r="K4264" t="s">
        <v>17</v>
      </c>
      <c r="L4264">
        <v>0</v>
      </c>
      <c r="M4264">
        <v>0</v>
      </c>
      <c r="N4264">
        <v>28</v>
      </c>
      <c r="O4264">
        <v>30</v>
      </c>
      <c r="P4264">
        <v>20</v>
      </c>
      <c r="Q4264" t="s">
        <v>1827</v>
      </c>
      <c r="R4264">
        <v>4</v>
      </c>
      <c r="S4264">
        <v>100</v>
      </c>
      <c r="T4264">
        <v>0</v>
      </c>
      <c r="U4264" t="s">
        <v>16</v>
      </c>
      <c r="V4264" t="s">
        <v>16</v>
      </c>
    </row>
    <row r="4265" spans="1:22" x14ac:dyDescent="0.25">
      <c r="A4265" t="s">
        <v>1824</v>
      </c>
      <c r="B4265" t="s">
        <v>1825</v>
      </c>
      <c r="C4265" t="s">
        <v>1826</v>
      </c>
      <c r="D4265" t="s">
        <v>3737</v>
      </c>
      <c r="E4265" t="s">
        <v>3738</v>
      </c>
      <c r="F4265">
        <v>1976</v>
      </c>
      <c r="G4265">
        <v>1976</v>
      </c>
      <c r="H4265" t="s">
        <v>15</v>
      </c>
      <c r="I4265" t="s">
        <v>16</v>
      </c>
      <c r="J4265">
        <v>0</v>
      </c>
      <c r="K4265" t="s">
        <v>17</v>
      </c>
      <c r="L4265">
        <v>0</v>
      </c>
      <c r="M4265">
        <v>0</v>
      </c>
      <c r="N4265">
        <v>28</v>
      </c>
      <c r="O4265">
        <v>35</v>
      </c>
      <c r="P4265">
        <v>20</v>
      </c>
      <c r="Q4265" t="s">
        <v>1827</v>
      </c>
      <c r="R4265">
        <v>4</v>
      </c>
      <c r="S4265">
        <v>100</v>
      </c>
      <c r="T4265">
        <v>0</v>
      </c>
      <c r="U4265" t="s">
        <v>16</v>
      </c>
      <c r="V4265" t="s">
        <v>16</v>
      </c>
    </row>
    <row r="4266" spans="1:22" x14ac:dyDescent="0.25">
      <c r="A4266" t="s">
        <v>1824</v>
      </c>
      <c r="B4266" t="s">
        <v>1825</v>
      </c>
      <c r="C4266" t="s">
        <v>1826</v>
      </c>
      <c r="D4266" t="s">
        <v>3737</v>
      </c>
      <c r="E4266" t="s">
        <v>3738</v>
      </c>
      <c r="F4266">
        <v>1976</v>
      </c>
      <c r="G4266">
        <v>1976</v>
      </c>
      <c r="H4266" t="s">
        <v>15</v>
      </c>
      <c r="I4266" t="s">
        <v>16</v>
      </c>
      <c r="J4266">
        <v>0</v>
      </c>
      <c r="K4266" t="s">
        <v>17</v>
      </c>
      <c r="L4266">
        <v>0</v>
      </c>
      <c r="M4266">
        <v>0</v>
      </c>
      <c r="N4266">
        <v>28</v>
      </c>
      <c r="O4266">
        <v>40</v>
      </c>
      <c r="P4266">
        <v>20</v>
      </c>
      <c r="Q4266" t="s">
        <v>1827</v>
      </c>
      <c r="R4266">
        <v>4</v>
      </c>
      <c r="S4266">
        <v>100</v>
      </c>
      <c r="T4266">
        <v>0</v>
      </c>
      <c r="U4266" t="s">
        <v>16</v>
      </c>
      <c r="V4266" t="s">
        <v>16</v>
      </c>
    </row>
    <row r="4267" spans="1:22" x14ac:dyDescent="0.25">
      <c r="A4267" t="s">
        <v>1824</v>
      </c>
      <c r="B4267" t="s">
        <v>1825</v>
      </c>
      <c r="C4267" t="s">
        <v>1826</v>
      </c>
      <c r="D4267" t="s">
        <v>3737</v>
      </c>
      <c r="E4267" t="s">
        <v>3738</v>
      </c>
      <c r="F4267">
        <v>1976</v>
      </c>
      <c r="G4267">
        <v>1976</v>
      </c>
      <c r="H4267" t="s">
        <v>15</v>
      </c>
      <c r="I4267" t="s">
        <v>16</v>
      </c>
      <c r="J4267">
        <v>0</v>
      </c>
      <c r="K4267" t="s">
        <v>17</v>
      </c>
      <c r="L4267">
        <v>0</v>
      </c>
      <c r="M4267">
        <v>0</v>
      </c>
      <c r="N4267">
        <v>28</v>
      </c>
      <c r="O4267">
        <v>25</v>
      </c>
      <c r="P4267">
        <v>25</v>
      </c>
      <c r="Q4267" t="s">
        <v>1827</v>
      </c>
      <c r="R4267">
        <v>4</v>
      </c>
      <c r="S4267">
        <v>100</v>
      </c>
      <c r="T4267">
        <v>0</v>
      </c>
      <c r="U4267" t="s">
        <v>16</v>
      </c>
      <c r="V4267" t="s">
        <v>16</v>
      </c>
    </row>
    <row r="4268" spans="1:22" x14ac:dyDescent="0.25">
      <c r="A4268" t="s">
        <v>1824</v>
      </c>
      <c r="B4268" t="s">
        <v>1825</v>
      </c>
      <c r="C4268" t="s">
        <v>1826</v>
      </c>
      <c r="D4268" t="s">
        <v>3737</v>
      </c>
      <c r="E4268" t="s">
        <v>3738</v>
      </c>
      <c r="F4268">
        <v>1976</v>
      </c>
      <c r="G4268">
        <v>1976</v>
      </c>
      <c r="H4268" t="s">
        <v>15</v>
      </c>
      <c r="I4268" t="s">
        <v>16</v>
      </c>
      <c r="J4268">
        <v>0</v>
      </c>
      <c r="K4268" t="s">
        <v>17</v>
      </c>
      <c r="L4268">
        <v>0</v>
      </c>
      <c r="M4268">
        <v>0</v>
      </c>
      <c r="N4268">
        <v>28</v>
      </c>
      <c r="O4268">
        <v>30</v>
      </c>
      <c r="P4268">
        <v>25</v>
      </c>
      <c r="Q4268" t="s">
        <v>1827</v>
      </c>
      <c r="R4268">
        <v>4</v>
      </c>
      <c r="S4268">
        <v>100</v>
      </c>
      <c r="T4268">
        <v>0</v>
      </c>
      <c r="U4268" t="s">
        <v>16</v>
      </c>
      <c r="V4268" t="s">
        <v>16</v>
      </c>
    </row>
    <row r="4269" spans="1:22" x14ac:dyDescent="0.25">
      <c r="A4269" t="s">
        <v>1824</v>
      </c>
      <c r="B4269" t="s">
        <v>1825</v>
      </c>
      <c r="C4269" t="s">
        <v>1826</v>
      </c>
      <c r="D4269" t="s">
        <v>3737</v>
      </c>
      <c r="E4269" t="s">
        <v>3738</v>
      </c>
      <c r="F4269">
        <v>1976</v>
      </c>
      <c r="G4269">
        <v>1976</v>
      </c>
      <c r="H4269" t="s">
        <v>15</v>
      </c>
      <c r="I4269" t="s">
        <v>16</v>
      </c>
      <c r="J4269">
        <v>0</v>
      </c>
      <c r="K4269" t="s">
        <v>17</v>
      </c>
      <c r="L4269">
        <v>0</v>
      </c>
      <c r="M4269">
        <v>0</v>
      </c>
      <c r="N4269">
        <v>28</v>
      </c>
      <c r="O4269">
        <v>35</v>
      </c>
      <c r="P4269">
        <v>25</v>
      </c>
      <c r="Q4269" t="s">
        <v>1827</v>
      </c>
      <c r="R4269">
        <v>4</v>
      </c>
      <c r="S4269">
        <v>100</v>
      </c>
      <c r="T4269">
        <v>0</v>
      </c>
      <c r="U4269" t="s">
        <v>16</v>
      </c>
      <c r="V4269" t="s">
        <v>16</v>
      </c>
    </row>
    <row r="4270" spans="1:22" x14ac:dyDescent="0.25">
      <c r="A4270" t="s">
        <v>1824</v>
      </c>
      <c r="B4270" t="s">
        <v>1825</v>
      </c>
      <c r="C4270" t="s">
        <v>1826</v>
      </c>
      <c r="D4270" t="s">
        <v>3737</v>
      </c>
      <c r="E4270" t="s">
        <v>3738</v>
      </c>
      <c r="F4270">
        <v>1976</v>
      </c>
      <c r="G4270">
        <v>1976</v>
      </c>
      <c r="H4270" t="s">
        <v>15</v>
      </c>
      <c r="I4270" t="s">
        <v>16</v>
      </c>
      <c r="J4270">
        <v>0</v>
      </c>
      <c r="K4270" t="s">
        <v>17</v>
      </c>
      <c r="L4270">
        <v>0</v>
      </c>
      <c r="M4270">
        <v>0</v>
      </c>
      <c r="N4270">
        <v>28</v>
      </c>
      <c r="O4270">
        <v>40</v>
      </c>
      <c r="P4270">
        <v>25</v>
      </c>
      <c r="Q4270" t="s">
        <v>1827</v>
      </c>
      <c r="R4270">
        <v>4</v>
      </c>
      <c r="S4270">
        <v>100</v>
      </c>
      <c r="T4270">
        <v>0</v>
      </c>
      <c r="U4270" t="s">
        <v>16</v>
      </c>
      <c r="V4270" t="s">
        <v>16</v>
      </c>
    </row>
    <row r="4271" spans="1:22" x14ac:dyDescent="0.25">
      <c r="A4271" t="s">
        <v>1824</v>
      </c>
      <c r="B4271" t="s">
        <v>1825</v>
      </c>
      <c r="C4271" t="s">
        <v>1826</v>
      </c>
      <c r="D4271" t="s">
        <v>3737</v>
      </c>
      <c r="E4271" t="s">
        <v>3738</v>
      </c>
      <c r="F4271">
        <v>1976</v>
      </c>
      <c r="G4271">
        <v>1976</v>
      </c>
      <c r="H4271" t="s">
        <v>15</v>
      </c>
      <c r="I4271" t="s">
        <v>16</v>
      </c>
      <c r="J4271">
        <v>0</v>
      </c>
      <c r="K4271" t="s">
        <v>17</v>
      </c>
      <c r="L4271">
        <v>0</v>
      </c>
      <c r="M4271">
        <v>0</v>
      </c>
      <c r="N4271">
        <v>28</v>
      </c>
      <c r="O4271">
        <v>30</v>
      </c>
      <c r="P4271">
        <v>30</v>
      </c>
      <c r="Q4271" t="s">
        <v>1827</v>
      </c>
      <c r="R4271">
        <v>4</v>
      </c>
      <c r="S4271">
        <v>100</v>
      </c>
      <c r="T4271">
        <v>0</v>
      </c>
      <c r="U4271" t="s">
        <v>16</v>
      </c>
      <c r="V4271" t="s">
        <v>16</v>
      </c>
    </row>
    <row r="4272" spans="1:22" x14ac:dyDescent="0.25">
      <c r="A4272" t="s">
        <v>1824</v>
      </c>
      <c r="B4272" t="s">
        <v>1825</v>
      </c>
      <c r="C4272" t="s">
        <v>1826</v>
      </c>
      <c r="D4272" t="s">
        <v>3737</v>
      </c>
      <c r="E4272" t="s">
        <v>3738</v>
      </c>
      <c r="F4272">
        <v>1976</v>
      </c>
      <c r="G4272">
        <v>1976</v>
      </c>
      <c r="H4272" t="s">
        <v>15</v>
      </c>
      <c r="I4272" t="s">
        <v>16</v>
      </c>
      <c r="J4272">
        <v>0</v>
      </c>
      <c r="K4272" t="s">
        <v>17</v>
      </c>
      <c r="L4272">
        <v>0</v>
      </c>
      <c r="M4272">
        <v>0</v>
      </c>
      <c r="N4272">
        <v>28</v>
      </c>
      <c r="O4272">
        <v>35</v>
      </c>
      <c r="P4272">
        <v>30</v>
      </c>
      <c r="Q4272" t="s">
        <v>1827</v>
      </c>
      <c r="R4272">
        <v>4</v>
      </c>
      <c r="S4272">
        <v>100</v>
      </c>
      <c r="T4272">
        <v>0</v>
      </c>
      <c r="U4272" t="s">
        <v>16</v>
      </c>
      <c r="V4272" t="s">
        <v>16</v>
      </c>
    </row>
    <row r="4273" spans="1:22" x14ac:dyDescent="0.25">
      <c r="A4273" t="s">
        <v>1824</v>
      </c>
      <c r="B4273" t="s">
        <v>1825</v>
      </c>
      <c r="C4273" t="s">
        <v>1826</v>
      </c>
      <c r="D4273" t="s">
        <v>3737</v>
      </c>
      <c r="E4273" t="s">
        <v>3738</v>
      </c>
      <c r="F4273">
        <v>1976</v>
      </c>
      <c r="G4273">
        <v>1976</v>
      </c>
      <c r="H4273" t="s">
        <v>15</v>
      </c>
      <c r="I4273" t="s">
        <v>16</v>
      </c>
      <c r="J4273">
        <v>0</v>
      </c>
      <c r="K4273" t="s">
        <v>17</v>
      </c>
      <c r="L4273">
        <v>0</v>
      </c>
      <c r="M4273">
        <v>0</v>
      </c>
      <c r="N4273">
        <v>28</v>
      </c>
      <c r="O4273">
        <v>40</v>
      </c>
      <c r="P4273">
        <v>30</v>
      </c>
      <c r="Q4273" t="s">
        <v>1827</v>
      </c>
      <c r="R4273">
        <v>4</v>
      </c>
      <c r="S4273">
        <v>100</v>
      </c>
      <c r="T4273">
        <v>0</v>
      </c>
      <c r="U4273" t="s">
        <v>16</v>
      </c>
      <c r="V4273" t="s">
        <v>16</v>
      </c>
    </row>
    <row r="4274" spans="1:22" x14ac:dyDescent="0.25">
      <c r="A4274" t="s">
        <v>1824</v>
      </c>
      <c r="B4274" t="s">
        <v>1825</v>
      </c>
      <c r="C4274" t="s">
        <v>1826</v>
      </c>
      <c r="D4274" t="s">
        <v>3737</v>
      </c>
      <c r="E4274" t="s">
        <v>3738</v>
      </c>
      <c r="F4274">
        <v>1976</v>
      </c>
      <c r="G4274">
        <v>1976</v>
      </c>
      <c r="H4274" t="s">
        <v>15</v>
      </c>
      <c r="I4274" t="s">
        <v>16</v>
      </c>
      <c r="J4274">
        <v>0</v>
      </c>
      <c r="K4274" t="s">
        <v>17</v>
      </c>
      <c r="L4274">
        <v>0</v>
      </c>
      <c r="M4274">
        <v>0</v>
      </c>
      <c r="N4274">
        <v>28</v>
      </c>
      <c r="O4274">
        <v>35</v>
      </c>
      <c r="P4274">
        <v>35</v>
      </c>
      <c r="Q4274" t="s">
        <v>1827</v>
      </c>
      <c r="R4274">
        <v>4</v>
      </c>
      <c r="S4274">
        <v>100</v>
      </c>
      <c r="T4274">
        <v>0</v>
      </c>
      <c r="U4274" t="s">
        <v>16</v>
      </c>
      <c r="V4274" t="s">
        <v>16</v>
      </c>
    </row>
    <row r="4275" spans="1:22" x14ac:dyDescent="0.25">
      <c r="A4275" t="s">
        <v>1824</v>
      </c>
      <c r="B4275" t="s">
        <v>1825</v>
      </c>
      <c r="C4275" t="s">
        <v>1826</v>
      </c>
      <c r="D4275" t="s">
        <v>3737</v>
      </c>
      <c r="E4275" t="s">
        <v>3738</v>
      </c>
      <c r="F4275">
        <v>1976</v>
      </c>
      <c r="G4275">
        <v>1976</v>
      </c>
      <c r="H4275" t="s">
        <v>15</v>
      </c>
      <c r="I4275" t="s">
        <v>16</v>
      </c>
      <c r="J4275">
        <v>0</v>
      </c>
      <c r="K4275" t="s">
        <v>17</v>
      </c>
      <c r="L4275">
        <v>0</v>
      </c>
      <c r="M4275">
        <v>0</v>
      </c>
      <c r="N4275">
        <v>28</v>
      </c>
      <c r="O4275">
        <v>40</v>
      </c>
      <c r="P4275">
        <v>35</v>
      </c>
      <c r="Q4275" t="s">
        <v>1827</v>
      </c>
      <c r="R4275">
        <v>4</v>
      </c>
      <c r="S4275">
        <v>100</v>
      </c>
      <c r="T4275">
        <v>0</v>
      </c>
      <c r="U4275" t="s">
        <v>16</v>
      </c>
      <c r="V4275" t="s">
        <v>16</v>
      </c>
    </row>
    <row r="4276" spans="1:22" x14ac:dyDescent="0.25">
      <c r="A4276" t="s">
        <v>1824</v>
      </c>
      <c r="B4276" t="s">
        <v>1825</v>
      </c>
      <c r="C4276" t="s">
        <v>1826</v>
      </c>
      <c r="D4276" t="s">
        <v>3737</v>
      </c>
      <c r="E4276" t="s">
        <v>3738</v>
      </c>
      <c r="F4276">
        <v>1976</v>
      </c>
      <c r="G4276">
        <v>1976</v>
      </c>
      <c r="H4276" t="s">
        <v>15</v>
      </c>
      <c r="I4276" t="s">
        <v>16</v>
      </c>
      <c r="J4276">
        <v>0</v>
      </c>
      <c r="K4276" t="s">
        <v>17</v>
      </c>
      <c r="L4276">
        <v>0</v>
      </c>
      <c r="M4276">
        <v>0</v>
      </c>
      <c r="N4276">
        <v>28</v>
      </c>
      <c r="O4276">
        <v>40</v>
      </c>
      <c r="P4276">
        <v>40</v>
      </c>
      <c r="Q4276" t="s">
        <v>1827</v>
      </c>
      <c r="R4276">
        <v>4</v>
      </c>
      <c r="S4276">
        <v>100</v>
      </c>
      <c r="T4276">
        <v>0</v>
      </c>
      <c r="U4276" t="s">
        <v>16</v>
      </c>
      <c r="V4276" t="s">
        <v>16</v>
      </c>
    </row>
    <row r="4277" spans="1:22" x14ac:dyDescent="0.25">
      <c r="A4277" t="s">
        <v>1828</v>
      </c>
      <c r="B4277" t="s">
        <v>712</v>
      </c>
      <c r="C4277" t="s">
        <v>1694</v>
      </c>
      <c r="D4277" t="s">
        <v>3739</v>
      </c>
      <c r="E4277" t="s">
        <v>3740</v>
      </c>
      <c r="F4277">
        <v>1978</v>
      </c>
      <c r="G4277">
        <v>1978</v>
      </c>
      <c r="H4277" t="s">
        <v>15</v>
      </c>
      <c r="I4277" t="s">
        <v>16</v>
      </c>
      <c r="J4277">
        <v>0</v>
      </c>
      <c r="K4277" t="s">
        <v>17</v>
      </c>
      <c r="L4277">
        <v>0</v>
      </c>
      <c r="M4277">
        <v>0</v>
      </c>
      <c r="N4277">
        <v>7</v>
      </c>
      <c r="O4277">
        <v>25</v>
      </c>
      <c r="P4277">
        <v>25</v>
      </c>
      <c r="Q4277">
        <v>24</v>
      </c>
      <c r="R4277">
        <v>2</v>
      </c>
      <c r="S4277">
        <v>50</v>
      </c>
      <c r="T4277">
        <v>95</v>
      </c>
      <c r="U4277" t="s">
        <v>16</v>
      </c>
      <c r="V4277" t="s">
        <v>16</v>
      </c>
    </row>
    <row r="4278" spans="1:22" x14ac:dyDescent="0.25">
      <c r="A4278" t="s">
        <v>1828</v>
      </c>
      <c r="B4278" t="s">
        <v>712</v>
      </c>
      <c r="C4278" t="s">
        <v>1694</v>
      </c>
      <c r="D4278" t="s">
        <v>3739</v>
      </c>
      <c r="E4278" t="s">
        <v>3740</v>
      </c>
      <c r="F4278">
        <v>1978</v>
      </c>
      <c r="G4278">
        <v>1978</v>
      </c>
      <c r="H4278" t="s">
        <v>15</v>
      </c>
      <c r="I4278" t="s">
        <v>16</v>
      </c>
      <c r="J4278">
        <v>0</v>
      </c>
      <c r="K4278" t="s">
        <v>17</v>
      </c>
      <c r="L4278">
        <v>0</v>
      </c>
      <c r="M4278">
        <v>0</v>
      </c>
      <c r="N4278">
        <v>7</v>
      </c>
      <c r="O4278">
        <v>25</v>
      </c>
      <c r="P4278">
        <v>25</v>
      </c>
      <c r="Q4278">
        <v>0</v>
      </c>
      <c r="R4278">
        <v>2</v>
      </c>
      <c r="S4278">
        <v>50</v>
      </c>
      <c r="T4278">
        <v>29</v>
      </c>
      <c r="U4278" t="s">
        <v>16</v>
      </c>
      <c r="V4278" t="s">
        <v>16</v>
      </c>
    </row>
    <row r="4279" spans="1:22" x14ac:dyDescent="0.25">
      <c r="A4279" t="s">
        <v>1829</v>
      </c>
      <c r="B4279" t="s">
        <v>1163</v>
      </c>
      <c r="C4279" t="s">
        <v>1830</v>
      </c>
      <c r="D4279" t="s">
        <v>3741</v>
      </c>
      <c r="E4279" t="s">
        <v>3742</v>
      </c>
      <c r="F4279">
        <v>1978</v>
      </c>
      <c r="G4279">
        <v>1978</v>
      </c>
      <c r="H4279" t="s">
        <v>15</v>
      </c>
      <c r="I4279" t="s">
        <v>16</v>
      </c>
      <c r="J4279">
        <v>0</v>
      </c>
      <c r="K4279" t="s">
        <v>17</v>
      </c>
      <c r="L4279">
        <v>0</v>
      </c>
      <c r="M4279">
        <v>0</v>
      </c>
      <c r="N4279">
        <v>21</v>
      </c>
      <c r="O4279">
        <v>24</v>
      </c>
      <c r="P4279">
        <v>24</v>
      </c>
      <c r="Q4279">
        <v>24</v>
      </c>
      <c r="R4279">
        <v>3</v>
      </c>
      <c r="S4279">
        <v>50</v>
      </c>
      <c r="T4279">
        <v>21</v>
      </c>
      <c r="U4279" t="s">
        <v>16</v>
      </c>
      <c r="V4279" t="s">
        <v>16</v>
      </c>
    </row>
    <row r="4280" spans="1:22" x14ac:dyDescent="0.25">
      <c r="A4280" t="s">
        <v>1829</v>
      </c>
      <c r="B4280" t="s">
        <v>1163</v>
      </c>
      <c r="C4280" t="s">
        <v>1830</v>
      </c>
      <c r="D4280" t="s">
        <v>3741</v>
      </c>
      <c r="E4280" t="s">
        <v>3742</v>
      </c>
      <c r="F4280">
        <v>1978</v>
      </c>
      <c r="G4280">
        <v>1978</v>
      </c>
      <c r="H4280" t="s">
        <v>15</v>
      </c>
      <c r="I4280" t="s">
        <v>16</v>
      </c>
      <c r="J4280">
        <v>0</v>
      </c>
      <c r="K4280" t="s">
        <v>17</v>
      </c>
      <c r="L4280">
        <v>0</v>
      </c>
      <c r="M4280">
        <v>0</v>
      </c>
      <c r="N4280">
        <v>21</v>
      </c>
      <c r="O4280">
        <v>24</v>
      </c>
      <c r="P4280">
        <v>24</v>
      </c>
      <c r="Q4280">
        <v>24</v>
      </c>
      <c r="R4280">
        <v>3</v>
      </c>
      <c r="S4280">
        <v>50</v>
      </c>
      <c r="T4280">
        <v>14</v>
      </c>
      <c r="U4280" t="s">
        <v>16</v>
      </c>
      <c r="V4280" t="s">
        <v>16</v>
      </c>
    </row>
    <row r="4281" spans="1:22" x14ac:dyDescent="0.25">
      <c r="A4281" t="s">
        <v>1829</v>
      </c>
      <c r="B4281" t="s">
        <v>1163</v>
      </c>
      <c r="C4281" t="s">
        <v>1830</v>
      </c>
      <c r="D4281" t="s">
        <v>3741</v>
      </c>
      <c r="E4281" t="s">
        <v>3742</v>
      </c>
      <c r="F4281">
        <v>1978</v>
      </c>
      <c r="G4281">
        <v>1978</v>
      </c>
      <c r="H4281" t="s">
        <v>15</v>
      </c>
      <c r="I4281">
        <v>5</v>
      </c>
      <c r="J4281">
        <v>28</v>
      </c>
      <c r="K4281" t="s">
        <v>17</v>
      </c>
      <c r="L4281">
        <v>0</v>
      </c>
      <c r="M4281">
        <v>0</v>
      </c>
      <c r="N4281">
        <v>21</v>
      </c>
      <c r="O4281">
        <v>24</v>
      </c>
      <c r="P4281">
        <v>24</v>
      </c>
      <c r="Q4281">
        <v>24</v>
      </c>
      <c r="R4281">
        <v>3</v>
      </c>
      <c r="S4281">
        <v>50</v>
      </c>
      <c r="T4281">
        <v>90</v>
      </c>
      <c r="U4281" t="s">
        <v>16</v>
      </c>
      <c r="V4281" t="s">
        <v>16</v>
      </c>
    </row>
    <row r="4282" spans="1:22" x14ac:dyDescent="0.25">
      <c r="A4282" t="s">
        <v>1829</v>
      </c>
      <c r="B4282" t="s">
        <v>1163</v>
      </c>
      <c r="C4282" t="s">
        <v>1830</v>
      </c>
      <c r="D4282" t="s">
        <v>3741</v>
      </c>
      <c r="E4282" t="s">
        <v>3742</v>
      </c>
      <c r="F4282">
        <v>1978</v>
      </c>
      <c r="G4282">
        <v>1978</v>
      </c>
      <c r="H4282" t="s">
        <v>15</v>
      </c>
      <c r="I4282">
        <v>5</v>
      </c>
      <c r="J4282">
        <v>28</v>
      </c>
      <c r="K4282" t="s">
        <v>17</v>
      </c>
      <c r="L4282">
        <v>0</v>
      </c>
      <c r="M4282">
        <v>0</v>
      </c>
      <c r="N4282">
        <v>21</v>
      </c>
      <c r="O4282">
        <v>24</v>
      </c>
      <c r="P4282">
        <v>24</v>
      </c>
      <c r="Q4282">
        <v>24</v>
      </c>
      <c r="R4282">
        <v>3</v>
      </c>
      <c r="S4282">
        <v>50</v>
      </c>
      <c r="T4282">
        <v>43</v>
      </c>
      <c r="U4282" t="s">
        <v>16</v>
      </c>
      <c r="V4282" t="s">
        <v>16</v>
      </c>
    </row>
    <row r="4283" spans="1:22" x14ac:dyDescent="0.25">
      <c r="A4283" t="s">
        <v>1831</v>
      </c>
      <c r="B4283" t="s">
        <v>1206</v>
      </c>
      <c r="C4283" t="s">
        <v>336</v>
      </c>
      <c r="D4283" t="s">
        <v>3743</v>
      </c>
      <c r="E4283" t="s">
        <v>3744</v>
      </c>
      <c r="F4283">
        <v>1977</v>
      </c>
      <c r="G4283">
        <v>1977</v>
      </c>
      <c r="H4283" t="s">
        <v>15</v>
      </c>
      <c r="I4283" t="s">
        <v>16</v>
      </c>
      <c r="J4283">
        <v>0</v>
      </c>
      <c r="K4283" t="s">
        <v>17</v>
      </c>
      <c r="L4283">
        <v>0</v>
      </c>
      <c r="M4283">
        <v>0</v>
      </c>
      <c r="N4283">
        <f>6*7</f>
        <v>42</v>
      </c>
      <c r="O4283">
        <v>4</v>
      </c>
      <c r="P4283">
        <v>4</v>
      </c>
      <c r="Q4283">
        <v>8</v>
      </c>
      <c r="R4283">
        <v>2</v>
      </c>
      <c r="S4283">
        <v>100</v>
      </c>
      <c r="T4283">
        <v>0</v>
      </c>
      <c r="U4283" t="s">
        <v>16</v>
      </c>
      <c r="V4283" t="s">
        <v>16</v>
      </c>
    </row>
    <row r="4284" spans="1:22" x14ac:dyDescent="0.25">
      <c r="A4284" t="s">
        <v>1831</v>
      </c>
      <c r="B4284" t="s">
        <v>1206</v>
      </c>
      <c r="C4284" t="s">
        <v>336</v>
      </c>
      <c r="D4284" t="s">
        <v>3743</v>
      </c>
      <c r="E4284" t="s">
        <v>3744</v>
      </c>
      <c r="F4284">
        <v>1977</v>
      </c>
      <c r="G4284">
        <v>1977</v>
      </c>
      <c r="H4284" t="s">
        <v>15</v>
      </c>
      <c r="I4284" t="s">
        <v>16</v>
      </c>
      <c r="J4284">
        <v>0</v>
      </c>
      <c r="K4284" t="s">
        <v>17</v>
      </c>
      <c r="L4284">
        <v>0</v>
      </c>
      <c r="M4284">
        <v>0</v>
      </c>
      <c r="N4284">
        <f t="shared" ref="N4284:N4289" si="37">6*7</f>
        <v>42</v>
      </c>
      <c r="O4284">
        <v>8</v>
      </c>
      <c r="P4284">
        <v>8</v>
      </c>
      <c r="Q4284">
        <v>8</v>
      </c>
      <c r="R4284">
        <v>2</v>
      </c>
      <c r="S4284">
        <v>100</v>
      </c>
      <c r="T4284">
        <v>80</v>
      </c>
      <c r="U4284" t="s">
        <v>16</v>
      </c>
      <c r="V4284" t="s">
        <v>16</v>
      </c>
    </row>
    <row r="4285" spans="1:22" x14ac:dyDescent="0.25">
      <c r="A4285" t="s">
        <v>1831</v>
      </c>
      <c r="B4285" t="s">
        <v>1206</v>
      </c>
      <c r="C4285" t="s">
        <v>336</v>
      </c>
      <c r="D4285" t="s">
        <v>3743</v>
      </c>
      <c r="E4285" t="s">
        <v>3744</v>
      </c>
      <c r="F4285">
        <v>1977</v>
      </c>
      <c r="G4285">
        <v>1977</v>
      </c>
      <c r="H4285" t="s">
        <v>15</v>
      </c>
      <c r="I4285" t="s">
        <v>16</v>
      </c>
      <c r="J4285">
        <v>0</v>
      </c>
      <c r="K4285" t="s">
        <v>17</v>
      </c>
      <c r="L4285">
        <v>0</v>
      </c>
      <c r="M4285">
        <v>0</v>
      </c>
      <c r="N4285">
        <f t="shared" si="37"/>
        <v>42</v>
      </c>
      <c r="O4285">
        <v>12</v>
      </c>
      <c r="P4285">
        <v>12</v>
      </c>
      <c r="Q4285">
        <v>8</v>
      </c>
      <c r="R4285">
        <v>2</v>
      </c>
      <c r="S4285">
        <v>100</v>
      </c>
      <c r="T4285">
        <v>70</v>
      </c>
      <c r="U4285" t="s">
        <v>16</v>
      </c>
      <c r="V4285" t="s">
        <v>16</v>
      </c>
    </row>
    <row r="4286" spans="1:22" x14ac:dyDescent="0.25">
      <c r="A4286" t="s">
        <v>1831</v>
      </c>
      <c r="B4286" t="s">
        <v>1206</v>
      </c>
      <c r="C4286" t="s">
        <v>336</v>
      </c>
      <c r="D4286" t="s">
        <v>3743</v>
      </c>
      <c r="E4286" t="s">
        <v>3744</v>
      </c>
      <c r="F4286">
        <v>1977</v>
      </c>
      <c r="G4286">
        <v>1977</v>
      </c>
      <c r="H4286" t="s">
        <v>15</v>
      </c>
      <c r="I4286" t="s">
        <v>16</v>
      </c>
      <c r="J4286">
        <v>0</v>
      </c>
      <c r="K4286" t="s">
        <v>17</v>
      </c>
      <c r="L4286">
        <v>0</v>
      </c>
      <c r="M4286">
        <v>0</v>
      </c>
      <c r="N4286">
        <f t="shared" si="37"/>
        <v>42</v>
      </c>
      <c r="O4286">
        <v>16</v>
      </c>
      <c r="P4286">
        <v>16</v>
      </c>
      <c r="Q4286">
        <v>8</v>
      </c>
      <c r="R4286">
        <v>2</v>
      </c>
      <c r="S4286">
        <v>100</v>
      </c>
      <c r="T4286">
        <v>75</v>
      </c>
      <c r="U4286" t="s">
        <v>16</v>
      </c>
      <c r="V4286" t="s">
        <v>16</v>
      </c>
    </row>
    <row r="4287" spans="1:22" x14ac:dyDescent="0.25">
      <c r="A4287" t="s">
        <v>1831</v>
      </c>
      <c r="B4287" t="s">
        <v>1206</v>
      </c>
      <c r="C4287" t="s">
        <v>336</v>
      </c>
      <c r="D4287" t="s">
        <v>3743</v>
      </c>
      <c r="E4287" t="s">
        <v>3744</v>
      </c>
      <c r="F4287">
        <v>1977</v>
      </c>
      <c r="G4287">
        <v>1977</v>
      </c>
      <c r="H4287" t="s">
        <v>15</v>
      </c>
      <c r="I4287" t="s">
        <v>16</v>
      </c>
      <c r="J4287">
        <v>0</v>
      </c>
      <c r="K4287" t="s">
        <v>17</v>
      </c>
      <c r="L4287">
        <v>0</v>
      </c>
      <c r="M4287">
        <v>0</v>
      </c>
      <c r="N4287">
        <f t="shared" si="37"/>
        <v>42</v>
      </c>
      <c r="O4287">
        <v>20</v>
      </c>
      <c r="P4287">
        <v>20</v>
      </c>
      <c r="Q4287">
        <v>8</v>
      </c>
      <c r="R4287">
        <v>2</v>
      </c>
      <c r="S4287">
        <v>100</v>
      </c>
      <c r="T4287">
        <v>81</v>
      </c>
      <c r="U4287" t="s">
        <v>16</v>
      </c>
      <c r="V4287" t="s">
        <v>16</v>
      </c>
    </row>
    <row r="4288" spans="1:22" x14ac:dyDescent="0.25">
      <c r="A4288" t="s">
        <v>1831</v>
      </c>
      <c r="B4288" t="s">
        <v>1206</v>
      </c>
      <c r="C4288" t="s">
        <v>336</v>
      </c>
      <c r="D4288" t="s">
        <v>3743</v>
      </c>
      <c r="E4288" t="s">
        <v>3744</v>
      </c>
      <c r="F4288">
        <v>1977</v>
      </c>
      <c r="G4288">
        <v>1977</v>
      </c>
      <c r="H4288" t="s">
        <v>15</v>
      </c>
      <c r="I4288" t="s">
        <v>16</v>
      </c>
      <c r="J4288">
        <v>0</v>
      </c>
      <c r="K4288" t="s">
        <v>17</v>
      </c>
      <c r="L4288">
        <v>0</v>
      </c>
      <c r="M4288">
        <v>0</v>
      </c>
      <c r="N4288">
        <f t="shared" si="37"/>
        <v>42</v>
      </c>
      <c r="O4288">
        <v>24</v>
      </c>
      <c r="P4288">
        <v>24</v>
      </c>
      <c r="Q4288">
        <v>8</v>
      </c>
      <c r="R4288">
        <v>2</v>
      </c>
      <c r="S4288">
        <v>100</v>
      </c>
      <c r="T4288">
        <v>77</v>
      </c>
      <c r="U4288" t="s">
        <v>16</v>
      </c>
      <c r="V4288" t="s">
        <v>16</v>
      </c>
    </row>
    <row r="4289" spans="1:22" x14ac:dyDescent="0.25">
      <c r="A4289" t="s">
        <v>1831</v>
      </c>
      <c r="B4289" t="s">
        <v>1206</v>
      </c>
      <c r="C4289" t="s">
        <v>336</v>
      </c>
      <c r="D4289" t="s">
        <v>3743</v>
      </c>
      <c r="E4289" t="s">
        <v>3744</v>
      </c>
      <c r="F4289">
        <v>1977</v>
      </c>
      <c r="G4289">
        <v>1977</v>
      </c>
      <c r="H4289" t="s">
        <v>15</v>
      </c>
      <c r="I4289" t="s">
        <v>16</v>
      </c>
      <c r="J4289">
        <v>0</v>
      </c>
      <c r="K4289" t="s">
        <v>17</v>
      </c>
      <c r="L4289">
        <v>0</v>
      </c>
      <c r="M4289">
        <v>0</v>
      </c>
      <c r="N4289">
        <f t="shared" si="37"/>
        <v>42</v>
      </c>
      <c r="O4289">
        <v>28</v>
      </c>
      <c r="P4289">
        <v>28</v>
      </c>
      <c r="Q4289">
        <v>8</v>
      </c>
      <c r="R4289">
        <v>2</v>
      </c>
      <c r="S4289">
        <v>100</v>
      </c>
      <c r="T4289">
        <v>0</v>
      </c>
      <c r="U4289" t="s">
        <v>16</v>
      </c>
      <c r="V4289" t="s">
        <v>16</v>
      </c>
    </row>
    <row r="4290" spans="1:22" x14ac:dyDescent="0.25">
      <c r="A4290" t="s">
        <v>1832</v>
      </c>
      <c r="B4290" t="s">
        <v>309</v>
      </c>
      <c r="C4290" t="s">
        <v>1833</v>
      </c>
      <c r="D4290" t="s">
        <v>3745</v>
      </c>
      <c r="E4290" t="s">
        <v>3746</v>
      </c>
      <c r="F4290">
        <v>1977</v>
      </c>
      <c r="G4290">
        <v>1977</v>
      </c>
      <c r="H4290" t="s">
        <v>15</v>
      </c>
      <c r="I4290" t="s">
        <v>16</v>
      </c>
      <c r="J4290">
        <v>0</v>
      </c>
      <c r="K4290" t="s">
        <v>17</v>
      </c>
      <c r="L4290">
        <v>0</v>
      </c>
      <c r="M4290">
        <v>0</v>
      </c>
      <c r="N4290">
        <v>14</v>
      </c>
      <c r="O4290">
        <v>20</v>
      </c>
      <c r="P4290">
        <v>20</v>
      </c>
      <c r="Q4290">
        <v>24</v>
      </c>
      <c r="R4290">
        <v>1</v>
      </c>
      <c r="S4290">
        <v>100</v>
      </c>
      <c r="T4290">
        <v>39</v>
      </c>
      <c r="U4290" t="s">
        <v>16</v>
      </c>
      <c r="V4290" t="s">
        <v>16</v>
      </c>
    </row>
    <row r="4291" spans="1:22" x14ac:dyDescent="0.25">
      <c r="A4291" t="s">
        <v>1832</v>
      </c>
      <c r="B4291" t="s">
        <v>309</v>
      </c>
      <c r="C4291" t="s">
        <v>1833</v>
      </c>
      <c r="D4291" t="s">
        <v>3745</v>
      </c>
      <c r="E4291" t="s">
        <v>3746</v>
      </c>
      <c r="F4291">
        <v>1977</v>
      </c>
      <c r="G4291">
        <v>1977</v>
      </c>
      <c r="H4291" t="s">
        <v>15</v>
      </c>
      <c r="I4291" t="s">
        <v>16</v>
      </c>
      <c r="J4291">
        <v>0</v>
      </c>
      <c r="K4291" t="s">
        <v>15</v>
      </c>
      <c r="L4291">
        <v>0</v>
      </c>
      <c r="M4291">
        <v>0</v>
      </c>
      <c r="N4291">
        <v>14</v>
      </c>
      <c r="O4291">
        <v>20</v>
      </c>
      <c r="P4291">
        <v>20</v>
      </c>
      <c r="Q4291">
        <v>24</v>
      </c>
      <c r="R4291">
        <v>1</v>
      </c>
      <c r="S4291">
        <v>100</v>
      </c>
      <c r="T4291">
        <v>93</v>
      </c>
      <c r="U4291" t="s">
        <v>16</v>
      </c>
      <c r="V4291" t="s">
        <v>16</v>
      </c>
    </row>
    <row r="4292" spans="1:22" x14ac:dyDescent="0.25">
      <c r="A4292" t="s">
        <v>1832</v>
      </c>
      <c r="B4292" t="s">
        <v>309</v>
      </c>
      <c r="C4292" t="s">
        <v>1833</v>
      </c>
      <c r="D4292" t="s">
        <v>3745</v>
      </c>
      <c r="E4292" t="s">
        <v>3746</v>
      </c>
      <c r="F4292">
        <v>1977</v>
      </c>
      <c r="G4292">
        <v>1977</v>
      </c>
      <c r="H4292" t="s">
        <v>15</v>
      </c>
      <c r="I4292">
        <v>5</v>
      </c>
      <c r="J4292">
        <f>6*7</f>
        <v>42</v>
      </c>
      <c r="K4292" t="s">
        <v>17</v>
      </c>
      <c r="L4292">
        <v>0</v>
      </c>
      <c r="M4292">
        <v>0</v>
      </c>
      <c r="N4292">
        <v>14</v>
      </c>
      <c r="O4292">
        <v>20</v>
      </c>
      <c r="P4292">
        <v>20</v>
      </c>
      <c r="Q4292">
        <v>0</v>
      </c>
      <c r="R4292">
        <v>1</v>
      </c>
      <c r="S4292">
        <v>100</v>
      </c>
      <c r="T4292">
        <v>65</v>
      </c>
      <c r="U4292" t="s">
        <v>16</v>
      </c>
      <c r="V4292" t="s">
        <v>16</v>
      </c>
    </row>
    <row r="4293" spans="1:22" x14ac:dyDescent="0.25">
      <c r="A4293" t="s">
        <v>1832</v>
      </c>
      <c r="B4293" t="s">
        <v>309</v>
      </c>
      <c r="C4293" t="s">
        <v>1833</v>
      </c>
      <c r="D4293" t="s">
        <v>3745</v>
      </c>
      <c r="E4293" t="s">
        <v>3746</v>
      </c>
      <c r="F4293">
        <v>1977</v>
      </c>
      <c r="G4293">
        <v>1977</v>
      </c>
      <c r="H4293" t="s">
        <v>15</v>
      </c>
      <c r="I4293">
        <v>5</v>
      </c>
      <c r="J4293">
        <f t="shared" ref="J4293" si="38">6*7</f>
        <v>42</v>
      </c>
      <c r="K4293" t="s">
        <v>15</v>
      </c>
      <c r="L4293">
        <v>0</v>
      </c>
      <c r="M4293">
        <v>0</v>
      </c>
      <c r="N4293">
        <v>14</v>
      </c>
      <c r="O4293">
        <v>20</v>
      </c>
      <c r="P4293">
        <v>20</v>
      </c>
      <c r="Q4293">
        <v>0</v>
      </c>
      <c r="R4293">
        <v>1</v>
      </c>
      <c r="S4293">
        <v>100</v>
      </c>
      <c r="T4293">
        <v>85</v>
      </c>
      <c r="U4293" t="s">
        <v>16</v>
      </c>
      <c r="V4293" t="s">
        <v>16</v>
      </c>
    </row>
    <row r="4294" spans="1:22" x14ac:dyDescent="0.25">
      <c r="A4294" t="s">
        <v>1832</v>
      </c>
      <c r="B4294" t="s">
        <v>309</v>
      </c>
      <c r="C4294" t="s">
        <v>1833</v>
      </c>
      <c r="D4294" t="s">
        <v>3745</v>
      </c>
      <c r="E4294" t="s">
        <v>3746</v>
      </c>
      <c r="F4294">
        <v>1977</v>
      </c>
      <c r="G4294">
        <v>1977</v>
      </c>
      <c r="H4294" t="s">
        <v>15</v>
      </c>
      <c r="I4294" t="s">
        <v>16</v>
      </c>
      <c r="J4294">
        <v>0</v>
      </c>
      <c r="K4294" t="s">
        <v>17</v>
      </c>
      <c r="L4294">
        <v>0</v>
      </c>
      <c r="M4294">
        <v>0</v>
      </c>
      <c r="N4294">
        <v>14</v>
      </c>
      <c r="O4294">
        <v>20</v>
      </c>
      <c r="P4294">
        <v>20</v>
      </c>
      <c r="Q4294">
        <v>0</v>
      </c>
      <c r="R4294">
        <v>1</v>
      </c>
      <c r="S4294">
        <v>100</v>
      </c>
      <c r="T4294">
        <v>10</v>
      </c>
      <c r="U4294" t="s">
        <v>16</v>
      </c>
      <c r="V4294" t="s">
        <v>16</v>
      </c>
    </row>
    <row r="4295" spans="1:22" x14ac:dyDescent="0.25">
      <c r="A4295" t="s">
        <v>1832</v>
      </c>
      <c r="B4295" t="s">
        <v>309</v>
      </c>
      <c r="C4295" t="s">
        <v>1833</v>
      </c>
      <c r="D4295" t="s">
        <v>3745</v>
      </c>
      <c r="E4295" t="s">
        <v>3746</v>
      </c>
      <c r="F4295">
        <v>1977</v>
      </c>
      <c r="G4295">
        <v>1977</v>
      </c>
      <c r="H4295" t="s">
        <v>15</v>
      </c>
      <c r="I4295" t="s">
        <v>16</v>
      </c>
      <c r="J4295">
        <v>0</v>
      </c>
      <c r="K4295" t="s">
        <v>15</v>
      </c>
      <c r="L4295">
        <v>0</v>
      </c>
      <c r="M4295">
        <v>0</v>
      </c>
      <c r="N4295">
        <v>14</v>
      </c>
      <c r="O4295">
        <v>20</v>
      </c>
      <c r="P4295">
        <v>20</v>
      </c>
      <c r="Q4295">
        <v>0</v>
      </c>
      <c r="R4295">
        <v>1</v>
      </c>
      <c r="S4295">
        <v>100</v>
      </c>
      <c r="T4295">
        <v>66</v>
      </c>
      <c r="U4295" t="s">
        <v>16</v>
      </c>
      <c r="V4295" t="s">
        <v>16</v>
      </c>
    </row>
    <row r="4296" spans="1:22" x14ac:dyDescent="0.25">
      <c r="A4296" t="s">
        <v>1834</v>
      </c>
      <c r="B4296" t="s">
        <v>1835</v>
      </c>
      <c r="C4296" t="s">
        <v>1836</v>
      </c>
      <c r="D4296" t="s">
        <v>3747</v>
      </c>
      <c r="E4296" t="s">
        <v>3748</v>
      </c>
      <c r="F4296">
        <v>1971</v>
      </c>
      <c r="G4296">
        <v>1971</v>
      </c>
      <c r="H4296" t="s">
        <v>15</v>
      </c>
      <c r="I4296">
        <v>3</v>
      </c>
      <c r="J4296">
        <f>8*7</f>
        <v>56</v>
      </c>
      <c r="K4296" t="s">
        <v>17</v>
      </c>
      <c r="L4296">
        <v>0</v>
      </c>
      <c r="M4296">
        <v>0</v>
      </c>
      <c r="N4296">
        <f>6*7</f>
        <v>42</v>
      </c>
      <c r="O4296">
        <v>18</v>
      </c>
      <c r="P4296">
        <v>13</v>
      </c>
      <c r="Q4296">
        <v>14</v>
      </c>
      <c r="R4296">
        <v>20</v>
      </c>
      <c r="S4296">
        <v>10</v>
      </c>
      <c r="T4296">
        <v>65</v>
      </c>
      <c r="U4296" t="s">
        <v>16</v>
      </c>
      <c r="V4296" t="s">
        <v>16</v>
      </c>
    </row>
    <row r="4297" spans="1:22" x14ac:dyDescent="0.25">
      <c r="A4297" t="s">
        <v>1834</v>
      </c>
      <c r="B4297" t="s">
        <v>1835</v>
      </c>
      <c r="C4297" t="s">
        <v>1836</v>
      </c>
      <c r="D4297" t="s">
        <v>3747</v>
      </c>
      <c r="E4297" t="s">
        <v>3748</v>
      </c>
      <c r="F4297">
        <v>1971</v>
      </c>
      <c r="G4297">
        <v>1971</v>
      </c>
      <c r="H4297" t="s">
        <v>15</v>
      </c>
      <c r="I4297">
        <v>3</v>
      </c>
      <c r="J4297">
        <f t="shared" ref="J4297:J4299" si="39">8*7</f>
        <v>56</v>
      </c>
      <c r="K4297" t="s">
        <v>17</v>
      </c>
      <c r="L4297">
        <v>0</v>
      </c>
      <c r="M4297">
        <v>0</v>
      </c>
      <c r="N4297">
        <f t="shared" ref="N4297:N4303" si="40">6*7</f>
        <v>42</v>
      </c>
      <c r="O4297">
        <v>18</v>
      </c>
      <c r="P4297">
        <v>13</v>
      </c>
      <c r="Q4297">
        <v>0</v>
      </c>
      <c r="R4297">
        <v>20</v>
      </c>
      <c r="S4297">
        <v>10</v>
      </c>
      <c r="T4297">
        <v>47</v>
      </c>
      <c r="U4297" t="s">
        <v>16</v>
      </c>
      <c r="V4297" t="s">
        <v>16</v>
      </c>
    </row>
    <row r="4298" spans="1:22" x14ac:dyDescent="0.25">
      <c r="A4298" t="s">
        <v>1834</v>
      </c>
      <c r="B4298" t="s">
        <v>1835</v>
      </c>
      <c r="C4298" t="s">
        <v>1836</v>
      </c>
      <c r="D4298" t="s">
        <v>3747</v>
      </c>
      <c r="E4298" t="s">
        <v>3748</v>
      </c>
      <c r="F4298">
        <v>1971</v>
      </c>
      <c r="G4298">
        <v>1971</v>
      </c>
      <c r="H4298" t="s">
        <v>15</v>
      </c>
      <c r="I4298">
        <v>3</v>
      </c>
      <c r="J4298">
        <f t="shared" si="39"/>
        <v>56</v>
      </c>
      <c r="K4298" t="s">
        <v>17</v>
      </c>
      <c r="L4298">
        <v>0</v>
      </c>
      <c r="M4298">
        <v>0</v>
      </c>
      <c r="N4298">
        <f t="shared" si="40"/>
        <v>42</v>
      </c>
      <c r="O4298">
        <v>29</v>
      </c>
      <c r="P4298">
        <v>24</v>
      </c>
      <c r="Q4298">
        <v>14</v>
      </c>
      <c r="R4298">
        <v>20</v>
      </c>
      <c r="S4298">
        <v>10</v>
      </c>
      <c r="T4298">
        <v>33</v>
      </c>
      <c r="U4298" t="s">
        <v>16</v>
      </c>
      <c r="V4298" t="s">
        <v>16</v>
      </c>
    </row>
    <row r="4299" spans="1:22" x14ac:dyDescent="0.25">
      <c r="A4299" t="s">
        <v>1834</v>
      </c>
      <c r="B4299" t="s">
        <v>1835</v>
      </c>
      <c r="C4299" t="s">
        <v>1836</v>
      </c>
      <c r="D4299" t="s">
        <v>3747</v>
      </c>
      <c r="E4299" t="s">
        <v>3748</v>
      </c>
      <c r="F4299">
        <v>1971</v>
      </c>
      <c r="G4299">
        <v>1971</v>
      </c>
      <c r="H4299" t="s">
        <v>15</v>
      </c>
      <c r="I4299">
        <v>3</v>
      </c>
      <c r="J4299">
        <f t="shared" si="39"/>
        <v>56</v>
      </c>
      <c r="K4299" t="s">
        <v>17</v>
      </c>
      <c r="L4299">
        <v>0</v>
      </c>
      <c r="M4299">
        <v>0</v>
      </c>
      <c r="N4299">
        <f t="shared" si="40"/>
        <v>42</v>
      </c>
      <c r="O4299">
        <v>29</v>
      </c>
      <c r="P4299">
        <v>24</v>
      </c>
      <c r="Q4299">
        <v>0</v>
      </c>
      <c r="R4299">
        <v>20</v>
      </c>
      <c r="S4299">
        <v>10</v>
      </c>
      <c r="T4299">
        <v>29</v>
      </c>
      <c r="U4299" t="s">
        <v>16</v>
      </c>
      <c r="V4299" t="s">
        <v>16</v>
      </c>
    </row>
    <row r="4300" spans="1:22" x14ac:dyDescent="0.25">
      <c r="A4300" t="s">
        <v>1834</v>
      </c>
      <c r="B4300" t="s">
        <v>1835</v>
      </c>
      <c r="C4300" t="s">
        <v>1836</v>
      </c>
      <c r="D4300" t="s">
        <v>3747</v>
      </c>
      <c r="E4300" t="s">
        <v>3748</v>
      </c>
      <c r="F4300">
        <v>1971</v>
      </c>
      <c r="G4300">
        <v>1971</v>
      </c>
      <c r="H4300" t="s">
        <v>15</v>
      </c>
      <c r="I4300">
        <v>3</v>
      </c>
      <c r="J4300">
        <f>24*7</f>
        <v>168</v>
      </c>
      <c r="K4300" t="s">
        <v>17</v>
      </c>
      <c r="L4300">
        <v>0</v>
      </c>
      <c r="M4300">
        <v>0</v>
      </c>
      <c r="N4300">
        <f>6*7</f>
        <v>42</v>
      </c>
      <c r="O4300">
        <v>18</v>
      </c>
      <c r="P4300">
        <v>13</v>
      </c>
      <c r="Q4300">
        <v>14</v>
      </c>
      <c r="R4300">
        <v>20</v>
      </c>
      <c r="S4300">
        <v>10</v>
      </c>
      <c r="T4300">
        <v>67</v>
      </c>
      <c r="U4300" t="s">
        <v>16</v>
      </c>
      <c r="V4300" t="s">
        <v>16</v>
      </c>
    </row>
    <row r="4301" spans="1:22" x14ac:dyDescent="0.25">
      <c r="A4301" t="s">
        <v>1834</v>
      </c>
      <c r="B4301" t="s">
        <v>1835</v>
      </c>
      <c r="C4301" t="s">
        <v>1836</v>
      </c>
      <c r="D4301" t="s">
        <v>3747</v>
      </c>
      <c r="E4301" t="s">
        <v>3748</v>
      </c>
      <c r="F4301">
        <v>1971</v>
      </c>
      <c r="G4301">
        <v>1971</v>
      </c>
      <c r="H4301" t="s">
        <v>15</v>
      </c>
      <c r="I4301">
        <v>3</v>
      </c>
      <c r="J4301">
        <f t="shared" ref="J4301:J4303" si="41">24*7</f>
        <v>168</v>
      </c>
      <c r="K4301" t="s">
        <v>17</v>
      </c>
      <c r="L4301">
        <v>0</v>
      </c>
      <c r="M4301">
        <v>0</v>
      </c>
      <c r="N4301">
        <f t="shared" si="40"/>
        <v>42</v>
      </c>
      <c r="O4301">
        <v>18</v>
      </c>
      <c r="P4301">
        <v>13</v>
      </c>
      <c r="Q4301">
        <v>0</v>
      </c>
      <c r="R4301">
        <v>20</v>
      </c>
      <c r="S4301">
        <v>10</v>
      </c>
      <c r="T4301">
        <v>67</v>
      </c>
      <c r="U4301" t="s">
        <v>16</v>
      </c>
      <c r="V4301" t="s">
        <v>16</v>
      </c>
    </row>
    <row r="4302" spans="1:22" x14ac:dyDescent="0.25">
      <c r="A4302" t="s">
        <v>1834</v>
      </c>
      <c r="B4302" t="s">
        <v>1835</v>
      </c>
      <c r="C4302" t="s">
        <v>1836</v>
      </c>
      <c r="D4302" t="s">
        <v>3747</v>
      </c>
      <c r="E4302" t="s">
        <v>3748</v>
      </c>
      <c r="F4302">
        <v>1971</v>
      </c>
      <c r="G4302">
        <v>1971</v>
      </c>
      <c r="H4302" t="s">
        <v>15</v>
      </c>
      <c r="I4302">
        <v>3</v>
      </c>
      <c r="J4302">
        <f t="shared" si="41"/>
        <v>168</v>
      </c>
      <c r="K4302" t="s">
        <v>17</v>
      </c>
      <c r="L4302">
        <v>0</v>
      </c>
      <c r="M4302">
        <v>0</v>
      </c>
      <c r="N4302">
        <f t="shared" si="40"/>
        <v>42</v>
      </c>
      <c r="O4302">
        <v>29</v>
      </c>
      <c r="P4302">
        <v>24</v>
      </c>
      <c r="Q4302">
        <v>14</v>
      </c>
      <c r="R4302">
        <v>20</v>
      </c>
      <c r="S4302">
        <v>10</v>
      </c>
      <c r="T4302">
        <v>41</v>
      </c>
      <c r="U4302" t="s">
        <v>16</v>
      </c>
      <c r="V4302" t="s">
        <v>16</v>
      </c>
    </row>
    <row r="4303" spans="1:22" x14ac:dyDescent="0.25">
      <c r="A4303" t="s">
        <v>1834</v>
      </c>
      <c r="B4303" t="s">
        <v>1835</v>
      </c>
      <c r="C4303" t="s">
        <v>1836</v>
      </c>
      <c r="D4303" t="s">
        <v>3747</v>
      </c>
      <c r="E4303" t="s">
        <v>3748</v>
      </c>
      <c r="F4303">
        <v>1971</v>
      </c>
      <c r="G4303">
        <v>1971</v>
      </c>
      <c r="H4303" t="s">
        <v>15</v>
      </c>
      <c r="I4303">
        <v>3</v>
      </c>
      <c r="J4303">
        <f t="shared" si="41"/>
        <v>168</v>
      </c>
      <c r="K4303" t="s">
        <v>17</v>
      </c>
      <c r="L4303">
        <v>0</v>
      </c>
      <c r="M4303">
        <v>0</v>
      </c>
      <c r="N4303">
        <f t="shared" si="40"/>
        <v>42</v>
      </c>
      <c r="O4303">
        <v>29</v>
      </c>
      <c r="P4303">
        <v>24</v>
      </c>
      <c r="Q4303">
        <v>0</v>
      </c>
      <c r="R4303">
        <v>20</v>
      </c>
      <c r="S4303">
        <v>10</v>
      </c>
      <c r="T4303">
        <v>42</v>
      </c>
      <c r="U4303" t="s">
        <v>16</v>
      </c>
      <c r="V4303" t="s">
        <v>16</v>
      </c>
    </row>
    <row r="4304" spans="1:22" x14ac:dyDescent="0.25">
      <c r="A4304" t="s">
        <v>1837</v>
      </c>
      <c r="B4304" t="s">
        <v>1628</v>
      </c>
      <c r="C4304" t="s">
        <v>1838</v>
      </c>
      <c r="D4304" t="s">
        <v>3749</v>
      </c>
      <c r="E4304" t="s">
        <v>3750</v>
      </c>
      <c r="F4304">
        <v>1967</v>
      </c>
      <c r="G4304">
        <v>1967</v>
      </c>
      <c r="H4304" t="s">
        <v>15</v>
      </c>
      <c r="I4304" t="s">
        <v>16</v>
      </c>
      <c r="J4304">
        <v>0</v>
      </c>
      <c r="K4304" t="s">
        <v>17</v>
      </c>
      <c r="L4304">
        <v>0</v>
      </c>
      <c r="M4304">
        <v>0</v>
      </c>
      <c r="N4304">
        <v>28</v>
      </c>
      <c r="O4304">
        <v>0</v>
      </c>
      <c r="P4304">
        <v>-6</v>
      </c>
      <c r="Q4304" t="s">
        <v>1827</v>
      </c>
      <c r="R4304">
        <v>4</v>
      </c>
      <c r="S4304">
        <v>100</v>
      </c>
      <c r="T4304">
        <v>0</v>
      </c>
      <c r="U4304" t="s">
        <v>16</v>
      </c>
      <c r="V4304" t="s">
        <v>16</v>
      </c>
    </row>
    <row r="4305" spans="1:22" x14ac:dyDescent="0.25">
      <c r="A4305" t="s">
        <v>1837</v>
      </c>
      <c r="B4305" t="s">
        <v>1628</v>
      </c>
      <c r="C4305" t="s">
        <v>1838</v>
      </c>
      <c r="D4305" t="s">
        <v>3749</v>
      </c>
      <c r="E4305" t="s">
        <v>3750</v>
      </c>
      <c r="F4305">
        <v>1967</v>
      </c>
      <c r="G4305">
        <v>1967</v>
      </c>
      <c r="H4305" t="s">
        <v>15</v>
      </c>
      <c r="I4305" t="s">
        <v>16</v>
      </c>
      <c r="J4305">
        <v>0</v>
      </c>
      <c r="K4305" t="s">
        <v>17</v>
      </c>
      <c r="L4305">
        <v>0</v>
      </c>
      <c r="M4305">
        <v>0</v>
      </c>
      <c r="N4305">
        <v>28</v>
      </c>
      <c r="O4305">
        <v>2</v>
      </c>
      <c r="P4305">
        <v>-6</v>
      </c>
      <c r="Q4305" t="s">
        <v>1827</v>
      </c>
      <c r="R4305">
        <v>4</v>
      </c>
      <c r="S4305">
        <v>100</v>
      </c>
      <c r="T4305">
        <v>0</v>
      </c>
      <c r="U4305" t="s">
        <v>16</v>
      </c>
      <c r="V4305" t="s">
        <v>16</v>
      </c>
    </row>
    <row r="4306" spans="1:22" x14ac:dyDescent="0.25">
      <c r="A4306" t="s">
        <v>1837</v>
      </c>
      <c r="B4306" t="s">
        <v>1628</v>
      </c>
      <c r="C4306" t="s">
        <v>1838</v>
      </c>
      <c r="D4306" t="s">
        <v>3749</v>
      </c>
      <c r="E4306" t="s">
        <v>3750</v>
      </c>
      <c r="F4306">
        <v>1967</v>
      </c>
      <c r="G4306">
        <v>1967</v>
      </c>
      <c r="H4306" t="s">
        <v>15</v>
      </c>
      <c r="I4306" t="s">
        <v>16</v>
      </c>
      <c r="J4306">
        <v>0</v>
      </c>
      <c r="K4306" t="s">
        <v>17</v>
      </c>
      <c r="L4306">
        <v>0</v>
      </c>
      <c r="M4306">
        <v>0</v>
      </c>
      <c r="N4306">
        <v>28</v>
      </c>
      <c r="O4306">
        <v>5</v>
      </c>
      <c r="P4306">
        <v>-6</v>
      </c>
      <c r="Q4306" t="s">
        <v>1827</v>
      </c>
      <c r="R4306">
        <v>4</v>
      </c>
      <c r="S4306">
        <v>100</v>
      </c>
      <c r="T4306">
        <v>0</v>
      </c>
      <c r="U4306" t="s">
        <v>16</v>
      </c>
      <c r="V4306" t="s">
        <v>16</v>
      </c>
    </row>
    <row r="4307" spans="1:22" x14ac:dyDescent="0.25">
      <c r="A4307" t="s">
        <v>1837</v>
      </c>
      <c r="B4307" t="s">
        <v>1628</v>
      </c>
      <c r="C4307" t="s">
        <v>1838</v>
      </c>
      <c r="D4307" t="s">
        <v>3749</v>
      </c>
      <c r="E4307" t="s">
        <v>3750</v>
      </c>
      <c r="F4307">
        <v>1967</v>
      </c>
      <c r="G4307">
        <v>1967</v>
      </c>
      <c r="H4307" t="s">
        <v>15</v>
      </c>
      <c r="I4307" t="s">
        <v>16</v>
      </c>
      <c r="J4307">
        <v>0</v>
      </c>
      <c r="K4307" t="s">
        <v>17</v>
      </c>
      <c r="L4307">
        <v>0</v>
      </c>
      <c r="M4307">
        <v>0</v>
      </c>
      <c r="N4307">
        <v>28</v>
      </c>
      <c r="O4307">
        <v>10</v>
      </c>
      <c r="P4307">
        <v>-6</v>
      </c>
      <c r="Q4307" t="s">
        <v>1827</v>
      </c>
      <c r="R4307">
        <v>4</v>
      </c>
      <c r="S4307">
        <v>100</v>
      </c>
      <c r="T4307">
        <v>0</v>
      </c>
      <c r="U4307" t="s">
        <v>16</v>
      </c>
      <c r="V4307" t="s">
        <v>16</v>
      </c>
    </row>
    <row r="4308" spans="1:22" x14ac:dyDescent="0.25">
      <c r="A4308" t="s">
        <v>1837</v>
      </c>
      <c r="B4308" t="s">
        <v>1628</v>
      </c>
      <c r="C4308" t="s">
        <v>1838</v>
      </c>
      <c r="D4308" t="s">
        <v>3749</v>
      </c>
      <c r="E4308" t="s">
        <v>3750</v>
      </c>
      <c r="F4308">
        <v>1967</v>
      </c>
      <c r="G4308">
        <v>1967</v>
      </c>
      <c r="H4308" t="s">
        <v>15</v>
      </c>
      <c r="I4308" t="s">
        <v>16</v>
      </c>
      <c r="J4308">
        <v>0</v>
      </c>
      <c r="K4308" t="s">
        <v>17</v>
      </c>
      <c r="L4308">
        <v>0</v>
      </c>
      <c r="M4308">
        <v>0</v>
      </c>
      <c r="N4308">
        <v>28</v>
      </c>
      <c r="O4308">
        <v>15</v>
      </c>
      <c r="P4308">
        <v>-6</v>
      </c>
      <c r="Q4308" t="s">
        <v>1827</v>
      </c>
      <c r="R4308">
        <v>4</v>
      </c>
      <c r="S4308">
        <v>100</v>
      </c>
      <c r="T4308">
        <v>0</v>
      </c>
      <c r="U4308" t="s">
        <v>16</v>
      </c>
      <c r="V4308" t="s">
        <v>16</v>
      </c>
    </row>
    <row r="4309" spans="1:22" x14ac:dyDescent="0.25">
      <c r="A4309" t="s">
        <v>1837</v>
      </c>
      <c r="B4309" t="s">
        <v>1628</v>
      </c>
      <c r="C4309" t="s">
        <v>1838</v>
      </c>
      <c r="D4309" t="s">
        <v>3749</v>
      </c>
      <c r="E4309" t="s">
        <v>3750</v>
      </c>
      <c r="F4309">
        <v>1967</v>
      </c>
      <c r="G4309">
        <v>1967</v>
      </c>
      <c r="H4309" t="s">
        <v>15</v>
      </c>
      <c r="I4309" t="s">
        <v>16</v>
      </c>
      <c r="J4309">
        <v>0</v>
      </c>
      <c r="K4309" t="s">
        <v>17</v>
      </c>
      <c r="L4309">
        <v>0</v>
      </c>
      <c r="M4309">
        <v>0</v>
      </c>
      <c r="N4309">
        <v>28</v>
      </c>
      <c r="O4309">
        <v>20</v>
      </c>
      <c r="P4309">
        <v>-6</v>
      </c>
      <c r="Q4309" t="s">
        <v>1827</v>
      </c>
      <c r="R4309">
        <v>4</v>
      </c>
      <c r="S4309">
        <v>100</v>
      </c>
      <c r="T4309">
        <v>0</v>
      </c>
      <c r="U4309" t="s">
        <v>16</v>
      </c>
      <c r="V4309" t="s">
        <v>16</v>
      </c>
    </row>
    <row r="4310" spans="1:22" x14ac:dyDescent="0.25">
      <c r="A4310" t="s">
        <v>1837</v>
      </c>
      <c r="B4310" t="s">
        <v>1628</v>
      </c>
      <c r="C4310" t="s">
        <v>1838</v>
      </c>
      <c r="D4310" t="s">
        <v>3749</v>
      </c>
      <c r="E4310" t="s">
        <v>3750</v>
      </c>
      <c r="F4310">
        <v>1967</v>
      </c>
      <c r="G4310">
        <v>1967</v>
      </c>
      <c r="H4310" t="s">
        <v>15</v>
      </c>
      <c r="I4310" t="s">
        <v>16</v>
      </c>
      <c r="J4310">
        <v>0</v>
      </c>
      <c r="K4310" t="s">
        <v>17</v>
      </c>
      <c r="L4310">
        <v>0</v>
      </c>
      <c r="M4310">
        <v>0</v>
      </c>
      <c r="N4310">
        <v>28</v>
      </c>
      <c r="O4310">
        <v>25</v>
      </c>
      <c r="P4310">
        <v>-6</v>
      </c>
      <c r="Q4310" t="s">
        <v>1827</v>
      </c>
      <c r="R4310">
        <v>4</v>
      </c>
      <c r="S4310">
        <v>100</v>
      </c>
      <c r="T4310">
        <v>0</v>
      </c>
      <c r="U4310" t="s">
        <v>16</v>
      </c>
      <c r="V4310" t="s">
        <v>16</v>
      </c>
    </row>
    <row r="4311" spans="1:22" x14ac:dyDescent="0.25">
      <c r="A4311" t="s">
        <v>1837</v>
      </c>
      <c r="B4311" t="s">
        <v>1628</v>
      </c>
      <c r="C4311" t="s">
        <v>1838</v>
      </c>
      <c r="D4311" t="s">
        <v>3749</v>
      </c>
      <c r="E4311" t="s">
        <v>3750</v>
      </c>
      <c r="F4311">
        <v>1967</v>
      </c>
      <c r="G4311">
        <v>1967</v>
      </c>
      <c r="H4311" t="s">
        <v>15</v>
      </c>
      <c r="I4311" t="s">
        <v>16</v>
      </c>
      <c r="J4311">
        <v>0</v>
      </c>
      <c r="K4311" t="s">
        <v>17</v>
      </c>
      <c r="L4311">
        <v>0</v>
      </c>
      <c r="M4311">
        <v>0</v>
      </c>
      <c r="N4311">
        <v>28</v>
      </c>
      <c r="O4311">
        <v>30</v>
      </c>
      <c r="P4311">
        <v>-6</v>
      </c>
      <c r="Q4311" t="s">
        <v>1827</v>
      </c>
      <c r="R4311">
        <v>4</v>
      </c>
      <c r="S4311">
        <v>100</v>
      </c>
      <c r="T4311">
        <v>0</v>
      </c>
      <c r="U4311" t="s">
        <v>16</v>
      </c>
      <c r="V4311" t="s">
        <v>16</v>
      </c>
    </row>
    <row r="4312" spans="1:22" x14ac:dyDescent="0.25">
      <c r="A4312" t="s">
        <v>1837</v>
      </c>
      <c r="B4312" t="s">
        <v>1628</v>
      </c>
      <c r="C4312" t="s">
        <v>1838</v>
      </c>
      <c r="D4312" t="s">
        <v>3749</v>
      </c>
      <c r="E4312" t="s">
        <v>3750</v>
      </c>
      <c r="F4312">
        <v>1967</v>
      </c>
      <c r="G4312">
        <v>1967</v>
      </c>
      <c r="H4312" t="s">
        <v>15</v>
      </c>
      <c r="I4312" t="s">
        <v>16</v>
      </c>
      <c r="J4312">
        <v>0</v>
      </c>
      <c r="K4312" t="s">
        <v>17</v>
      </c>
      <c r="L4312">
        <v>0</v>
      </c>
      <c r="M4312">
        <v>0</v>
      </c>
      <c r="N4312">
        <v>28</v>
      </c>
      <c r="O4312">
        <v>35</v>
      </c>
      <c r="P4312">
        <v>-6</v>
      </c>
      <c r="Q4312" t="s">
        <v>1827</v>
      </c>
      <c r="R4312">
        <v>4</v>
      </c>
      <c r="S4312">
        <v>100</v>
      </c>
      <c r="T4312">
        <v>0</v>
      </c>
      <c r="U4312" t="s">
        <v>16</v>
      </c>
      <c r="V4312" t="s">
        <v>16</v>
      </c>
    </row>
    <row r="4313" spans="1:22" x14ac:dyDescent="0.25">
      <c r="A4313" t="s">
        <v>1837</v>
      </c>
      <c r="B4313" t="s">
        <v>1628</v>
      </c>
      <c r="C4313" t="s">
        <v>1838</v>
      </c>
      <c r="D4313" t="s">
        <v>3749</v>
      </c>
      <c r="E4313" t="s">
        <v>3750</v>
      </c>
      <c r="F4313">
        <v>1967</v>
      </c>
      <c r="G4313">
        <v>1967</v>
      </c>
      <c r="H4313" t="s">
        <v>15</v>
      </c>
      <c r="I4313" t="s">
        <v>16</v>
      </c>
      <c r="J4313">
        <v>0</v>
      </c>
      <c r="K4313" t="s">
        <v>17</v>
      </c>
      <c r="L4313">
        <v>0</v>
      </c>
      <c r="M4313">
        <v>0</v>
      </c>
      <c r="N4313">
        <v>28</v>
      </c>
      <c r="O4313">
        <v>40</v>
      </c>
      <c r="P4313">
        <v>-6</v>
      </c>
      <c r="Q4313" t="s">
        <v>1827</v>
      </c>
      <c r="R4313">
        <v>4</v>
      </c>
      <c r="S4313">
        <v>100</v>
      </c>
      <c r="T4313">
        <v>0</v>
      </c>
      <c r="U4313" t="s">
        <v>16</v>
      </c>
      <c r="V4313" t="s">
        <v>16</v>
      </c>
    </row>
    <row r="4314" spans="1:22" x14ac:dyDescent="0.25">
      <c r="A4314" t="s">
        <v>1837</v>
      </c>
      <c r="B4314" t="s">
        <v>1628</v>
      </c>
      <c r="C4314" t="s">
        <v>1838</v>
      </c>
      <c r="D4314" t="s">
        <v>3749</v>
      </c>
      <c r="E4314" t="s">
        <v>3750</v>
      </c>
      <c r="F4314">
        <v>1967</v>
      </c>
      <c r="G4314">
        <v>1967</v>
      </c>
      <c r="H4314" t="s">
        <v>15</v>
      </c>
      <c r="I4314" t="s">
        <v>16</v>
      </c>
      <c r="J4314">
        <v>0</v>
      </c>
      <c r="K4314" t="s">
        <v>17</v>
      </c>
      <c r="L4314">
        <v>0</v>
      </c>
      <c r="M4314">
        <v>0</v>
      </c>
      <c r="N4314">
        <v>28</v>
      </c>
      <c r="O4314">
        <v>0</v>
      </c>
      <c r="P4314">
        <v>-4</v>
      </c>
      <c r="Q4314" t="s">
        <v>1827</v>
      </c>
      <c r="R4314">
        <v>4</v>
      </c>
      <c r="S4314">
        <v>100</v>
      </c>
      <c r="T4314">
        <v>0</v>
      </c>
      <c r="U4314" t="s">
        <v>16</v>
      </c>
      <c r="V4314" t="s">
        <v>16</v>
      </c>
    </row>
    <row r="4315" spans="1:22" x14ac:dyDescent="0.25">
      <c r="A4315" t="s">
        <v>1837</v>
      </c>
      <c r="B4315" t="s">
        <v>1628</v>
      </c>
      <c r="C4315" t="s">
        <v>1838</v>
      </c>
      <c r="D4315" t="s">
        <v>3749</v>
      </c>
      <c r="E4315" t="s">
        <v>3750</v>
      </c>
      <c r="F4315">
        <v>1967</v>
      </c>
      <c r="G4315">
        <v>1967</v>
      </c>
      <c r="H4315" t="s">
        <v>15</v>
      </c>
      <c r="I4315" t="s">
        <v>16</v>
      </c>
      <c r="J4315">
        <v>0</v>
      </c>
      <c r="K4315" t="s">
        <v>17</v>
      </c>
      <c r="L4315">
        <v>0</v>
      </c>
      <c r="M4315">
        <v>0</v>
      </c>
      <c r="N4315">
        <v>28</v>
      </c>
      <c r="O4315">
        <v>2</v>
      </c>
      <c r="P4315">
        <v>-4</v>
      </c>
      <c r="Q4315" t="s">
        <v>1827</v>
      </c>
      <c r="R4315">
        <v>4</v>
      </c>
      <c r="S4315">
        <v>100</v>
      </c>
      <c r="T4315">
        <v>0</v>
      </c>
      <c r="U4315" t="s">
        <v>16</v>
      </c>
      <c r="V4315" t="s">
        <v>16</v>
      </c>
    </row>
    <row r="4316" spans="1:22" x14ac:dyDescent="0.25">
      <c r="A4316" t="s">
        <v>1837</v>
      </c>
      <c r="B4316" t="s">
        <v>1628</v>
      </c>
      <c r="C4316" t="s">
        <v>1838</v>
      </c>
      <c r="D4316" t="s">
        <v>3749</v>
      </c>
      <c r="E4316" t="s">
        <v>3750</v>
      </c>
      <c r="F4316">
        <v>1967</v>
      </c>
      <c r="G4316">
        <v>1967</v>
      </c>
      <c r="H4316" t="s">
        <v>15</v>
      </c>
      <c r="I4316" t="s">
        <v>16</v>
      </c>
      <c r="J4316">
        <v>0</v>
      </c>
      <c r="K4316" t="s">
        <v>17</v>
      </c>
      <c r="L4316">
        <v>0</v>
      </c>
      <c r="M4316">
        <v>0</v>
      </c>
      <c r="N4316">
        <v>28</v>
      </c>
      <c r="O4316">
        <v>5</v>
      </c>
      <c r="P4316">
        <v>-4</v>
      </c>
      <c r="Q4316" t="s">
        <v>1827</v>
      </c>
      <c r="R4316">
        <v>4</v>
      </c>
      <c r="S4316">
        <v>100</v>
      </c>
      <c r="T4316">
        <v>0</v>
      </c>
      <c r="U4316" t="s">
        <v>16</v>
      </c>
      <c r="V4316" t="s">
        <v>16</v>
      </c>
    </row>
    <row r="4317" spans="1:22" x14ac:dyDescent="0.25">
      <c r="A4317" t="s">
        <v>1837</v>
      </c>
      <c r="B4317" t="s">
        <v>1628</v>
      </c>
      <c r="C4317" t="s">
        <v>1838</v>
      </c>
      <c r="D4317" t="s">
        <v>3749</v>
      </c>
      <c r="E4317" t="s">
        <v>3750</v>
      </c>
      <c r="F4317">
        <v>1967</v>
      </c>
      <c r="G4317">
        <v>1967</v>
      </c>
      <c r="H4317" t="s">
        <v>15</v>
      </c>
      <c r="I4317" t="s">
        <v>16</v>
      </c>
      <c r="J4317">
        <v>0</v>
      </c>
      <c r="K4317" t="s">
        <v>17</v>
      </c>
      <c r="L4317">
        <v>0</v>
      </c>
      <c r="M4317">
        <v>0</v>
      </c>
      <c r="N4317">
        <v>28</v>
      </c>
      <c r="O4317">
        <v>10</v>
      </c>
      <c r="P4317">
        <v>-4</v>
      </c>
      <c r="Q4317" t="s">
        <v>1827</v>
      </c>
      <c r="R4317">
        <v>4</v>
      </c>
      <c r="S4317">
        <v>100</v>
      </c>
      <c r="T4317">
        <v>0</v>
      </c>
      <c r="U4317" t="s">
        <v>16</v>
      </c>
      <c r="V4317" t="s">
        <v>16</v>
      </c>
    </row>
    <row r="4318" spans="1:22" x14ac:dyDescent="0.25">
      <c r="A4318" t="s">
        <v>1837</v>
      </c>
      <c r="B4318" t="s">
        <v>1628</v>
      </c>
      <c r="C4318" t="s">
        <v>1838</v>
      </c>
      <c r="D4318" t="s">
        <v>3749</v>
      </c>
      <c r="E4318" t="s">
        <v>3750</v>
      </c>
      <c r="F4318">
        <v>1967</v>
      </c>
      <c r="G4318">
        <v>1967</v>
      </c>
      <c r="H4318" t="s">
        <v>15</v>
      </c>
      <c r="I4318" t="s">
        <v>16</v>
      </c>
      <c r="J4318">
        <v>0</v>
      </c>
      <c r="K4318" t="s">
        <v>17</v>
      </c>
      <c r="L4318">
        <v>0</v>
      </c>
      <c r="M4318">
        <v>0</v>
      </c>
      <c r="N4318">
        <v>28</v>
      </c>
      <c r="O4318">
        <v>15</v>
      </c>
      <c r="P4318">
        <v>-4</v>
      </c>
      <c r="Q4318" t="s">
        <v>1827</v>
      </c>
      <c r="R4318">
        <v>4</v>
      </c>
      <c r="S4318">
        <v>100</v>
      </c>
      <c r="T4318">
        <v>0</v>
      </c>
      <c r="U4318" t="s">
        <v>16</v>
      </c>
      <c r="V4318" t="s">
        <v>16</v>
      </c>
    </row>
    <row r="4319" spans="1:22" x14ac:dyDescent="0.25">
      <c r="A4319" t="s">
        <v>1837</v>
      </c>
      <c r="B4319" t="s">
        <v>1628</v>
      </c>
      <c r="C4319" t="s">
        <v>1838</v>
      </c>
      <c r="D4319" t="s">
        <v>3749</v>
      </c>
      <c r="E4319" t="s">
        <v>3750</v>
      </c>
      <c r="F4319">
        <v>1967</v>
      </c>
      <c r="G4319">
        <v>1967</v>
      </c>
      <c r="H4319" t="s">
        <v>15</v>
      </c>
      <c r="I4319" t="s">
        <v>16</v>
      </c>
      <c r="J4319">
        <v>0</v>
      </c>
      <c r="K4319" t="s">
        <v>17</v>
      </c>
      <c r="L4319">
        <v>0</v>
      </c>
      <c r="M4319">
        <v>0</v>
      </c>
      <c r="N4319">
        <v>28</v>
      </c>
      <c r="O4319">
        <v>20</v>
      </c>
      <c r="P4319">
        <v>-4</v>
      </c>
      <c r="Q4319" t="s">
        <v>1827</v>
      </c>
      <c r="R4319">
        <v>4</v>
      </c>
      <c r="S4319">
        <v>100</v>
      </c>
      <c r="T4319">
        <v>0</v>
      </c>
      <c r="U4319" t="s">
        <v>16</v>
      </c>
      <c r="V4319" t="s">
        <v>16</v>
      </c>
    </row>
    <row r="4320" spans="1:22" x14ac:dyDescent="0.25">
      <c r="A4320" t="s">
        <v>1837</v>
      </c>
      <c r="B4320" t="s">
        <v>1628</v>
      </c>
      <c r="C4320" t="s">
        <v>1838</v>
      </c>
      <c r="D4320" t="s">
        <v>3749</v>
      </c>
      <c r="E4320" t="s">
        <v>3750</v>
      </c>
      <c r="F4320">
        <v>1967</v>
      </c>
      <c r="G4320">
        <v>1967</v>
      </c>
      <c r="H4320" t="s">
        <v>15</v>
      </c>
      <c r="I4320" t="s">
        <v>16</v>
      </c>
      <c r="J4320">
        <v>0</v>
      </c>
      <c r="K4320" t="s">
        <v>17</v>
      </c>
      <c r="L4320">
        <v>0</v>
      </c>
      <c r="M4320">
        <v>0</v>
      </c>
      <c r="N4320">
        <v>28</v>
      </c>
      <c r="O4320">
        <v>25</v>
      </c>
      <c r="P4320">
        <v>-4</v>
      </c>
      <c r="Q4320" t="s">
        <v>1827</v>
      </c>
      <c r="R4320">
        <v>4</v>
      </c>
      <c r="S4320">
        <v>100</v>
      </c>
      <c r="T4320">
        <v>0</v>
      </c>
      <c r="U4320" t="s">
        <v>16</v>
      </c>
      <c r="V4320" t="s">
        <v>16</v>
      </c>
    </row>
    <row r="4321" spans="1:22" x14ac:dyDescent="0.25">
      <c r="A4321" t="s">
        <v>1837</v>
      </c>
      <c r="B4321" t="s">
        <v>1628</v>
      </c>
      <c r="C4321" t="s">
        <v>1838</v>
      </c>
      <c r="D4321" t="s">
        <v>3749</v>
      </c>
      <c r="E4321" t="s">
        <v>3750</v>
      </c>
      <c r="F4321">
        <v>1967</v>
      </c>
      <c r="G4321">
        <v>1967</v>
      </c>
      <c r="H4321" t="s">
        <v>15</v>
      </c>
      <c r="I4321" t="s">
        <v>16</v>
      </c>
      <c r="J4321">
        <v>0</v>
      </c>
      <c r="K4321" t="s">
        <v>17</v>
      </c>
      <c r="L4321">
        <v>0</v>
      </c>
      <c r="M4321">
        <v>0</v>
      </c>
      <c r="N4321">
        <v>28</v>
      </c>
      <c r="O4321">
        <v>30</v>
      </c>
      <c r="P4321">
        <v>-4</v>
      </c>
      <c r="Q4321" t="s">
        <v>1827</v>
      </c>
      <c r="R4321">
        <v>4</v>
      </c>
      <c r="S4321">
        <v>100</v>
      </c>
      <c r="T4321">
        <v>0</v>
      </c>
      <c r="U4321" t="s">
        <v>16</v>
      </c>
      <c r="V4321" t="s">
        <v>16</v>
      </c>
    </row>
    <row r="4322" spans="1:22" x14ac:dyDescent="0.25">
      <c r="A4322" t="s">
        <v>1837</v>
      </c>
      <c r="B4322" t="s">
        <v>1628</v>
      </c>
      <c r="C4322" t="s">
        <v>1838</v>
      </c>
      <c r="D4322" t="s">
        <v>3749</v>
      </c>
      <c r="E4322" t="s">
        <v>3750</v>
      </c>
      <c r="F4322">
        <v>1967</v>
      </c>
      <c r="G4322">
        <v>1967</v>
      </c>
      <c r="H4322" t="s">
        <v>15</v>
      </c>
      <c r="I4322" t="s">
        <v>16</v>
      </c>
      <c r="J4322">
        <v>0</v>
      </c>
      <c r="K4322" t="s">
        <v>17</v>
      </c>
      <c r="L4322">
        <v>0</v>
      </c>
      <c r="M4322">
        <v>0</v>
      </c>
      <c r="N4322">
        <v>28</v>
      </c>
      <c r="O4322">
        <v>35</v>
      </c>
      <c r="P4322">
        <v>-4</v>
      </c>
      <c r="Q4322" t="s">
        <v>1827</v>
      </c>
      <c r="R4322">
        <v>4</v>
      </c>
      <c r="S4322">
        <v>100</v>
      </c>
      <c r="T4322">
        <v>0</v>
      </c>
      <c r="U4322" t="s">
        <v>16</v>
      </c>
      <c r="V4322" t="s">
        <v>16</v>
      </c>
    </row>
    <row r="4323" spans="1:22" x14ac:dyDescent="0.25">
      <c r="A4323" t="s">
        <v>1837</v>
      </c>
      <c r="B4323" t="s">
        <v>1628</v>
      </c>
      <c r="C4323" t="s">
        <v>1838</v>
      </c>
      <c r="D4323" t="s">
        <v>3749</v>
      </c>
      <c r="E4323" t="s">
        <v>3750</v>
      </c>
      <c r="F4323">
        <v>1967</v>
      </c>
      <c r="G4323">
        <v>1967</v>
      </c>
      <c r="H4323" t="s">
        <v>15</v>
      </c>
      <c r="I4323" t="s">
        <v>16</v>
      </c>
      <c r="J4323">
        <v>0</v>
      </c>
      <c r="K4323" t="s">
        <v>17</v>
      </c>
      <c r="L4323">
        <v>0</v>
      </c>
      <c r="M4323">
        <v>0</v>
      </c>
      <c r="N4323">
        <v>28</v>
      </c>
      <c r="O4323">
        <v>40</v>
      </c>
      <c r="P4323">
        <v>-4</v>
      </c>
      <c r="Q4323" t="s">
        <v>1827</v>
      </c>
      <c r="R4323">
        <v>4</v>
      </c>
      <c r="S4323">
        <v>100</v>
      </c>
      <c r="T4323">
        <v>0</v>
      </c>
      <c r="U4323" t="s">
        <v>16</v>
      </c>
      <c r="V4323" t="s">
        <v>16</v>
      </c>
    </row>
    <row r="4324" spans="1:22" x14ac:dyDescent="0.25">
      <c r="A4324" t="s">
        <v>1837</v>
      </c>
      <c r="B4324" t="s">
        <v>1628</v>
      </c>
      <c r="C4324" t="s">
        <v>1838</v>
      </c>
      <c r="D4324" t="s">
        <v>3749</v>
      </c>
      <c r="E4324" t="s">
        <v>3750</v>
      </c>
      <c r="F4324">
        <v>1967</v>
      </c>
      <c r="G4324">
        <v>1967</v>
      </c>
      <c r="H4324" t="s">
        <v>15</v>
      </c>
      <c r="I4324" t="s">
        <v>16</v>
      </c>
      <c r="J4324">
        <v>0</v>
      </c>
      <c r="K4324" t="s">
        <v>17</v>
      </c>
      <c r="L4324">
        <v>0</v>
      </c>
      <c r="M4324">
        <v>0</v>
      </c>
      <c r="N4324">
        <v>28</v>
      </c>
      <c r="O4324">
        <v>0</v>
      </c>
      <c r="P4324">
        <v>-2</v>
      </c>
      <c r="Q4324" t="s">
        <v>1827</v>
      </c>
      <c r="R4324">
        <v>4</v>
      </c>
      <c r="S4324">
        <v>100</v>
      </c>
      <c r="T4324">
        <v>0</v>
      </c>
      <c r="U4324" t="s">
        <v>16</v>
      </c>
      <c r="V4324" t="s">
        <v>16</v>
      </c>
    </row>
    <row r="4325" spans="1:22" x14ac:dyDescent="0.25">
      <c r="A4325" t="s">
        <v>1837</v>
      </c>
      <c r="B4325" t="s">
        <v>1628</v>
      </c>
      <c r="C4325" t="s">
        <v>1838</v>
      </c>
      <c r="D4325" t="s">
        <v>3749</v>
      </c>
      <c r="E4325" t="s">
        <v>3750</v>
      </c>
      <c r="F4325">
        <v>1967</v>
      </c>
      <c r="G4325">
        <v>1967</v>
      </c>
      <c r="H4325" t="s">
        <v>15</v>
      </c>
      <c r="I4325" t="s">
        <v>16</v>
      </c>
      <c r="J4325">
        <v>0</v>
      </c>
      <c r="K4325" t="s">
        <v>17</v>
      </c>
      <c r="L4325">
        <v>0</v>
      </c>
      <c r="M4325">
        <v>0</v>
      </c>
      <c r="N4325">
        <v>28</v>
      </c>
      <c r="O4325">
        <v>2</v>
      </c>
      <c r="P4325">
        <v>-2</v>
      </c>
      <c r="Q4325" t="s">
        <v>1827</v>
      </c>
      <c r="R4325">
        <v>4</v>
      </c>
      <c r="S4325">
        <v>100</v>
      </c>
      <c r="T4325">
        <v>0</v>
      </c>
      <c r="U4325" t="s">
        <v>16</v>
      </c>
      <c r="V4325" t="s">
        <v>16</v>
      </c>
    </row>
    <row r="4326" spans="1:22" x14ac:dyDescent="0.25">
      <c r="A4326" t="s">
        <v>1837</v>
      </c>
      <c r="B4326" t="s">
        <v>1628</v>
      </c>
      <c r="C4326" t="s">
        <v>1838</v>
      </c>
      <c r="D4326" t="s">
        <v>3749</v>
      </c>
      <c r="E4326" t="s">
        <v>3750</v>
      </c>
      <c r="F4326">
        <v>1967</v>
      </c>
      <c r="G4326">
        <v>1967</v>
      </c>
      <c r="H4326" t="s">
        <v>15</v>
      </c>
      <c r="I4326" t="s">
        <v>16</v>
      </c>
      <c r="J4326">
        <v>0</v>
      </c>
      <c r="K4326" t="s">
        <v>17</v>
      </c>
      <c r="L4326">
        <v>0</v>
      </c>
      <c r="M4326">
        <v>0</v>
      </c>
      <c r="N4326">
        <v>28</v>
      </c>
      <c r="O4326">
        <v>5</v>
      </c>
      <c r="P4326">
        <v>-2</v>
      </c>
      <c r="Q4326" t="s">
        <v>1827</v>
      </c>
      <c r="R4326">
        <v>4</v>
      </c>
      <c r="S4326">
        <v>100</v>
      </c>
      <c r="T4326">
        <v>0</v>
      </c>
      <c r="U4326" t="s">
        <v>16</v>
      </c>
      <c r="V4326" t="s">
        <v>16</v>
      </c>
    </row>
    <row r="4327" spans="1:22" x14ac:dyDescent="0.25">
      <c r="A4327" t="s">
        <v>1837</v>
      </c>
      <c r="B4327" t="s">
        <v>1628</v>
      </c>
      <c r="C4327" t="s">
        <v>1838</v>
      </c>
      <c r="D4327" t="s">
        <v>3749</v>
      </c>
      <c r="E4327" t="s">
        <v>3750</v>
      </c>
      <c r="F4327">
        <v>1967</v>
      </c>
      <c r="G4327">
        <v>1967</v>
      </c>
      <c r="H4327" t="s">
        <v>15</v>
      </c>
      <c r="I4327" t="s">
        <v>16</v>
      </c>
      <c r="J4327">
        <v>0</v>
      </c>
      <c r="K4327" t="s">
        <v>17</v>
      </c>
      <c r="L4327">
        <v>0</v>
      </c>
      <c r="M4327">
        <v>0</v>
      </c>
      <c r="N4327">
        <v>28</v>
      </c>
      <c r="O4327">
        <v>10</v>
      </c>
      <c r="P4327">
        <v>-2</v>
      </c>
      <c r="Q4327" t="s">
        <v>1827</v>
      </c>
      <c r="R4327">
        <v>4</v>
      </c>
      <c r="S4327">
        <v>100</v>
      </c>
      <c r="T4327">
        <v>12</v>
      </c>
      <c r="U4327" t="s">
        <v>16</v>
      </c>
      <c r="V4327" t="s">
        <v>16</v>
      </c>
    </row>
    <row r="4328" spans="1:22" x14ac:dyDescent="0.25">
      <c r="A4328" t="s">
        <v>1837</v>
      </c>
      <c r="B4328" t="s">
        <v>1628</v>
      </c>
      <c r="C4328" t="s">
        <v>1838</v>
      </c>
      <c r="D4328" t="s">
        <v>3749</v>
      </c>
      <c r="E4328" t="s">
        <v>3750</v>
      </c>
      <c r="F4328">
        <v>1967</v>
      </c>
      <c r="G4328">
        <v>1967</v>
      </c>
      <c r="H4328" t="s">
        <v>15</v>
      </c>
      <c r="I4328" t="s">
        <v>16</v>
      </c>
      <c r="J4328">
        <v>0</v>
      </c>
      <c r="K4328" t="s">
        <v>17</v>
      </c>
      <c r="L4328">
        <v>0</v>
      </c>
      <c r="M4328">
        <v>0</v>
      </c>
      <c r="N4328">
        <v>28</v>
      </c>
      <c r="O4328">
        <v>15</v>
      </c>
      <c r="P4328">
        <v>-2</v>
      </c>
      <c r="Q4328" t="s">
        <v>1827</v>
      </c>
      <c r="R4328">
        <v>4</v>
      </c>
      <c r="S4328">
        <v>100</v>
      </c>
      <c r="T4328">
        <v>31</v>
      </c>
      <c r="U4328" t="s">
        <v>16</v>
      </c>
      <c r="V4328" t="s">
        <v>16</v>
      </c>
    </row>
    <row r="4329" spans="1:22" x14ac:dyDescent="0.25">
      <c r="A4329" t="s">
        <v>1837</v>
      </c>
      <c r="B4329" t="s">
        <v>1628</v>
      </c>
      <c r="C4329" t="s">
        <v>1838</v>
      </c>
      <c r="D4329" t="s">
        <v>3749</v>
      </c>
      <c r="E4329" t="s">
        <v>3750</v>
      </c>
      <c r="F4329">
        <v>1967</v>
      </c>
      <c r="G4329">
        <v>1967</v>
      </c>
      <c r="H4329" t="s">
        <v>15</v>
      </c>
      <c r="I4329" t="s">
        <v>16</v>
      </c>
      <c r="J4329">
        <v>0</v>
      </c>
      <c r="K4329" t="s">
        <v>17</v>
      </c>
      <c r="L4329">
        <v>0</v>
      </c>
      <c r="M4329">
        <v>0</v>
      </c>
      <c r="N4329">
        <v>28</v>
      </c>
      <c r="O4329">
        <v>20</v>
      </c>
      <c r="P4329">
        <v>-2</v>
      </c>
      <c r="Q4329" t="s">
        <v>1827</v>
      </c>
      <c r="R4329">
        <v>4</v>
      </c>
      <c r="S4329">
        <v>100</v>
      </c>
      <c r="T4329">
        <v>15</v>
      </c>
      <c r="U4329" t="s">
        <v>16</v>
      </c>
      <c r="V4329" t="s">
        <v>16</v>
      </c>
    </row>
    <row r="4330" spans="1:22" x14ac:dyDescent="0.25">
      <c r="A4330" t="s">
        <v>1837</v>
      </c>
      <c r="B4330" t="s">
        <v>1628</v>
      </c>
      <c r="C4330" t="s">
        <v>1838</v>
      </c>
      <c r="D4330" t="s">
        <v>3749</v>
      </c>
      <c r="E4330" t="s">
        <v>3750</v>
      </c>
      <c r="F4330">
        <v>1967</v>
      </c>
      <c r="G4330">
        <v>1967</v>
      </c>
      <c r="H4330" t="s">
        <v>15</v>
      </c>
      <c r="I4330" t="s">
        <v>16</v>
      </c>
      <c r="J4330">
        <v>0</v>
      </c>
      <c r="K4330" t="s">
        <v>17</v>
      </c>
      <c r="L4330">
        <v>0</v>
      </c>
      <c r="M4330">
        <v>0</v>
      </c>
      <c r="N4330">
        <v>28</v>
      </c>
      <c r="O4330">
        <v>25</v>
      </c>
      <c r="P4330">
        <v>-2</v>
      </c>
      <c r="Q4330" t="s">
        <v>1827</v>
      </c>
      <c r="R4330">
        <v>4</v>
      </c>
      <c r="S4330">
        <v>100</v>
      </c>
      <c r="T4330">
        <v>21</v>
      </c>
      <c r="U4330" t="s">
        <v>16</v>
      </c>
      <c r="V4330" t="s">
        <v>16</v>
      </c>
    </row>
    <row r="4331" spans="1:22" x14ac:dyDescent="0.25">
      <c r="A4331" t="s">
        <v>1837</v>
      </c>
      <c r="B4331" t="s">
        <v>1628</v>
      </c>
      <c r="C4331" t="s">
        <v>1838</v>
      </c>
      <c r="D4331" t="s">
        <v>3749</v>
      </c>
      <c r="E4331" t="s">
        <v>3750</v>
      </c>
      <c r="F4331">
        <v>1967</v>
      </c>
      <c r="G4331">
        <v>1967</v>
      </c>
      <c r="H4331" t="s">
        <v>15</v>
      </c>
      <c r="I4331" t="s">
        <v>16</v>
      </c>
      <c r="J4331">
        <v>0</v>
      </c>
      <c r="K4331" t="s">
        <v>17</v>
      </c>
      <c r="L4331">
        <v>0</v>
      </c>
      <c r="M4331">
        <v>0</v>
      </c>
      <c r="N4331">
        <v>28</v>
      </c>
      <c r="O4331">
        <v>30</v>
      </c>
      <c r="P4331">
        <v>-2</v>
      </c>
      <c r="Q4331" t="s">
        <v>1827</v>
      </c>
      <c r="R4331">
        <v>4</v>
      </c>
      <c r="S4331">
        <v>100</v>
      </c>
      <c r="T4331">
        <v>3</v>
      </c>
      <c r="U4331" t="s">
        <v>16</v>
      </c>
      <c r="V4331" t="s">
        <v>16</v>
      </c>
    </row>
    <row r="4332" spans="1:22" x14ac:dyDescent="0.25">
      <c r="A4332" t="s">
        <v>1837</v>
      </c>
      <c r="B4332" t="s">
        <v>1628</v>
      </c>
      <c r="C4332" t="s">
        <v>1838</v>
      </c>
      <c r="D4332" t="s">
        <v>3749</v>
      </c>
      <c r="E4332" t="s">
        <v>3750</v>
      </c>
      <c r="F4332">
        <v>1967</v>
      </c>
      <c r="G4332">
        <v>1967</v>
      </c>
      <c r="H4332" t="s">
        <v>15</v>
      </c>
      <c r="I4332" t="s">
        <v>16</v>
      </c>
      <c r="J4332">
        <v>0</v>
      </c>
      <c r="K4332" t="s">
        <v>17</v>
      </c>
      <c r="L4332">
        <v>0</v>
      </c>
      <c r="M4332">
        <v>0</v>
      </c>
      <c r="N4332">
        <v>28</v>
      </c>
      <c r="O4332">
        <v>35</v>
      </c>
      <c r="P4332">
        <v>-2</v>
      </c>
      <c r="Q4332" t="s">
        <v>1827</v>
      </c>
      <c r="R4332">
        <v>4</v>
      </c>
      <c r="S4332">
        <v>100</v>
      </c>
      <c r="T4332">
        <v>0</v>
      </c>
      <c r="U4332" t="s">
        <v>16</v>
      </c>
      <c r="V4332" t="s">
        <v>16</v>
      </c>
    </row>
    <row r="4333" spans="1:22" x14ac:dyDescent="0.25">
      <c r="A4333" t="s">
        <v>1837</v>
      </c>
      <c r="B4333" t="s">
        <v>1628</v>
      </c>
      <c r="C4333" t="s">
        <v>1838</v>
      </c>
      <c r="D4333" t="s">
        <v>3749</v>
      </c>
      <c r="E4333" t="s">
        <v>3750</v>
      </c>
      <c r="F4333">
        <v>1967</v>
      </c>
      <c r="G4333">
        <v>1967</v>
      </c>
      <c r="H4333" t="s">
        <v>15</v>
      </c>
      <c r="I4333" t="s">
        <v>16</v>
      </c>
      <c r="J4333">
        <v>0</v>
      </c>
      <c r="K4333" t="s">
        <v>17</v>
      </c>
      <c r="L4333">
        <v>0</v>
      </c>
      <c r="M4333">
        <v>0</v>
      </c>
      <c r="N4333">
        <v>28</v>
      </c>
      <c r="O4333">
        <v>40</v>
      </c>
      <c r="P4333">
        <v>-2</v>
      </c>
      <c r="Q4333" t="s">
        <v>1827</v>
      </c>
      <c r="R4333">
        <v>4</v>
      </c>
      <c r="S4333">
        <v>100</v>
      </c>
      <c r="T4333">
        <v>0</v>
      </c>
      <c r="U4333" t="s">
        <v>16</v>
      </c>
      <c r="V4333" t="s">
        <v>16</v>
      </c>
    </row>
    <row r="4334" spans="1:22" x14ac:dyDescent="0.25">
      <c r="A4334" t="s">
        <v>1837</v>
      </c>
      <c r="B4334" t="s">
        <v>1628</v>
      </c>
      <c r="C4334" t="s">
        <v>1838</v>
      </c>
      <c r="D4334" t="s">
        <v>3749</v>
      </c>
      <c r="E4334" t="s">
        <v>3750</v>
      </c>
      <c r="F4334">
        <v>1967</v>
      </c>
      <c r="G4334">
        <v>1967</v>
      </c>
      <c r="H4334" t="s">
        <v>15</v>
      </c>
      <c r="I4334" t="s">
        <v>16</v>
      </c>
      <c r="J4334">
        <v>0</v>
      </c>
      <c r="K4334" t="s">
        <v>17</v>
      </c>
      <c r="L4334">
        <v>0</v>
      </c>
      <c r="M4334">
        <v>0</v>
      </c>
      <c r="N4334">
        <v>28</v>
      </c>
      <c r="O4334">
        <v>0</v>
      </c>
      <c r="P4334">
        <v>0</v>
      </c>
      <c r="Q4334" t="s">
        <v>1827</v>
      </c>
      <c r="R4334">
        <v>4</v>
      </c>
      <c r="S4334">
        <v>100</v>
      </c>
      <c r="T4334">
        <v>0</v>
      </c>
      <c r="U4334" t="s">
        <v>16</v>
      </c>
      <c r="V4334" t="s">
        <v>16</v>
      </c>
    </row>
    <row r="4335" spans="1:22" x14ac:dyDescent="0.25">
      <c r="A4335" t="s">
        <v>1837</v>
      </c>
      <c r="B4335" t="s">
        <v>1628</v>
      </c>
      <c r="C4335" t="s">
        <v>1838</v>
      </c>
      <c r="D4335" t="s">
        <v>3749</v>
      </c>
      <c r="E4335" t="s">
        <v>3750</v>
      </c>
      <c r="F4335">
        <v>1967</v>
      </c>
      <c r="G4335">
        <v>1967</v>
      </c>
      <c r="H4335" t="s">
        <v>15</v>
      </c>
      <c r="I4335" t="s">
        <v>16</v>
      </c>
      <c r="J4335">
        <v>0</v>
      </c>
      <c r="K4335" t="s">
        <v>17</v>
      </c>
      <c r="L4335">
        <v>0</v>
      </c>
      <c r="M4335">
        <v>0</v>
      </c>
      <c r="N4335">
        <v>28</v>
      </c>
      <c r="O4335">
        <v>2</v>
      </c>
      <c r="P4335">
        <v>0</v>
      </c>
      <c r="Q4335" t="s">
        <v>1827</v>
      </c>
      <c r="R4335">
        <v>4</v>
      </c>
      <c r="S4335">
        <v>100</v>
      </c>
      <c r="T4335">
        <v>0</v>
      </c>
      <c r="U4335" t="s">
        <v>16</v>
      </c>
      <c r="V4335" t="s">
        <v>16</v>
      </c>
    </row>
    <row r="4336" spans="1:22" x14ac:dyDescent="0.25">
      <c r="A4336" t="s">
        <v>1837</v>
      </c>
      <c r="B4336" t="s">
        <v>1628</v>
      </c>
      <c r="C4336" t="s">
        <v>1838</v>
      </c>
      <c r="D4336" t="s">
        <v>3749</v>
      </c>
      <c r="E4336" t="s">
        <v>3750</v>
      </c>
      <c r="F4336">
        <v>1967</v>
      </c>
      <c r="G4336">
        <v>1967</v>
      </c>
      <c r="H4336" t="s">
        <v>15</v>
      </c>
      <c r="I4336" t="s">
        <v>16</v>
      </c>
      <c r="J4336">
        <v>0</v>
      </c>
      <c r="K4336" t="s">
        <v>17</v>
      </c>
      <c r="L4336">
        <v>0</v>
      </c>
      <c r="M4336">
        <v>0</v>
      </c>
      <c r="N4336">
        <v>28</v>
      </c>
      <c r="O4336">
        <v>5</v>
      </c>
      <c r="P4336">
        <v>0</v>
      </c>
      <c r="Q4336" t="s">
        <v>1827</v>
      </c>
      <c r="R4336">
        <v>4</v>
      </c>
      <c r="S4336">
        <v>100</v>
      </c>
      <c r="T4336">
        <v>0</v>
      </c>
      <c r="U4336" t="s">
        <v>16</v>
      </c>
      <c r="V4336" t="s">
        <v>16</v>
      </c>
    </row>
    <row r="4337" spans="1:22" x14ac:dyDescent="0.25">
      <c r="A4337" t="s">
        <v>1837</v>
      </c>
      <c r="B4337" t="s">
        <v>1628</v>
      </c>
      <c r="C4337" t="s">
        <v>1838</v>
      </c>
      <c r="D4337" t="s">
        <v>3749</v>
      </c>
      <c r="E4337" t="s">
        <v>3750</v>
      </c>
      <c r="F4337">
        <v>1967</v>
      </c>
      <c r="G4337">
        <v>1967</v>
      </c>
      <c r="H4337" t="s">
        <v>15</v>
      </c>
      <c r="I4337" t="s">
        <v>16</v>
      </c>
      <c r="J4337">
        <v>0</v>
      </c>
      <c r="K4337" t="s">
        <v>17</v>
      </c>
      <c r="L4337">
        <v>0</v>
      </c>
      <c r="M4337">
        <v>0</v>
      </c>
      <c r="N4337">
        <v>28</v>
      </c>
      <c r="O4337">
        <v>10</v>
      </c>
      <c r="P4337">
        <v>0</v>
      </c>
      <c r="Q4337" t="s">
        <v>1827</v>
      </c>
      <c r="R4337">
        <v>4</v>
      </c>
      <c r="S4337">
        <v>100</v>
      </c>
      <c r="T4337">
        <v>16</v>
      </c>
      <c r="U4337" t="s">
        <v>16</v>
      </c>
      <c r="V4337" t="s">
        <v>16</v>
      </c>
    </row>
    <row r="4338" spans="1:22" x14ac:dyDescent="0.25">
      <c r="A4338" t="s">
        <v>1837</v>
      </c>
      <c r="B4338" t="s">
        <v>1628</v>
      </c>
      <c r="C4338" t="s">
        <v>1838</v>
      </c>
      <c r="D4338" t="s">
        <v>3749</v>
      </c>
      <c r="E4338" t="s">
        <v>3750</v>
      </c>
      <c r="F4338">
        <v>1967</v>
      </c>
      <c r="G4338">
        <v>1967</v>
      </c>
      <c r="H4338" t="s">
        <v>15</v>
      </c>
      <c r="I4338" t="s">
        <v>16</v>
      </c>
      <c r="J4338">
        <v>0</v>
      </c>
      <c r="K4338" t="s">
        <v>17</v>
      </c>
      <c r="L4338">
        <v>0</v>
      </c>
      <c r="M4338">
        <v>0</v>
      </c>
      <c r="N4338">
        <v>28</v>
      </c>
      <c r="O4338">
        <v>15</v>
      </c>
      <c r="P4338">
        <v>0</v>
      </c>
      <c r="Q4338" t="s">
        <v>1827</v>
      </c>
      <c r="R4338">
        <v>4</v>
      </c>
      <c r="S4338">
        <v>100</v>
      </c>
      <c r="T4338">
        <v>35</v>
      </c>
      <c r="U4338" t="s">
        <v>16</v>
      </c>
      <c r="V4338" t="s">
        <v>16</v>
      </c>
    </row>
    <row r="4339" spans="1:22" x14ac:dyDescent="0.25">
      <c r="A4339" t="s">
        <v>1837</v>
      </c>
      <c r="B4339" t="s">
        <v>1628</v>
      </c>
      <c r="C4339" t="s">
        <v>1838</v>
      </c>
      <c r="D4339" t="s">
        <v>3749</v>
      </c>
      <c r="E4339" t="s">
        <v>3750</v>
      </c>
      <c r="F4339">
        <v>1967</v>
      </c>
      <c r="G4339">
        <v>1967</v>
      </c>
      <c r="H4339" t="s">
        <v>15</v>
      </c>
      <c r="I4339" t="s">
        <v>16</v>
      </c>
      <c r="J4339">
        <v>0</v>
      </c>
      <c r="K4339" t="s">
        <v>17</v>
      </c>
      <c r="L4339">
        <v>0</v>
      </c>
      <c r="M4339">
        <v>0</v>
      </c>
      <c r="N4339">
        <v>28</v>
      </c>
      <c r="O4339">
        <v>20</v>
      </c>
      <c r="P4339">
        <v>0</v>
      </c>
      <c r="Q4339" t="s">
        <v>1827</v>
      </c>
      <c r="R4339">
        <v>4</v>
      </c>
      <c r="S4339">
        <v>100</v>
      </c>
      <c r="T4339">
        <v>20</v>
      </c>
      <c r="U4339" t="s">
        <v>16</v>
      </c>
      <c r="V4339" t="s">
        <v>16</v>
      </c>
    </row>
    <row r="4340" spans="1:22" x14ac:dyDescent="0.25">
      <c r="A4340" t="s">
        <v>1837</v>
      </c>
      <c r="B4340" t="s">
        <v>1628</v>
      </c>
      <c r="C4340" t="s">
        <v>1838</v>
      </c>
      <c r="D4340" t="s">
        <v>3749</v>
      </c>
      <c r="E4340" t="s">
        <v>3750</v>
      </c>
      <c r="F4340">
        <v>1967</v>
      </c>
      <c r="G4340">
        <v>1967</v>
      </c>
      <c r="H4340" t="s">
        <v>15</v>
      </c>
      <c r="I4340" t="s">
        <v>16</v>
      </c>
      <c r="J4340">
        <v>0</v>
      </c>
      <c r="K4340" t="s">
        <v>17</v>
      </c>
      <c r="L4340">
        <v>0</v>
      </c>
      <c r="M4340">
        <v>0</v>
      </c>
      <c r="N4340">
        <v>28</v>
      </c>
      <c r="O4340">
        <v>25</v>
      </c>
      <c r="P4340">
        <v>0</v>
      </c>
      <c r="Q4340" t="s">
        <v>1827</v>
      </c>
      <c r="R4340">
        <v>4</v>
      </c>
      <c r="S4340">
        <v>100</v>
      </c>
      <c r="T4340">
        <v>21</v>
      </c>
      <c r="U4340" t="s">
        <v>16</v>
      </c>
      <c r="V4340" t="s">
        <v>16</v>
      </c>
    </row>
    <row r="4341" spans="1:22" x14ac:dyDescent="0.25">
      <c r="A4341" t="s">
        <v>1837</v>
      </c>
      <c r="B4341" t="s">
        <v>1628</v>
      </c>
      <c r="C4341" t="s">
        <v>1838</v>
      </c>
      <c r="D4341" t="s">
        <v>3749</v>
      </c>
      <c r="E4341" t="s">
        <v>3750</v>
      </c>
      <c r="F4341">
        <v>1967</v>
      </c>
      <c r="G4341">
        <v>1967</v>
      </c>
      <c r="H4341" t="s">
        <v>15</v>
      </c>
      <c r="I4341" t="s">
        <v>16</v>
      </c>
      <c r="J4341">
        <v>0</v>
      </c>
      <c r="K4341" t="s">
        <v>17</v>
      </c>
      <c r="L4341">
        <v>0</v>
      </c>
      <c r="M4341">
        <v>0</v>
      </c>
      <c r="N4341">
        <v>28</v>
      </c>
      <c r="O4341">
        <v>30</v>
      </c>
      <c r="P4341">
        <v>0</v>
      </c>
      <c r="Q4341" t="s">
        <v>1827</v>
      </c>
      <c r="R4341">
        <v>4</v>
      </c>
      <c r="S4341">
        <v>100</v>
      </c>
      <c r="T4341">
        <v>10</v>
      </c>
      <c r="U4341" t="s">
        <v>16</v>
      </c>
      <c r="V4341" t="s">
        <v>16</v>
      </c>
    </row>
    <row r="4342" spans="1:22" x14ac:dyDescent="0.25">
      <c r="A4342" t="s">
        <v>1837</v>
      </c>
      <c r="B4342" t="s">
        <v>1628</v>
      </c>
      <c r="C4342" t="s">
        <v>1838</v>
      </c>
      <c r="D4342" t="s">
        <v>3749</v>
      </c>
      <c r="E4342" t="s">
        <v>3750</v>
      </c>
      <c r="F4342">
        <v>1967</v>
      </c>
      <c r="G4342">
        <v>1967</v>
      </c>
      <c r="H4342" t="s">
        <v>15</v>
      </c>
      <c r="I4342" t="s">
        <v>16</v>
      </c>
      <c r="J4342">
        <v>0</v>
      </c>
      <c r="K4342" t="s">
        <v>17</v>
      </c>
      <c r="L4342">
        <v>0</v>
      </c>
      <c r="M4342">
        <v>0</v>
      </c>
      <c r="N4342">
        <v>28</v>
      </c>
      <c r="O4342">
        <v>35</v>
      </c>
      <c r="P4342">
        <v>0</v>
      </c>
      <c r="Q4342" t="s">
        <v>1827</v>
      </c>
      <c r="R4342">
        <v>4</v>
      </c>
      <c r="S4342">
        <v>100</v>
      </c>
      <c r="T4342">
        <v>2</v>
      </c>
      <c r="U4342" t="s">
        <v>16</v>
      </c>
      <c r="V4342" t="s">
        <v>16</v>
      </c>
    </row>
    <row r="4343" spans="1:22" x14ac:dyDescent="0.25">
      <c r="A4343" t="s">
        <v>1837</v>
      </c>
      <c r="B4343" t="s">
        <v>1628</v>
      </c>
      <c r="C4343" t="s">
        <v>1838</v>
      </c>
      <c r="D4343" t="s">
        <v>3749</v>
      </c>
      <c r="E4343" t="s">
        <v>3750</v>
      </c>
      <c r="F4343">
        <v>1967</v>
      </c>
      <c r="G4343">
        <v>1967</v>
      </c>
      <c r="H4343" t="s">
        <v>15</v>
      </c>
      <c r="I4343" t="s">
        <v>16</v>
      </c>
      <c r="J4343">
        <v>0</v>
      </c>
      <c r="K4343" t="s">
        <v>17</v>
      </c>
      <c r="L4343">
        <v>0</v>
      </c>
      <c r="M4343">
        <v>0</v>
      </c>
      <c r="N4343">
        <v>28</v>
      </c>
      <c r="O4343">
        <v>40</v>
      </c>
      <c r="P4343">
        <v>0</v>
      </c>
      <c r="Q4343" t="s">
        <v>1827</v>
      </c>
      <c r="R4343">
        <v>4</v>
      </c>
      <c r="S4343">
        <v>100</v>
      </c>
      <c r="T4343">
        <v>0</v>
      </c>
      <c r="U4343" t="s">
        <v>16</v>
      </c>
      <c r="V4343" t="s">
        <v>16</v>
      </c>
    </row>
    <row r="4344" spans="1:22" x14ac:dyDescent="0.25">
      <c r="A4344" t="s">
        <v>1837</v>
      </c>
      <c r="B4344" t="s">
        <v>1628</v>
      </c>
      <c r="C4344" t="s">
        <v>1838</v>
      </c>
      <c r="D4344" t="s">
        <v>3749</v>
      </c>
      <c r="E4344" t="s">
        <v>3750</v>
      </c>
      <c r="F4344">
        <v>1967</v>
      </c>
      <c r="G4344">
        <v>1967</v>
      </c>
      <c r="H4344" t="s">
        <v>15</v>
      </c>
      <c r="I4344" t="s">
        <v>16</v>
      </c>
      <c r="J4344">
        <v>0</v>
      </c>
      <c r="K4344" t="s">
        <v>17</v>
      </c>
      <c r="L4344">
        <v>0</v>
      </c>
      <c r="M4344">
        <v>0</v>
      </c>
      <c r="N4344">
        <v>28</v>
      </c>
      <c r="O4344">
        <v>2</v>
      </c>
      <c r="P4344">
        <v>2</v>
      </c>
      <c r="Q4344" t="s">
        <v>1827</v>
      </c>
      <c r="R4344">
        <v>4</v>
      </c>
      <c r="S4344">
        <v>100</v>
      </c>
      <c r="T4344">
        <v>42</v>
      </c>
      <c r="U4344" t="s">
        <v>16</v>
      </c>
      <c r="V4344" t="s">
        <v>16</v>
      </c>
    </row>
    <row r="4345" spans="1:22" x14ac:dyDescent="0.25">
      <c r="A4345" t="s">
        <v>1837</v>
      </c>
      <c r="B4345" t="s">
        <v>1628</v>
      </c>
      <c r="C4345" t="s">
        <v>1838</v>
      </c>
      <c r="D4345" t="s">
        <v>3749</v>
      </c>
      <c r="E4345" t="s">
        <v>3750</v>
      </c>
      <c r="F4345">
        <v>1967</v>
      </c>
      <c r="G4345">
        <v>1967</v>
      </c>
      <c r="H4345" t="s">
        <v>15</v>
      </c>
      <c r="I4345" t="s">
        <v>16</v>
      </c>
      <c r="J4345">
        <v>0</v>
      </c>
      <c r="K4345" t="s">
        <v>17</v>
      </c>
      <c r="L4345">
        <v>0</v>
      </c>
      <c r="M4345">
        <v>0</v>
      </c>
      <c r="N4345">
        <v>28</v>
      </c>
      <c r="O4345">
        <v>5</v>
      </c>
      <c r="P4345">
        <v>2</v>
      </c>
      <c r="Q4345" t="s">
        <v>1827</v>
      </c>
      <c r="R4345">
        <v>4</v>
      </c>
      <c r="S4345">
        <v>100</v>
      </c>
      <c r="T4345">
        <v>59</v>
      </c>
      <c r="U4345" t="s">
        <v>16</v>
      </c>
      <c r="V4345" t="s">
        <v>16</v>
      </c>
    </row>
    <row r="4346" spans="1:22" x14ac:dyDescent="0.25">
      <c r="A4346" t="s">
        <v>1837</v>
      </c>
      <c r="B4346" t="s">
        <v>1628</v>
      </c>
      <c r="C4346" t="s">
        <v>1838</v>
      </c>
      <c r="D4346" t="s">
        <v>3749</v>
      </c>
      <c r="E4346" t="s">
        <v>3750</v>
      </c>
      <c r="F4346">
        <v>1967</v>
      </c>
      <c r="G4346">
        <v>1967</v>
      </c>
      <c r="H4346" t="s">
        <v>15</v>
      </c>
      <c r="I4346" t="s">
        <v>16</v>
      </c>
      <c r="J4346">
        <v>0</v>
      </c>
      <c r="K4346" t="s">
        <v>17</v>
      </c>
      <c r="L4346">
        <v>0</v>
      </c>
      <c r="M4346">
        <v>0</v>
      </c>
      <c r="N4346">
        <v>28</v>
      </c>
      <c r="O4346">
        <v>10</v>
      </c>
      <c r="P4346">
        <v>2</v>
      </c>
      <c r="Q4346" t="s">
        <v>1827</v>
      </c>
      <c r="R4346">
        <v>4</v>
      </c>
      <c r="S4346">
        <v>100</v>
      </c>
      <c r="T4346">
        <v>67</v>
      </c>
      <c r="U4346" t="s">
        <v>16</v>
      </c>
      <c r="V4346" t="s">
        <v>16</v>
      </c>
    </row>
    <row r="4347" spans="1:22" x14ac:dyDescent="0.25">
      <c r="A4347" t="s">
        <v>1837</v>
      </c>
      <c r="B4347" t="s">
        <v>1628</v>
      </c>
      <c r="C4347" t="s">
        <v>1838</v>
      </c>
      <c r="D4347" t="s">
        <v>3749</v>
      </c>
      <c r="E4347" t="s">
        <v>3750</v>
      </c>
      <c r="F4347">
        <v>1967</v>
      </c>
      <c r="G4347">
        <v>1967</v>
      </c>
      <c r="H4347" t="s">
        <v>15</v>
      </c>
      <c r="I4347" t="s">
        <v>16</v>
      </c>
      <c r="J4347">
        <v>0</v>
      </c>
      <c r="K4347" t="s">
        <v>17</v>
      </c>
      <c r="L4347">
        <v>0</v>
      </c>
      <c r="M4347">
        <v>0</v>
      </c>
      <c r="N4347">
        <v>28</v>
      </c>
      <c r="O4347">
        <v>15</v>
      </c>
      <c r="P4347">
        <v>2</v>
      </c>
      <c r="Q4347" t="s">
        <v>1827</v>
      </c>
      <c r="R4347">
        <v>4</v>
      </c>
      <c r="S4347">
        <v>100</v>
      </c>
      <c r="T4347">
        <v>68</v>
      </c>
      <c r="U4347" t="s">
        <v>16</v>
      </c>
      <c r="V4347" t="s">
        <v>16</v>
      </c>
    </row>
    <row r="4348" spans="1:22" x14ac:dyDescent="0.25">
      <c r="A4348" t="s">
        <v>1837</v>
      </c>
      <c r="B4348" t="s">
        <v>1628</v>
      </c>
      <c r="C4348" t="s">
        <v>1838</v>
      </c>
      <c r="D4348" t="s">
        <v>3749</v>
      </c>
      <c r="E4348" t="s">
        <v>3750</v>
      </c>
      <c r="F4348">
        <v>1967</v>
      </c>
      <c r="G4348">
        <v>1967</v>
      </c>
      <c r="H4348" t="s">
        <v>15</v>
      </c>
      <c r="I4348" t="s">
        <v>16</v>
      </c>
      <c r="J4348">
        <v>0</v>
      </c>
      <c r="K4348" t="s">
        <v>17</v>
      </c>
      <c r="L4348">
        <v>0</v>
      </c>
      <c r="M4348">
        <v>0</v>
      </c>
      <c r="N4348">
        <v>28</v>
      </c>
      <c r="O4348">
        <v>20</v>
      </c>
      <c r="P4348">
        <v>2</v>
      </c>
      <c r="Q4348" t="s">
        <v>1827</v>
      </c>
      <c r="R4348">
        <v>4</v>
      </c>
      <c r="S4348">
        <v>100</v>
      </c>
      <c r="T4348">
        <v>71</v>
      </c>
      <c r="U4348" t="s">
        <v>16</v>
      </c>
      <c r="V4348" t="s">
        <v>16</v>
      </c>
    </row>
    <row r="4349" spans="1:22" x14ac:dyDescent="0.25">
      <c r="A4349" t="s">
        <v>1837</v>
      </c>
      <c r="B4349" t="s">
        <v>1628</v>
      </c>
      <c r="C4349" t="s">
        <v>1838</v>
      </c>
      <c r="D4349" t="s">
        <v>3749</v>
      </c>
      <c r="E4349" t="s">
        <v>3750</v>
      </c>
      <c r="F4349">
        <v>1967</v>
      </c>
      <c r="G4349">
        <v>1967</v>
      </c>
      <c r="H4349" t="s">
        <v>15</v>
      </c>
      <c r="I4349" t="s">
        <v>16</v>
      </c>
      <c r="J4349">
        <v>0</v>
      </c>
      <c r="K4349" t="s">
        <v>17</v>
      </c>
      <c r="L4349">
        <v>0</v>
      </c>
      <c r="M4349">
        <v>0</v>
      </c>
      <c r="N4349">
        <v>28</v>
      </c>
      <c r="O4349">
        <v>25</v>
      </c>
      <c r="P4349">
        <v>2</v>
      </c>
      <c r="Q4349" t="s">
        <v>1827</v>
      </c>
      <c r="R4349">
        <v>4</v>
      </c>
      <c r="S4349">
        <v>100</v>
      </c>
      <c r="T4349">
        <v>67</v>
      </c>
      <c r="U4349" t="s">
        <v>16</v>
      </c>
      <c r="V4349" t="s">
        <v>16</v>
      </c>
    </row>
    <row r="4350" spans="1:22" x14ac:dyDescent="0.25">
      <c r="A4350" t="s">
        <v>1837</v>
      </c>
      <c r="B4350" t="s">
        <v>1628</v>
      </c>
      <c r="C4350" t="s">
        <v>1838</v>
      </c>
      <c r="D4350" t="s">
        <v>3749</v>
      </c>
      <c r="E4350" t="s">
        <v>3750</v>
      </c>
      <c r="F4350">
        <v>1967</v>
      </c>
      <c r="G4350">
        <v>1967</v>
      </c>
      <c r="H4350" t="s">
        <v>15</v>
      </c>
      <c r="I4350" t="s">
        <v>16</v>
      </c>
      <c r="J4350">
        <v>0</v>
      </c>
      <c r="K4350" t="s">
        <v>17</v>
      </c>
      <c r="L4350">
        <v>0</v>
      </c>
      <c r="M4350">
        <v>0</v>
      </c>
      <c r="N4350">
        <v>28</v>
      </c>
      <c r="O4350">
        <v>30</v>
      </c>
      <c r="P4350">
        <v>2</v>
      </c>
      <c r="Q4350" t="s">
        <v>1827</v>
      </c>
      <c r="R4350">
        <v>4</v>
      </c>
      <c r="S4350">
        <v>100</v>
      </c>
      <c r="T4350">
        <v>55</v>
      </c>
      <c r="U4350" t="s">
        <v>16</v>
      </c>
      <c r="V4350" t="s">
        <v>16</v>
      </c>
    </row>
    <row r="4351" spans="1:22" x14ac:dyDescent="0.25">
      <c r="A4351" t="s">
        <v>1837</v>
      </c>
      <c r="B4351" t="s">
        <v>1628</v>
      </c>
      <c r="C4351" t="s">
        <v>1838</v>
      </c>
      <c r="D4351" t="s">
        <v>3749</v>
      </c>
      <c r="E4351" t="s">
        <v>3750</v>
      </c>
      <c r="F4351">
        <v>1967</v>
      </c>
      <c r="G4351">
        <v>1967</v>
      </c>
      <c r="H4351" t="s">
        <v>15</v>
      </c>
      <c r="I4351" t="s">
        <v>16</v>
      </c>
      <c r="J4351">
        <v>0</v>
      </c>
      <c r="K4351" t="s">
        <v>17</v>
      </c>
      <c r="L4351">
        <v>0</v>
      </c>
      <c r="M4351">
        <v>0</v>
      </c>
      <c r="N4351">
        <v>28</v>
      </c>
      <c r="O4351">
        <v>35</v>
      </c>
      <c r="P4351">
        <v>2</v>
      </c>
      <c r="Q4351" t="s">
        <v>1827</v>
      </c>
      <c r="R4351">
        <v>4</v>
      </c>
      <c r="S4351">
        <v>100</v>
      </c>
      <c r="T4351">
        <v>2</v>
      </c>
      <c r="U4351" t="s">
        <v>16</v>
      </c>
      <c r="V4351" t="s">
        <v>16</v>
      </c>
    </row>
    <row r="4352" spans="1:22" x14ac:dyDescent="0.25">
      <c r="A4352" t="s">
        <v>1837</v>
      </c>
      <c r="B4352" t="s">
        <v>1628</v>
      </c>
      <c r="C4352" t="s">
        <v>1838</v>
      </c>
      <c r="D4352" t="s">
        <v>3749</v>
      </c>
      <c r="E4352" t="s">
        <v>3750</v>
      </c>
      <c r="F4352">
        <v>1967</v>
      </c>
      <c r="G4352">
        <v>1967</v>
      </c>
      <c r="H4352" t="s">
        <v>15</v>
      </c>
      <c r="I4352" t="s">
        <v>16</v>
      </c>
      <c r="J4352">
        <v>0</v>
      </c>
      <c r="K4352" t="s">
        <v>17</v>
      </c>
      <c r="L4352">
        <v>0</v>
      </c>
      <c r="M4352">
        <v>0</v>
      </c>
      <c r="N4352">
        <v>28</v>
      </c>
      <c r="O4352">
        <v>40</v>
      </c>
      <c r="P4352">
        <v>2</v>
      </c>
      <c r="Q4352" t="s">
        <v>1827</v>
      </c>
      <c r="R4352">
        <v>4</v>
      </c>
      <c r="S4352">
        <v>100</v>
      </c>
      <c r="T4352">
        <v>0</v>
      </c>
      <c r="U4352" t="s">
        <v>16</v>
      </c>
      <c r="V4352" t="s">
        <v>16</v>
      </c>
    </row>
    <row r="4353" spans="1:22" x14ac:dyDescent="0.25">
      <c r="A4353" t="s">
        <v>1837</v>
      </c>
      <c r="B4353" t="s">
        <v>1628</v>
      </c>
      <c r="C4353" t="s">
        <v>1838</v>
      </c>
      <c r="D4353" t="s">
        <v>3749</v>
      </c>
      <c r="E4353" t="s">
        <v>3750</v>
      </c>
      <c r="F4353">
        <v>1967</v>
      </c>
      <c r="G4353">
        <v>1967</v>
      </c>
      <c r="H4353" t="s">
        <v>15</v>
      </c>
      <c r="I4353" t="s">
        <v>16</v>
      </c>
      <c r="J4353">
        <v>0</v>
      </c>
      <c r="K4353" t="s">
        <v>17</v>
      </c>
      <c r="L4353">
        <v>0</v>
      </c>
      <c r="M4353">
        <v>0</v>
      </c>
      <c r="N4353">
        <v>28</v>
      </c>
      <c r="O4353">
        <v>5</v>
      </c>
      <c r="P4353">
        <v>5</v>
      </c>
      <c r="Q4353" t="s">
        <v>1827</v>
      </c>
      <c r="R4353">
        <v>4</v>
      </c>
      <c r="S4353">
        <v>100</v>
      </c>
      <c r="T4353">
        <v>64</v>
      </c>
      <c r="U4353" t="s">
        <v>16</v>
      </c>
      <c r="V4353" t="s">
        <v>16</v>
      </c>
    </row>
    <row r="4354" spans="1:22" x14ac:dyDescent="0.25">
      <c r="A4354" t="s">
        <v>1837</v>
      </c>
      <c r="B4354" t="s">
        <v>1628</v>
      </c>
      <c r="C4354" t="s">
        <v>1838</v>
      </c>
      <c r="D4354" t="s">
        <v>3749</v>
      </c>
      <c r="E4354" t="s">
        <v>3750</v>
      </c>
      <c r="F4354">
        <v>1967</v>
      </c>
      <c r="G4354">
        <v>1967</v>
      </c>
      <c r="H4354" t="s">
        <v>15</v>
      </c>
      <c r="I4354" t="s">
        <v>16</v>
      </c>
      <c r="J4354">
        <v>0</v>
      </c>
      <c r="K4354" t="s">
        <v>17</v>
      </c>
      <c r="L4354">
        <v>0</v>
      </c>
      <c r="M4354">
        <v>0</v>
      </c>
      <c r="N4354">
        <v>28</v>
      </c>
      <c r="O4354">
        <v>10</v>
      </c>
      <c r="P4354">
        <v>5</v>
      </c>
      <c r="Q4354" t="s">
        <v>1827</v>
      </c>
      <c r="R4354">
        <v>4</v>
      </c>
      <c r="S4354">
        <v>100</v>
      </c>
      <c r="T4354">
        <v>78</v>
      </c>
      <c r="U4354" t="s">
        <v>16</v>
      </c>
      <c r="V4354" t="s">
        <v>16</v>
      </c>
    </row>
    <row r="4355" spans="1:22" x14ac:dyDescent="0.25">
      <c r="A4355" t="s">
        <v>1837</v>
      </c>
      <c r="B4355" t="s">
        <v>1628</v>
      </c>
      <c r="C4355" t="s">
        <v>1838</v>
      </c>
      <c r="D4355" t="s">
        <v>3749</v>
      </c>
      <c r="E4355" t="s">
        <v>3750</v>
      </c>
      <c r="F4355">
        <v>1967</v>
      </c>
      <c r="G4355">
        <v>1967</v>
      </c>
      <c r="H4355" t="s">
        <v>15</v>
      </c>
      <c r="I4355" t="s">
        <v>16</v>
      </c>
      <c r="J4355">
        <v>0</v>
      </c>
      <c r="K4355" t="s">
        <v>17</v>
      </c>
      <c r="L4355">
        <v>0</v>
      </c>
      <c r="M4355">
        <v>0</v>
      </c>
      <c r="N4355">
        <v>28</v>
      </c>
      <c r="O4355">
        <v>15</v>
      </c>
      <c r="P4355">
        <v>5</v>
      </c>
      <c r="Q4355" t="s">
        <v>1827</v>
      </c>
      <c r="R4355">
        <v>4</v>
      </c>
      <c r="S4355">
        <v>100</v>
      </c>
      <c r="T4355">
        <v>81</v>
      </c>
      <c r="U4355" t="s">
        <v>16</v>
      </c>
      <c r="V4355" t="s">
        <v>16</v>
      </c>
    </row>
    <row r="4356" spans="1:22" x14ac:dyDescent="0.25">
      <c r="A4356" t="s">
        <v>1837</v>
      </c>
      <c r="B4356" t="s">
        <v>1628</v>
      </c>
      <c r="C4356" t="s">
        <v>1838</v>
      </c>
      <c r="D4356" t="s">
        <v>3749</v>
      </c>
      <c r="E4356" t="s">
        <v>3750</v>
      </c>
      <c r="F4356">
        <v>1967</v>
      </c>
      <c r="G4356">
        <v>1967</v>
      </c>
      <c r="H4356" t="s">
        <v>15</v>
      </c>
      <c r="I4356" t="s">
        <v>16</v>
      </c>
      <c r="J4356">
        <v>0</v>
      </c>
      <c r="K4356" t="s">
        <v>17</v>
      </c>
      <c r="L4356">
        <v>0</v>
      </c>
      <c r="M4356">
        <v>0</v>
      </c>
      <c r="N4356">
        <v>28</v>
      </c>
      <c r="O4356">
        <v>20</v>
      </c>
      <c r="P4356">
        <v>5</v>
      </c>
      <c r="Q4356" t="s">
        <v>1827</v>
      </c>
      <c r="R4356">
        <v>4</v>
      </c>
      <c r="S4356">
        <v>100</v>
      </c>
      <c r="T4356">
        <v>83</v>
      </c>
      <c r="U4356" t="s">
        <v>16</v>
      </c>
      <c r="V4356" t="s">
        <v>16</v>
      </c>
    </row>
    <row r="4357" spans="1:22" x14ac:dyDescent="0.25">
      <c r="A4357" t="s">
        <v>1837</v>
      </c>
      <c r="B4357" t="s">
        <v>1628</v>
      </c>
      <c r="C4357" t="s">
        <v>1838</v>
      </c>
      <c r="D4357" t="s">
        <v>3749</v>
      </c>
      <c r="E4357" t="s">
        <v>3750</v>
      </c>
      <c r="F4357">
        <v>1967</v>
      </c>
      <c r="G4357">
        <v>1967</v>
      </c>
      <c r="H4357" t="s">
        <v>15</v>
      </c>
      <c r="I4357" t="s">
        <v>16</v>
      </c>
      <c r="J4357">
        <v>0</v>
      </c>
      <c r="K4357" t="s">
        <v>17</v>
      </c>
      <c r="L4357">
        <v>0</v>
      </c>
      <c r="M4357">
        <v>0</v>
      </c>
      <c r="N4357">
        <v>28</v>
      </c>
      <c r="O4357">
        <v>25</v>
      </c>
      <c r="P4357">
        <v>5</v>
      </c>
      <c r="Q4357" t="s">
        <v>1827</v>
      </c>
      <c r="R4357">
        <v>4</v>
      </c>
      <c r="S4357">
        <v>100</v>
      </c>
      <c r="T4357">
        <v>79</v>
      </c>
      <c r="U4357" t="s">
        <v>16</v>
      </c>
      <c r="V4357" t="s">
        <v>16</v>
      </c>
    </row>
    <row r="4358" spans="1:22" x14ac:dyDescent="0.25">
      <c r="A4358" t="s">
        <v>1837</v>
      </c>
      <c r="B4358" t="s">
        <v>1628</v>
      </c>
      <c r="C4358" t="s">
        <v>1838</v>
      </c>
      <c r="D4358" t="s">
        <v>3749</v>
      </c>
      <c r="E4358" t="s">
        <v>3750</v>
      </c>
      <c r="F4358">
        <v>1967</v>
      </c>
      <c r="G4358">
        <v>1967</v>
      </c>
      <c r="H4358" t="s">
        <v>15</v>
      </c>
      <c r="I4358" t="s">
        <v>16</v>
      </c>
      <c r="J4358">
        <v>0</v>
      </c>
      <c r="K4358" t="s">
        <v>17</v>
      </c>
      <c r="L4358">
        <v>0</v>
      </c>
      <c r="M4358">
        <v>0</v>
      </c>
      <c r="N4358">
        <v>28</v>
      </c>
      <c r="O4358">
        <v>30</v>
      </c>
      <c r="P4358">
        <v>5</v>
      </c>
      <c r="Q4358" t="s">
        <v>1827</v>
      </c>
      <c r="R4358">
        <v>4</v>
      </c>
      <c r="S4358">
        <v>100</v>
      </c>
      <c r="T4358">
        <v>72</v>
      </c>
      <c r="U4358" t="s">
        <v>16</v>
      </c>
      <c r="V4358" t="s">
        <v>16</v>
      </c>
    </row>
    <row r="4359" spans="1:22" x14ac:dyDescent="0.25">
      <c r="A4359" t="s">
        <v>1837</v>
      </c>
      <c r="B4359" t="s">
        <v>1628</v>
      </c>
      <c r="C4359" t="s">
        <v>1838</v>
      </c>
      <c r="D4359" t="s">
        <v>3749</v>
      </c>
      <c r="E4359" t="s">
        <v>3750</v>
      </c>
      <c r="F4359">
        <v>1967</v>
      </c>
      <c r="G4359">
        <v>1967</v>
      </c>
      <c r="H4359" t="s">
        <v>15</v>
      </c>
      <c r="I4359" t="s">
        <v>16</v>
      </c>
      <c r="J4359">
        <v>0</v>
      </c>
      <c r="K4359" t="s">
        <v>17</v>
      </c>
      <c r="L4359">
        <v>0</v>
      </c>
      <c r="M4359">
        <v>0</v>
      </c>
      <c r="N4359">
        <v>28</v>
      </c>
      <c r="O4359">
        <v>35</v>
      </c>
      <c r="P4359">
        <v>5</v>
      </c>
      <c r="Q4359" t="s">
        <v>1827</v>
      </c>
      <c r="R4359">
        <v>4</v>
      </c>
      <c r="S4359">
        <v>100</v>
      </c>
      <c r="T4359">
        <v>21</v>
      </c>
      <c r="U4359" t="s">
        <v>16</v>
      </c>
      <c r="V4359" t="s">
        <v>16</v>
      </c>
    </row>
    <row r="4360" spans="1:22" x14ac:dyDescent="0.25">
      <c r="A4360" t="s">
        <v>1837</v>
      </c>
      <c r="B4360" t="s">
        <v>1628</v>
      </c>
      <c r="C4360" t="s">
        <v>1838</v>
      </c>
      <c r="D4360" t="s">
        <v>3749</v>
      </c>
      <c r="E4360" t="s">
        <v>3750</v>
      </c>
      <c r="F4360">
        <v>1967</v>
      </c>
      <c r="G4360">
        <v>1967</v>
      </c>
      <c r="H4360" t="s">
        <v>15</v>
      </c>
      <c r="I4360" t="s">
        <v>16</v>
      </c>
      <c r="J4360">
        <v>0</v>
      </c>
      <c r="K4360" t="s">
        <v>17</v>
      </c>
      <c r="L4360">
        <v>0</v>
      </c>
      <c r="M4360">
        <v>0</v>
      </c>
      <c r="N4360">
        <v>28</v>
      </c>
      <c r="O4360">
        <v>40</v>
      </c>
      <c r="P4360">
        <v>5</v>
      </c>
      <c r="Q4360" t="s">
        <v>1827</v>
      </c>
      <c r="R4360">
        <v>4</v>
      </c>
      <c r="S4360">
        <v>100</v>
      </c>
      <c r="T4360">
        <v>1</v>
      </c>
      <c r="U4360" t="s">
        <v>16</v>
      </c>
      <c r="V4360" t="s">
        <v>16</v>
      </c>
    </row>
    <row r="4361" spans="1:22" x14ac:dyDescent="0.25">
      <c r="A4361" t="s">
        <v>1837</v>
      </c>
      <c r="B4361" t="s">
        <v>1628</v>
      </c>
      <c r="C4361" t="s">
        <v>1838</v>
      </c>
      <c r="D4361" t="s">
        <v>3749</v>
      </c>
      <c r="E4361" t="s">
        <v>3750</v>
      </c>
      <c r="F4361">
        <v>1967</v>
      </c>
      <c r="G4361">
        <v>1967</v>
      </c>
      <c r="H4361" t="s">
        <v>15</v>
      </c>
      <c r="I4361" t="s">
        <v>16</v>
      </c>
      <c r="J4361">
        <v>0</v>
      </c>
      <c r="K4361" t="s">
        <v>17</v>
      </c>
      <c r="L4361">
        <v>0</v>
      </c>
      <c r="M4361">
        <v>0</v>
      </c>
      <c r="N4361">
        <v>28</v>
      </c>
      <c r="O4361">
        <v>10</v>
      </c>
      <c r="P4361">
        <v>10</v>
      </c>
      <c r="Q4361" t="s">
        <v>1827</v>
      </c>
      <c r="R4361">
        <v>4</v>
      </c>
      <c r="S4361">
        <v>100</v>
      </c>
      <c r="T4361">
        <v>87</v>
      </c>
      <c r="U4361" t="s">
        <v>16</v>
      </c>
      <c r="V4361" t="s">
        <v>16</v>
      </c>
    </row>
    <row r="4362" spans="1:22" x14ac:dyDescent="0.25">
      <c r="A4362" t="s">
        <v>1837</v>
      </c>
      <c r="B4362" t="s">
        <v>1628</v>
      </c>
      <c r="C4362" t="s">
        <v>1838</v>
      </c>
      <c r="D4362" t="s">
        <v>3749</v>
      </c>
      <c r="E4362" t="s">
        <v>3750</v>
      </c>
      <c r="F4362">
        <v>1967</v>
      </c>
      <c r="G4362">
        <v>1967</v>
      </c>
      <c r="H4362" t="s">
        <v>15</v>
      </c>
      <c r="I4362" t="s">
        <v>16</v>
      </c>
      <c r="J4362">
        <v>0</v>
      </c>
      <c r="K4362" t="s">
        <v>17</v>
      </c>
      <c r="L4362">
        <v>0</v>
      </c>
      <c r="M4362">
        <v>0</v>
      </c>
      <c r="N4362">
        <v>28</v>
      </c>
      <c r="O4362">
        <v>15</v>
      </c>
      <c r="P4362">
        <v>10</v>
      </c>
      <c r="Q4362" t="s">
        <v>1827</v>
      </c>
      <c r="R4362">
        <v>4</v>
      </c>
      <c r="S4362">
        <v>100</v>
      </c>
      <c r="T4362">
        <v>87</v>
      </c>
      <c r="U4362" t="s">
        <v>16</v>
      </c>
      <c r="V4362" t="s">
        <v>16</v>
      </c>
    </row>
    <row r="4363" spans="1:22" x14ac:dyDescent="0.25">
      <c r="A4363" t="s">
        <v>1837</v>
      </c>
      <c r="B4363" t="s">
        <v>1628</v>
      </c>
      <c r="C4363" t="s">
        <v>1838</v>
      </c>
      <c r="D4363" t="s">
        <v>3749</v>
      </c>
      <c r="E4363" t="s">
        <v>3750</v>
      </c>
      <c r="F4363">
        <v>1967</v>
      </c>
      <c r="G4363">
        <v>1967</v>
      </c>
      <c r="H4363" t="s">
        <v>15</v>
      </c>
      <c r="I4363" t="s">
        <v>16</v>
      </c>
      <c r="J4363">
        <v>0</v>
      </c>
      <c r="K4363" t="s">
        <v>17</v>
      </c>
      <c r="L4363">
        <v>0</v>
      </c>
      <c r="M4363">
        <v>0</v>
      </c>
      <c r="N4363">
        <v>28</v>
      </c>
      <c r="O4363">
        <v>20</v>
      </c>
      <c r="P4363">
        <v>10</v>
      </c>
      <c r="Q4363" t="s">
        <v>1827</v>
      </c>
      <c r="R4363">
        <v>4</v>
      </c>
      <c r="S4363">
        <v>100</v>
      </c>
      <c r="T4363">
        <v>90</v>
      </c>
      <c r="U4363" t="s">
        <v>16</v>
      </c>
      <c r="V4363" t="s">
        <v>16</v>
      </c>
    </row>
    <row r="4364" spans="1:22" x14ac:dyDescent="0.25">
      <c r="A4364" t="s">
        <v>1837</v>
      </c>
      <c r="B4364" t="s">
        <v>1628</v>
      </c>
      <c r="C4364" t="s">
        <v>1838</v>
      </c>
      <c r="D4364" t="s">
        <v>3749</v>
      </c>
      <c r="E4364" t="s">
        <v>3750</v>
      </c>
      <c r="F4364">
        <v>1967</v>
      </c>
      <c r="G4364">
        <v>1967</v>
      </c>
      <c r="H4364" t="s">
        <v>15</v>
      </c>
      <c r="I4364" t="s">
        <v>16</v>
      </c>
      <c r="J4364">
        <v>0</v>
      </c>
      <c r="K4364" t="s">
        <v>17</v>
      </c>
      <c r="L4364">
        <v>0</v>
      </c>
      <c r="M4364">
        <v>0</v>
      </c>
      <c r="N4364">
        <v>28</v>
      </c>
      <c r="O4364">
        <v>25</v>
      </c>
      <c r="P4364">
        <v>10</v>
      </c>
      <c r="Q4364" t="s">
        <v>1827</v>
      </c>
      <c r="R4364">
        <v>4</v>
      </c>
      <c r="S4364">
        <v>100</v>
      </c>
      <c r="T4364">
        <v>89</v>
      </c>
      <c r="U4364" t="s">
        <v>16</v>
      </c>
      <c r="V4364" t="s">
        <v>16</v>
      </c>
    </row>
    <row r="4365" spans="1:22" x14ac:dyDescent="0.25">
      <c r="A4365" t="s">
        <v>1837</v>
      </c>
      <c r="B4365" t="s">
        <v>1628</v>
      </c>
      <c r="C4365" t="s">
        <v>1838</v>
      </c>
      <c r="D4365" t="s">
        <v>3749</v>
      </c>
      <c r="E4365" t="s">
        <v>3750</v>
      </c>
      <c r="F4365">
        <v>1967</v>
      </c>
      <c r="G4365">
        <v>1967</v>
      </c>
      <c r="H4365" t="s">
        <v>15</v>
      </c>
      <c r="I4365" t="s">
        <v>16</v>
      </c>
      <c r="J4365">
        <v>0</v>
      </c>
      <c r="K4365" t="s">
        <v>17</v>
      </c>
      <c r="L4365">
        <v>0</v>
      </c>
      <c r="M4365">
        <v>0</v>
      </c>
      <c r="N4365">
        <v>28</v>
      </c>
      <c r="O4365">
        <v>30</v>
      </c>
      <c r="P4365">
        <v>10</v>
      </c>
      <c r="Q4365" t="s">
        <v>1827</v>
      </c>
      <c r="R4365">
        <v>4</v>
      </c>
      <c r="S4365">
        <v>100</v>
      </c>
      <c r="T4365">
        <v>83</v>
      </c>
      <c r="U4365" t="s">
        <v>16</v>
      </c>
      <c r="V4365" t="s">
        <v>16</v>
      </c>
    </row>
    <row r="4366" spans="1:22" x14ac:dyDescent="0.25">
      <c r="A4366" t="s">
        <v>1837</v>
      </c>
      <c r="B4366" t="s">
        <v>1628</v>
      </c>
      <c r="C4366" t="s">
        <v>1838</v>
      </c>
      <c r="D4366" t="s">
        <v>3749</v>
      </c>
      <c r="E4366" t="s">
        <v>3750</v>
      </c>
      <c r="F4366">
        <v>1967</v>
      </c>
      <c r="G4366">
        <v>1967</v>
      </c>
      <c r="H4366" t="s">
        <v>15</v>
      </c>
      <c r="I4366" t="s">
        <v>16</v>
      </c>
      <c r="J4366">
        <v>0</v>
      </c>
      <c r="K4366" t="s">
        <v>17</v>
      </c>
      <c r="L4366">
        <v>0</v>
      </c>
      <c r="M4366">
        <v>0</v>
      </c>
      <c r="N4366">
        <v>28</v>
      </c>
      <c r="O4366">
        <v>35</v>
      </c>
      <c r="P4366">
        <v>10</v>
      </c>
      <c r="Q4366" t="s">
        <v>1827</v>
      </c>
      <c r="R4366">
        <v>4</v>
      </c>
      <c r="S4366">
        <v>100</v>
      </c>
      <c r="T4366">
        <v>39</v>
      </c>
      <c r="U4366" t="s">
        <v>16</v>
      </c>
      <c r="V4366" t="s">
        <v>16</v>
      </c>
    </row>
    <row r="4367" spans="1:22" x14ac:dyDescent="0.25">
      <c r="A4367" t="s">
        <v>1837</v>
      </c>
      <c r="B4367" t="s">
        <v>1628</v>
      </c>
      <c r="C4367" t="s">
        <v>1838</v>
      </c>
      <c r="D4367" t="s">
        <v>3749</v>
      </c>
      <c r="E4367" t="s">
        <v>3750</v>
      </c>
      <c r="F4367">
        <v>1967</v>
      </c>
      <c r="G4367">
        <v>1967</v>
      </c>
      <c r="H4367" t="s">
        <v>15</v>
      </c>
      <c r="I4367" t="s">
        <v>16</v>
      </c>
      <c r="J4367">
        <v>0</v>
      </c>
      <c r="K4367" t="s">
        <v>17</v>
      </c>
      <c r="L4367">
        <v>0</v>
      </c>
      <c r="M4367">
        <v>0</v>
      </c>
      <c r="N4367">
        <v>28</v>
      </c>
      <c r="O4367">
        <v>40</v>
      </c>
      <c r="P4367">
        <v>10</v>
      </c>
      <c r="Q4367" t="s">
        <v>1827</v>
      </c>
      <c r="R4367">
        <v>4</v>
      </c>
      <c r="S4367">
        <v>100</v>
      </c>
      <c r="T4367">
        <v>10</v>
      </c>
      <c r="U4367" t="s">
        <v>16</v>
      </c>
      <c r="V4367" t="s">
        <v>16</v>
      </c>
    </row>
    <row r="4368" spans="1:22" x14ac:dyDescent="0.25">
      <c r="A4368" t="s">
        <v>1837</v>
      </c>
      <c r="B4368" t="s">
        <v>1628</v>
      </c>
      <c r="C4368" t="s">
        <v>1838</v>
      </c>
      <c r="D4368" t="s">
        <v>3749</v>
      </c>
      <c r="E4368" t="s">
        <v>3750</v>
      </c>
      <c r="F4368">
        <v>1967</v>
      </c>
      <c r="G4368">
        <v>1967</v>
      </c>
      <c r="H4368" t="s">
        <v>15</v>
      </c>
      <c r="I4368" t="s">
        <v>16</v>
      </c>
      <c r="J4368">
        <v>0</v>
      </c>
      <c r="K4368" t="s">
        <v>17</v>
      </c>
      <c r="L4368">
        <v>0</v>
      </c>
      <c r="M4368">
        <v>0</v>
      </c>
      <c r="N4368">
        <v>28</v>
      </c>
      <c r="O4368">
        <v>15</v>
      </c>
      <c r="P4368">
        <v>15</v>
      </c>
      <c r="Q4368" t="s">
        <v>1827</v>
      </c>
      <c r="R4368">
        <v>4</v>
      </c>
      <c r="S4368">
        <v>100</v>
      </c>
      <c r="T4368">
        <v>87</v>
      </c>
      <c r="U4368" t="s">
        <v>16</v>
      </c>
      <c r="V4368" t="s">
        <v>16</v>
      </c>
    </row>
    <row r="4369" spans="1:22" x14ac:dyDescent="0.25">
      <c r="A4369" t="s">
        <v>1837</v>
      </c>
      <c r="B4369" t="s">
        <v>1628</v>
      </c>
      <c r="C4369" t="s">
        <v>1838</v>
      </c>
      <c r="D4369" t="s">
        <v>3749</v>
      </c>
      <c r="E4369" t="s">
        <v>3750</v>
      </c>
      <c r="F4369">
        <v>1967</v>
      </c>
      <c r="G4369">
        <v>1967</v>
      </c>
      <c r="H4369" t="s">
        <v>15</v>
      </c>
      <c r="I4369" t="s">
        <v>16</v>
      </c>
      <c r="J4369">
        <v>0</v>
      </c>
      <c r="K4369" t="s">
        <v>17</v>
      </c>
      <c r="L4369">
        <v>0</v>
      </c>
      <c r="M4369">
        <v>0</v>
      </c>
      <c r="N4369">
        <v>28</v>
      </c>
      <c r="O4369">
        <v>20</v>
      </c>
      <c r="P4369">
        <v>15</v>
      </c>
      <c r="Q4369" t="s">
        <v>1827</v>
      </c>
      <c r="R4369">
        <v>4</v>
      </c>
      <c r="S4369">
        <v>100</v>
      </c>
      <c r="T4369">
        <v>88</v>
      </c>
      <c r="U4369" t="s">
        <v>16</v>
      </c>
      <c r="V4369" t="s">
        <v>16</v>
      </c>
    </row>
    <row r="4370" spans="1:22" x14ac:dyDescent="0.25">
      <c r="A4370" t="s">
        <v>1837</v>
      </c>
      <c r="B4370" t="s">
        <v>1628</v>
      </c>
      <c r="C4370" t="s">
        <v>1838</v>
      </c>
      <c r="D4370" t="s">
        <v>3749</v>
      </c>
      <c r="E4370" t="s">
        <v>3750</v>
      </c>
      <c r="F4370">
        <v>1967</v>
      </c>
      <c r="G4370">
        <v>1967</v>
      </c>
      <c r="H4370" t="s">
        <v>15</v>
      </c>
      <c r="I4370" t="s">
        <v>16</v>
      </c>
      <c r="J4370">
        <v>0</v>
      </c>
      <c r="K4370" t="s">
        <v>17</v>
      </c>
      <c r="L4370">
        <v>0</v>
      </c>
      <c r="M4370">
        <v>0</v>
      </c>
      <c r="N4370">
        <v>28</v>
      </c>
      <c r="O4370">
        <v>25</v>
      </c>
      <c r="P4370">
        <v>15</v>
      </c>
      <c r="Q4370" t="s">
        <v>1827</v>
      </c>
      <c r="R4370">
        <v>4</v>
      </c>
      <c r="S4370">
        <v>100</v>
      </c>
      <c r="T4370">
        <v>91</v>
      </c>
      <c r="U4370" t="s">
        <v>16</v>
      </c>
      <c r="V4370" t="s">
        <v>16</v>
      </c>
    </row>
    <row r="4371" spans="1:22" x14ac:dyDescent="0.25">
      <c r="A4371" t="s">
        <v>1837</v>
      </c>
      <c r="B4371" t="s">
        <v>1628</v>
      </c>
      <c r="C4371" t="s">
        <v>1838</v>
      </c>
      <c r="D4371" t="s">
        <v>3749</v>
      </c>
      <c r="E4371" t="s">
        <v>3750</v>
      </c>
      <c r="F4371">
        <v>1967</v>
      </c>
      <c r="G4371">
        <v>1967</v>
      </c>
      <c r="H4371" t="s">
        <v>15</v>
      </c>
      <c r="I4371" t="s">
        <v>16</v>
      </c>
      <c r="J4371">
        <v>0</v>
      </c>
      <c r="K4371" t="s">
        <v>17</v>
      </c>
      <c r="L4371">
        <v>0</v>
      </c>
      <c r="M4371">
        <v>0</v>
      </c>
      <c r="N4371">
        <v>28</v>
      </c>
      <c r="O4371">
        <v>30</v>
      </c>
      <c r="P4371">
        <v>15</v>
      </c>
      <c r="Q4371" t="s">
        <v>1827</v>
      </c>
      <c r="R4371">
        <v>4</v>
      </c>
      <c r="S4371">
        <v>100</v>
      </c>
      <c r="T4371">
        <v>82</v>
      </c>
      <c r="U4371" t="s">
        <v>16</v>
      </c>
      <c r="V4371" t="s">
        <v>16</v>
      </c>
    </row>
    <row r="4372" spans="1:22" x14ac:dyDescent="0.25">
      <c r="A4372" t="s">
        <v>1837</v>
      </c>
      <c r="B4372" t="s">
        <v>1628</v>
      </c>
      <c r="C4372" t="s">
        <v>1838</v>
      </c>
      <c r="D4372" t="s">
        <v>3749</v>
      </c>
      <c r="E4372" t="s">
        <v>3750</v>
      </c>
      <c r="F4372">
        <v>1967</v>
      </c>
      <c r="G4372">
        <v>1967</v>
      </c>
      <c r="H4372" t="s">
        <v>15</v>
      </c>
      <c r="I4372" t="s">
        <v>16</v>
      </c>
      <c r="J4372">
        <v>0</v>
      </c>
      <c r="K4372" t="s">
        <v>17</v>
      </c>
      <c r="L4372">
        <v>0</v>
      </c>
      <c r="M4372">
        <v>0</v>
      </c>
      <c r="N4372">
        <v>28</v>
      </c>
      <c r="O4372">
        <v>35</v>
      </c>
      <c r="P4372">
        <v>15</v>
      </c>
      <c r="Q4372" t="s">
        <v>1827</v>
      </c>
      <c r="R4372">
        <v>4</v>
      </c>
      <c r="S4372">
        <v>100</v>
      </c>
      <c r="T4372">
        <v>81</v>
      </c>
      <c r="U4372" t="s">
        <v>16</v>
      </c>
      <c r="V4372" t="s">
        <v>16</v>
      </c>
    </row>
    <row r="4373" spans="1:22" x14ac:dyDescent="0.25">
      <c r="A4373" t="s">
        <v>1837</v>
      </c>
      <c r="B4373" t="s">
        <v>1628</v>
      </c>
      <c r="C4373" t="s">
        <v>1838</v>
      </c>
      <c r="D4373" t="s">
        <v>3749</v>
      </c>
      <c r="E4373" t="s">
        <v>3750</v>
      </c>
      <c r="F4373">
        <v>1967</v>
      </c>
      <c r="G4373">
        <v>1967</v>
      </c>
      <c r="H4373" t="s">
        <v>15</v>
      </c>
      <c r="I4373" t="s">
        <v>16</v>
      </c>
      <c r="J4373">
        <v>0</v>
      </c>
      <c r="K4373" t="s">
        <v>17</v>
      </c>
      <c r="L4373">
        <v>0</v>
      </c>
      <c r="M4373">
        <v>0</v>
      </c>
      <c r="N4373">
        <v>28</v>
      </c>
      <c r="O4373">
        <v>40</v>
      </c>
      <c r="P4373">
        <v>15</v>
      </c>
      <c r="Q4373" t="s">
        <v>1827</v>
      </c>
      <c r="R4373">
        <v>4</v>
      </c>
      <c r="S4373">
        <v>100</v>
      </c>
      <c r="T4373">
        <v>46</v>
      </c>
      <c r="U4373" t="s">
        <v>16</v>
      </c>
      <c r="V4373" t="s">
        <v>16</v>
      </c>
    </row>
    <row r="4374" spans="1:22" x14ac:dyDescent="0.25">
      <c r="A4374" t="s">
        <v>1837</v>
      </c>
      <c r="B4374" t="s">
        <v>1628</v>
      </c>
      <c r="C4374" t="s">
        <v>1838</v>
      </c>
      <c r="D4374" t="s">
        <v>3749</v>
      </c>
      <c r="E4374" t="s">
        <v>3750</v>
      </c>
      <c r="F4374">
        <v>1967</v>
      </c>
      <c r="G4374">
        <v>1967</v>
      </c>
      <c r="H4374" t="s">
        <v>15</v>
      </c>
      <c r="I4374" t="s">
        <v>16</v>
      </c>
      <c r="J4374">
        <v>0</v>
      </c>
      <c r="K4374" t="s">
        <v>17</v>
      </c>
      <c r="L4374">
        <v>0</v>
      </c>
      <c r="M4374">
        <v>0</v>
      </c>
      <c r="N4374">
        <v>28</v>
      </c>
      <c r="O4374">
        <v>20</v>
      </c>
      <c r="P4374">
        <v>20</v>
      </c>
      <c r="Q4374" t="s">
        <v>1827</v>
      </c>
      <c r="R4374">
        <v>4</v>
      </c>
      <c r="S4374">
        <v>100</v>
      </c>
      <c r="T4374">
        <v>82</v>
      </c>
      <c r="U4374" t="s">
        <v>16</v>
      </c>
      <c r="V4374" t="s">
        <v>16</v>
      </c>
    </row>
    <row r="4375" spans="1:22" x14ac:dyDescent="0.25">
      <c r="A4375" t="s">
        <v>1837</v>
      </c>
      <c r="B4375" t="s">
        <v>1628</v>
      </c>
      <c r="C4375" t="s">
        <v>1838</v>
      </c>
      <c r="D4375" t="s">
        <v>3749</v>
      </c>
      <c r="E4375" t="s">
        <v>3750</v>
      </c>
      <c r="F4375">
        <v>1967</v>
      </c>
      <c r="G4375">
        <v>1967</v>
      </c>
      <c r="H4375" t="s">
        <v>15</v>
      </c>
      <c r="I4375" t="s">
        <v>16</v>
      </c>
      <c r="J4375">
        <v>0</v>
      </c>
      <c r="K4375" t="s">
        <v>17</v>
      </c>
      <c r="L4375">
        <v>0</v>
      </c>
      <c r="M4375">
        <v>0</v>
      </c>
      <c r="N4375">
        <v>28</v>
      </c>
      <c r="O4375">
        <v>25</v>
      </c>
      <c r="P4375">
        <v>20</v>
      </c>
      <c r="Q4375" t="s">
        <v>1827</v>
      </c>
      <c r="R4375">
        <v>4</v>
      </c>
      <c r="S4375">
        <v>100</v>
      </c>
      <c r="T4375">
        <v>81</v>
      </c>
      <c r="U4375" t="s">
        <v>16</v>
      </c>
      <c r="V4375" t="s">
        <v>16</v>
      </c>
    </row>
    <row r="4376" spans="1:22" x14ac:dyDescent="0.25">
      <c r="A4376" t="s">
        <v>1837</v>
      </c>
      <c r="B4376" t="s">
        <v>1628</v>
      </c>
      <c r="C4376" t="s">
        <v>1838</v>
      </c>
      <c r="D4376" t="s">
        <v>3749</v>
      </c>
      <c r="E4376" t="s">
        <v>3750</v>
      </c>
      <c r="F4376">
        <v>1967</v>
      </c>
      <c r="G4376">
        <v>1967</v>
      </c>
      <c r="H4376" t="s">
        <v>15</v>
      </c>
      <c r="I4376" t="s">
        <v>16</v>
      </c>
      <c r="J4376">
        <v>0</v>
      </c>
      <c r="K4376" t="s">
        <v>17</v>
      </c>
      <c r="L4376">
        <v>0</v>
      </c>
      <c r="M4376">
        <v>0</v>
      </c>
      <c r="N4376">
        <v>28</v>
      </c>
      <c r="O4376">
        <v>30</v>
      </c>
      <c r="P4376">
        <v>20</v>
      </c>
      <c r="Q4376" t="s">
        <v>1827</v>
      </c>
      <c r="R4376">
        <v>4</v>
      </c>
      <c r="S4376">
        <v>100</v>
      </c>
      <c r="T4376">
        <v>77</v>
      </c>
      <c r="U4376" t="s">
        <v>16</v>
      </c>
      <c r="V4376" t="s">
        <v>16</v>
      </c>
    </row>
    <row r="4377" spans="1:22" x14ac:dyDescent="0.25">
      <c r="A4377" t="s">
        <v>1837</v>
      </c>
      <c r="B4377" t="s">
        <v>1628</v>
      </c>
      <c r="C4377" t="s">
        <v>1838</v>
      </c>
      <c r="D4377" t="s">
        <v>3749</v>
      </c>
      <c r="E4377" t="s">
        <v>3750</v>
      </c>
      <c r="F4377">
        <v>1967</v>
      </c>
      <c r="G4377">
        <v>1967</v>
      </c>
      <c r="H4377" t="s">
        <v>15</v>
      </c>
      <c r="I4377" t="s">
        <v>16</v>
      </c>
      <c r="J4377">
        <v>0</v>
      </c>
      <c r="K4377" t="s">
        <v>17</v>
      </c>
      <c r="L4377">
        <v>0</v>
      </c>
      <c r="M4377">
        <v>0</v>
      </c>
      <c r="N4377">
        <v>28</v>
      </c>
      <c r="O4377">
        <v>35</v>
      </c>
      <c r="P4377">
        <v>20</v>
      </c>
      <c r="Q4377" t="s">
        <v>1827</v>
      </c>
      <c r="R4377">
        <v>4</v>
      </c>
      <c r="S4377">
        <v>100</v>
      </c>
      <c r="T4377">
        <v>52</v>
      </c>
      <c r="U4377" t="s">
        <v>16</v>
      </c>
      <c r="V4377" t="s">
        <v>16</v>
      </c>
    </row>
    <row r="4378" spans="1:22" x14ac:dyDescent="0.25">
      <c r="A4378" t="s">
        <v>1837</v>
      </c>
      <c r="B4378" t="s">
        <v>1628</v>
      </c>
      <c r="C4378" t="s">
        <v>1838</v>
      </c>
      <c r="D4378" t="s">
        <v>3749</v>
      </c>
      <c r="E4378" t="s">
        <v>3750</v>
      </c>
      <c r="F4378">
        <v>1967</v>
      </c>
      <c r="G4378">
        <v>1967</v>
      </c>
      <c r="H4378" t="s">
        <v>15</v>
      </c>
      <c r="I4378" t="s">
        <v>16</v>
      </c>
      <c r="J4378">
        <v>0</v>
      </c>
      <c r="K4378" t="s">
        <v>17</v>
      </c>
      <c r="L4378">
        <v>0</v>
      </c>
      <c r="M4378">
        <v>0</v>
      </c>
      <c r="N4378">
        <v>28</v>
      </c>
      <c r="O4378">
        <v>40</v>
      </c>
      <c r="P4378">
        <v>20</v>
      </c>
      <c r="Q4378" t="s">
        <v>1827</v>
      </c>
      <c r="R4378">
        <v>4</v>
      </c>
      <c r="S4378">
        <v>100</v>
      </c>
      <c r="T4378">
        <v>57</v>
      </c>
      <c r="U4378" t="s">
        <v>16</v>
      </c>
      <c r="V4378" t="s">
        <v>16</v>
      </c>
    </row>
    <row r="4379" spans="1:22" x14ac:dyDescent="0.25">
      <c r="A4379" t="s">
        <v>1837</v>
      </c>
      <c r="B4379" t="s">
        <v>1628</v>
      </c>
      <c r="C4379" t="s">
        <v>1838</v>
      </c>
      <c r="D4379" t="s">
        <v>3749</v>
      </c>
      <c r="E4379" t="s">
        <v>3750</v>
      </c>
      <c r="F4379">
        <v>1967</v>
      </c>
      <c r="G4379">
        <v>1967</v>
      </c>
      <c r="H4379" t="s">
        <v>15</v>
      </c>
      <c r="I4379" t="s">
        <v>16</v>
      </c>
      <c r="J4379">
        <v>0</v>
      </c>
      <c r="K4379" t="s">
        <v>17</v>
      </c>
      <c r="L4379">
        <v>0</v>
      </c>
      <c r="M4379">
        <v>0</v>
      </c>
      <c r="N4379">
        <v>28</v>
      </c>
      <c r="O4379">
        <v>25</v>
      </c>
      <c r="P4379">
        <v>25</v>
      </c>
      <c r="Q4379" t="s">
        <v>1827</v>
      </c>
      <c r="R4379">
        <v>4</v>
      </c>
      <c r="S4379">
        <v>100</v>
      </c>
      <c r="T4379">
        <v>72</v>
      </c>
      <c r="U4379" t="s">
        <v>16</v>
      </c>
      <c r="V4379" t="s">
        <v>16</v>
      </c>
    </row>
    <row r="4380" spans="1:22" x14ac:dyDescent="0.25">
      <c r="A4380" t="s">
        <v>1837</v>
      </c>
      <c r="B4380" t="s">
        <v>1628</v>
      </c>
      <c r="C4380" t="s">
        <v>1838</v>
      </c>
      <c r="D4380" t="s">
        <v>3749</v>
      </c>
      <c r="E4380" t="s">
        <v>3750</v>
      </c>
      <c r="F4380">
        <v>1967</v>
      </c>
      <c r="G4380">
        <v>1967</v>
      </c>
      <c r="H4380" t="s">
        <v>15</v>
      </c>
      <c r="I4380" t="s">
        <v>16</v>
      </c>
      <c r="J4380">
        <v>0</v>
      </c>
      <c r="K4380" t="s">
        <v>17</v>
      </c>
      <c r="L4380">
        <v>0</v>
      </c>
      <c r="M4380">
        <v>0</v>
      </c>
      <c r="N4380">
        <v>28</v>
      </c>
      <c r="O4380">
        <v>30</v>
      </c>
      <c r="P4380">
        <v>25</v>
      </c>
      <c r="Q4380" t="s">
        <v>1827</v>
      </c>
      <c r="R4380">
        <v>4</v>
      </c>
      <c r="S4380">
        <v>100</v>
      </c>
      <c r="T4380">
        <v>74</v>
      </c>
      <c r="U4380" t="s">
        <v>16</v>
      </c>
      <c r="V4380" t="s">
        <v>16</v>
      </c>
    </row>
    <row r="4381" spans="1:22" x14ac:dyDescent="0.25">
      <c r="A4381" t="s">
        <v>1837</v>
      </c>
      <c r="B4381" t="s">
        <v>1628</v>
      </c>
      <c r="C4381" t="s">
        <v>1838</v>
      </c>
      <c r="D4381" t="s">
        <v>3749</v>
      </c>
      <c r="E4381" t="s">
        <v>3750</v>
      </c>
      <c r="F4381">
        <v>1967</v>
      </c>
      <c r="G4381">
        <v>1967</v>
      </c>
      <c r="H4381" t="s">
        <v>15</v>
      </c>
      <c r="I4381" t="s">
        <v>16</v>
      </c>
      <c r="J4381">
        <v>0</v>
      </c>
      <c r="K4381" t="s">
        <v>17</v>
      </c>
      <c r="L4381">
        <v>0</v>
      </c>
      <c r="M4381">
        <v>0</v>
      </c>
      <c r="N4381">
        <v>28</v>
      </c>
      <c r="O4381">
        <v>35</v>
      </c>
      <c r="P4381">
        <v>25</v>
      </c>
      <c r="Q4381" t="s">
        <v>1827</v>
      </c>
      <c r="R4381">
        <v>4</v>
      </c>
      <c r="S4381">
        <v>100</v>
      </c>
      <c r="T4381">
        <v>46</v>
      </c>
      <c r="U4381" t="s">
        <v>16</v>
      </c>
      <c r="V4381" t="s">
        <v>16</v>
      </c>
    </row>
    <row r="4382" spans="1:22" x14ac:dyDescent="0.25">
      <c r="A4382" t="s">
        <v>1837</v>
      </c>
      <c r="B4382" t="s">
        <v>1628</v>
      </c>
      <c r="C4382" t="s">
        <v>1838</v>
      </c>
      <c r="D4382" t="s">
        <v>3749</v>
      </c>
      <c r="E4382" t="s">
        <v>3750</v>
      </c>
      <c r="F4382">
        <v>1967</v>
      </c>
      <c r="G4382">
        <v>1967</v>
      </c>
      <c r="H4382" t="s">
        <v>15</v>
      </c>
      <c r="I4382" t="s">
        <v>16</v>
      </c>
      <c r="J4382">
        <v>0</v>
      </c>
      <c r="K4382" t="s">
        <v>17</v>
      </c>
      <c r="L4382">
        <v>0</v>
      </c>
      <c r="M4382">
        <v>0</v>
      </c>
      <c r="N4382">
        <v>28</v>
      </c>
      <c r="O4382">
        <v>40</v>
      </c>
      <c r="P4382">
        <v>25</v>
      </c>
      <c r="Q4382" t="s">
        <v>1827</v>
      </c>
      <c r="R4382">
        <v>4</v>
      </c>
      <c r="S4382">
        <v>100</v>
      </c>
      <c r="T4382">
        <v>50</v>
      </c>
      <c r="U4382" t="s">
        <v>16</v>
      </c>
      <c r="V4382" t="s">
        <v>16</v>
      </c>
    </row>
    <row r="4383" spans="1:22" x14ac:dyDescent="0.25">
      <c r="A4383" t="s">
        <v>1837</v>
      </c>
      <c r="B4383" t="s">
        <v>1628</v>
      </c>
      <c r="C4383" t="s">
        <v>1838</v>
      </c>
      <c r="D4383" t="s">
        <v>3749</v>
      </c>
      <c r="E4383" t="s">
        <v>3750</v>
      </c>
      <c r="F4383">
        <v>1967</v>
      </c>
      <c r="G4383">
        <v>1967</v>
      </c>
      <c r="H4383" t="s">
        <v>15</v>
      </c>
      <c r="I4383" t="s">
        <v>16</v>
      </c>
      <c r="J4383">
        <v>0</v>
      </c>
      <c r="K4383" t="s">
        <v>17</v>
      </c>
      <c r="L4383">
        <v>0</v>
      </c>
      <c r="M4383">
        <v>0</v>
      </c>
      <c r="N4383">
        <v>28</v>
      </c>
      <c r="O4383">
        <v>30</v>
      </c>
      <c r="P4383">
        <v>30</v>
      </c>
      <c r="Q4383" t="s">
        <v>1827</v>
      </c>
      <c r="R4383">
        <v>4</v>
      </c>
      <c r="S4383">
        <v>100</v>
      </c>
      <c r="T4383">
        <v>47</v>
      </c>
      <c r="U4383" t="s">
        <v>16</v>
      </c>
      <c r="V4383" t="s">
        <v>16</v>
      </c>
    </row>
    <row r="4384" spans="1:22" x14ac:dyDescent="0.25">
      <c r="A4384" t="s">
        <v>1837</v>
      </c>
      <c r="B4384" t="s">
        <v>1628</v>
      </c>
      <c r="C4384" t="s">
        <v>1838</v>
      </c>
      <c r="D4384" t="s">
        <v>3749</v>
      </c>
      <c r="E4384" t="s">
        <v>3750</v>
      </c>
      <c r="F4384">
        <v>1967</v>
      </c>
      <c r="G4384">
        <v>1967</v>
      </c>
      <c r="H4384" t="s">
        <v>15</v>
      </c>
      <c r="I4384" t="s">
        <v>16</v>
      </c>
      <c r="J4384">
        <v>0</v>
      </c>
      <c r="K4384" t="s">
        <v>17</v>
      </c>
      <c r="L4384">
        <v>0</v>
      </c>
      <c r="M4384">
        <v>0</v>
      </c>
      <c r="N4384">
        <v>28</v>
      </c>
      <c r="O4384">
        <v>35</v>
      </c>
      <c r="P4384">
        <v>30</v>
      </c>
      <c r="Q4384" t="s">
        <v>1827</v>
      </c>
      <c r="R4384">
        <v>4</v>
      </c>
      <c r="S4384">
        <v>100</v>
      </c>
      <c r="T4384">
        <v>28</v>
      </c>
      <c r="U4384" t="s">
        <v>16</v>
      </c>
      <c r="V4384" t="s">
        <v>16</v>
      </c>
    </row>
    <row r="4385" spans="1:22" x14ac:dyDescent="0.25">
      <c r="A4385" t="s">
        <v>1837</v>
      </c>
      <c r="B4385" t="s">
        <v>1628</v>
      </c>
      <c r="C4385" t="s">
        <v>1838</v>
      </c>
      <c r="D4385" t="s">
        <v>3749</v>
      </c>
      <c r="E4385" t="s">
        <v>3750</v>
      </c>
      <c r="F4385">
        <v>1967</v>
      </c>
      <c r="G4385">
        <v>1967</v>
      </c>
      <c r="H4385" t="s">
        <v>15</v>
      </c>
      <c r="I4385" t="s">
        <v>16</v>
      </c>
      <c r="J4385">
        <v>0</v>
      </c>
      <c r="K4385" t="s">
        <v>17</v>
      </c>
      <c r="L4385">
        <v>0</v>
      </c>
      <c r="M4385">
        <v>0</v>
      </c>
      <c r="N4385">
        <v>28</v>
      </c>
      <c r="O4385">
        <v>40</v>
      </c>
      <c r="P4385">
        <v>30</v>
      </c>
      <c r="Q4385" t="s">
        <v>1827</v>
      </c>
      <c r="R4385">
        <v>4</v>
      </c>
      <c r="S4385">
        <v>100</v>
      </c>
      <c r="T4385">
        <v>29</v>
      </c>
      <c r="U4385" t="s">
        <v>16</v>
      </c>
      <c r="V4385" t="s">
        <v>16</v>
      </c>
    </row>
    <row r="4386" spans="1:22" x14ac:dyDescent="0.25">
      <c r="A4386" t="s">
        <v>1837</v>
      </c>
      <c r="B4386" t="s">
        <v>1628</v>
      </c>
      <c r="C4386" t="s">
        <v>1838</v>
      </c>
      <c r="D4386" t="s">
        <v>3749</v>
      </c>
      <c r="E4386" t="s">
        <v>3750</v>
      </c>
      <c r="F4386">
        <v>1967</v>
      </c>
      <c r="G4386">
        <v>1967</v>
      </c>
      <c r="H4386" t="s">
        <v>15</v>
      </c>
      <c r="I4386" t="s">
        <v>16</v>
      </c>
      <c r="J4386">
        <v>0</v>
      </c>
      <c r="K4386" t="s">
        <v>17</v>
      </c>
      <c r="L4386">
        <v>0</v>
      </c>
      <c r="M4386">
        <v>0</v>
      </c>
      <c r="N4386">
        <v>28</v>
      </c>
      <c r="O4386">
        <v>35</v>
      </c>
      <c r="P4386">
        <v>35</v>
      </c>
      <c r="Q4386" t="s">
        <v>1827</v>
      </c>
      <c r="R4386">
        <v>4</v>
      </c>
      <c r="S4386">
        <v>100</v>
      </c>
      <c r="T4386">
        <v>2</v>
      </c>
      <c r="U4386" t="s">
        <v>16</v>
      </c>
      <c r="V4386" t="s">
        <v>16</v>
      </c>
    </row>
    <row r="4387" spans="1:22" x14ac:dyDescent="0.25">
      <c r="A4387" t="s">
        <v>1837</v>
      </c>
      <c r="B4387" t="s">
        <v>1628</v>
      </c>
      <c r="C4387" t="s">
        <v>1838</v>
      </c>
      <c r="D4387" t="s">
        <v>3749</v>
      </c>
      <c r="E4387" t="s">
        <v>3750</v>
      </c>
      <c r="F4387">
        <v>1967</v>
      </c>
      <c r="G4387">
        <v>1967</v>
      </c>
      <c r="H4387" t="s">
        <v>15</v>
      </c>
      <c r="I4387" t="s">
        <v>16</v>
      </c>
      <c r="J4387">
        <v>0</v>
      </c>
      <c r="K4387" t="s">
        <v>17</v>
      </c>
      <c r="L4387">
        <v>0</v>
      </c>
      <c r="M4387">
        <v>0</v>
      </c>
      <c r="N4387">
        <v>28</v>
      </c>
      <c r="O4387">
        <v>40</v>
      </c>
      <c r="P4387">
        <v>35</v>
      </c>
      <c r="Q4387" t="s">
        <v>1827</v>
      </c>
      <c r="R4387">
        <v>4</v>
      </c>
      <c r="S4387">
        <v>100</v>
      </c>
      <c r="T4387">
        <v>2</v>
      </c>
      <c r="U4387" t="s">
        <v>16</v>
      </c>
      <c r="V4387" t="s">
        <v>16</v>
      </c>
    </row>
    <row r="4388" spans="1:22" x14ac:dyDescent="0.25">
      <c r="A4388" t="s">
        <v>1837</v>
      </c>
      <c r="B4388" t="s">
        <v>1628</v>
      </c>
      <c r="C4388" t="s">
        <v>1838</v>
      </c>
      <c r="D4388" t="s">
        <v>3749</v>
      </c>
      <c r="E4388" t="s">
        <v>3750</v>
      </c>
      <c r="F4388">
        <v>1967</v>
      </c>
      <c r="G4388">
        <v>1967</v>
      </c>
      <c r="H4388" t="s">
        <v>15</v>
      </c>
      <c r="I4388" t="s">
        <v>16</v>
      </c>
      <c r="J4388">
        <v>0</v>
      </c>
      <c r="K4388" t="s">
        <v>17</v>
      </c>
      <c r="L4388">
        <v>0</v>
      </c>
      <c r="M4388">
        <v>0</v>
      </c>
      <c r="N4388">
        <v>28</v>
      </c>
      <c r="O4388">
        <v>40</v>
      </c>
      <c r="P4388">
        <v>40</v>
      </c>
      <c r="Q4388" t="s">
        <v>1827</v>
      </c>
      <c r="R4388">
        <v>4</v>
      </c>
      <c r="S4388">
        <v>100</v>
      </c>
      <c r="T4388">
        <v>0</v>
      </c>
      <c r="U4388" t="s">
        <v>16</v>
      </c>
      <c r="V4388" t="s">
        <v>16</v>
      </c>
    </row>
    <row r="4389" spans="1:22" x14ac:dyDescent="0.25">
      <c r="A4389" t="s">
        <v>1839</v>
      </c>
      <c r="B4389" t="s">
        <v>51</v>
      </c>
      <c r="C4389" t="s">
        <v>1840</v>
      </c>
      <c r="D4389" t="s">
        <v>3751</v>
      </c>
      <c r="E4389" t="s">
        <v>3752</v>
      </c>
      <c r="F4389">
        <v>1971</v>
      </c>
      <c r="G4389">
        <v>1971</v>
      </c>
      <c r="H4389" t="s">
        <v>15</v>
      </c>
      <c r="I4389" t="s">
        <v>16</v>
      </c>
      <c r="J4389">
        <v>0</v>
      </c>
      <c r="K4389" t="s">
        <v>17</v>
      </c>
      <c r="L4389">
        <v>0</v>
      </c>
      <c r="M4389">
        <v>0</v>
      </c>
      <c r="N4389">
        <v>28</v>
      </c>
      <c r="O4389">
        <v>15</v>
      </c>
      <c r="P4389">
        <v>15</v>
      </c>
      <c r="Q4389">
        <v>8</v>
      </c>
      <c r="R4389">
        <v>4</v>
      </c>
      <c r="S4389">
        <v>50</v>
      </c>
      <c r="T4389">
        <v>97.6</v>
      </c>
      <c r="U4389" t="s">
        <v>16</v>
      </c>
      <c r="V4389" t="s">
        <v>16</v>
      </c>
    </row>
    <row r="4390" spans="1:22" x14ac:dyDescent="0.25">
      <c r="A4390" t="s">
        <v>1839</v>
      </c>
      <c r="B4390" t="s">
        <v>51</v>
      </c>
      <c r="C4390" t="s">
        <v>1840</v>
      </c>
      <c r="D4390" t="s">
        <v>3751</v>
      </c>
      <c r="E4390" t="s">
        <v>3752</v>
      </c>
      <c r="F4390">
        <v>1971</v>
      </c>
      <c r="G4390">
        <v>1971</v>
      </c>
      <c r="H4390" t="s">
        <v>15</v>
      </c>
      <c r="I4390" t="s">
        <v>16</v>
      </c>
      <c r="J4390">
        <v>0</v>
      </c>
      <c r="K4390" t="s">
        <v>17</v>
      </c>
      <c r="L4390">
        <v>0</v>
      </c>
      <c r="M4390">
        <v>0</v>
      </c>
      <c r="N4390">
        <v>28</v>
      </c>
      <c r="O4390">
        <v>25</v>
      </c>
      <c r="P4390">
        <v>15</v>
      </c>
      <c r="Q4390">
        <v>8</v>
      </c>
      <c r="R4390">
        <v>4</v>
      </c>
      <c r="S4390">
        <v>50</v>
      </c>
      <c r="T4390">
        <v>97.9</v>
      </c>
      <c r="U4390" t="s">
        <v>16</v>
      </c>
      <c r="V4390" t="s">
        <v>16</v>
      </c>
    </row>
    <row r="4391" spans="1:22" x14ac:dyDescent="0.25">
      <c r="A4391" t="s">
        <v>1839</v>
      </c>
      <c r="B4391" t="s">
        <v>51</v>
      </c>
      <c r="C4391" t="s">
        <v>1840</v>
      </c>
      <c r="D4391" t="s">
        <v>3751</v>
      </c>
      <c r="E4391" t="s">
        <v>3752</v>
      </c>
      <c r="F4391">
        <v>1971</v>
      </c>
      <c r="G4391">
        <v>1971</v>
      </c>
      <c r="H4391" t="s">
        <v>15</v>
      </c>
      <c r="I4391" t="s">
        <v>16</v>
      </c>
      <c r="J4391">
        <v>0</v>
      </c>
      <c r="K4391" t="s">
        <v>17</v>
      </c>
      <c r="L4391">
        <v>0</v>
      </c>
      <c r="M4391">
        <v>0</v>
      </c>
      <c r="N4391">
        <v>28</v>
      </c>
      <c r="O4391">
        <v>25</v>
      </c>
      <c r="P4391">
        <v>15</v>
      </c>
      <c r="Q4391">
        <v>0</v>
      </c>
      <c r="R4391">
        <v>4</v>
      </c>
      <c r="S4391">
        <v>50</v>
      </c>
      <c r="T4391">
        <v>89.5</v>
      </c>
      <c r="U4391" t="s">
        <v>16</v>
      </c>
      <c r="V4391" t="s">
        <v>16</v>
      </c>
    </row>
    <row r="4392" spans="1:22" x14ac:dyDescent="0.25">
      <c r="A4392" t="s">
        <v>1839</v>
      </c>
      <c r="B4392" t="s">
        <v>51</v>
      </c>
      <c r="C4392" t="s">
        <v>1840</v>
      </c>
      <c r="D4392" t="s">
        <v>3751</v>
      </c>
      <c r="E4392" t="s">
        <v>3752</v>
      </c>
      <c r="F4392">
        <v>1971</v>
      </c>
      <c r="G4392">
        <v>1971</v>
      </c>
      <c r="H4392" t="s">
        <v>15</v>
      </c>
      <c r="I4392" t="s">
        <v>16</v>
      </c>
      <c r="J4392">
        <v>0</v>
      </c>
      <c r="K4392" t="s">
        <v>17</v>
      </c>
      <c r="L4392">
        <v>0</v>
      </c>
      <c r="M4392">
        <v>0</v>
      </c>
      <c r="N4392">
        <v>28</v>
      </c>
      <c r="O4392">
        <v>25</v>
      </c>
      <c r="P4392">
        <v>25</v>
      </c>
      <c r="Q4392">
        <v>8</v>
      </c>
      <c r="R4392">
        <v>4</v>
      </c>
      <c r="S4392">
        <v>50</v>
      </c>
      <c r="T4392">
        <v>97</v>
      </c>
      <c r="U4392" t="s">
        <v>16</v>
      </c>
      <c r="V4392" t="s">
        <v>16</v>
      </c>
    </row>
    <row r="4393" spans="1:22" x14ac:dyDescent="0.25">
      <c r="A4393" t="s">
        <v>1839</v>
      </c>
      <c r="B4393" t="s">
        <v>51</v>
      </c>
      <c r="C4393" t="s">
        <v>1840</v>
      </c>
      <c r="D4393" t="s">
        <v>3751</v>
      </c>
      <c r="E4393" t="s">
        <v>3752</v>
      </c>
      <c r="F4393">
        <v>1972</v>
      </c>
      <c r="G4393">
        <v>1972</v>
      </c>
      <c r="H4393" t="s">
        <v>15</v>
      </c>
      <c r="I4393" t="s">
        <v>16</v>
      </c>
      <c r="J4393">
        <v>0</v>
      </c>
      <c r="K4393" t="s">
        <v>17</v>
      </c>
      <c r="L4393">
        <v>0</v>
      </c>
      <c r="M4393">
        <v>0</v>
      </c>
      <c r="N4393">
        <v>28</v>
      </c>
      <c r="O4393">
        <v>15</v>
      </c>
      <c r="P4393">
        <v>15</v>
      </c>
      <c r="Q4393">
        <v>8</v>
      </c>
      <c r="R4393">
        <v>4</v>
      </c>
      <c r="S4393">
        <v>50</v>
      </c>
      <c r="T4393">
        <v>98.1</v>
      </c>
      <c r="U4393" t="s">
        <v>16</v>
      </c>
      <c r="V4393" t="s">
        <v>16</v>
      </c>
    </row>
    <row r="4394" spans="1:22" x14ac:dyDescent="0.25">
      <c r="A4394" t="s">
        <v>1839</v>
      </c>
      <c r="B4394" t="s">
        <v>51</v>
      </c>
      <c r="C4394" t="s">
        <v>1840</v>
      </c>
      <c r="D4394" t="s">
        <v>3751</v>
      </c>
      <c r="E4394" t="s">
        <v>3752</v>
      </c>
      <c r="F4394">
        <v>1972</v>
      </c>
      <c r="G4394">
        <v>1972</v>
      </c>
      <c r="H4394" t="s">
        <v>15</v>
      </c>
      <c r="I4394" t="s">
        <v>16</v>
      </c>
      <c r="J4394">
        <v>0</v>
      </c>
      <c r="K4394" t="s">
        <v>17</v>
      </c>
      <c r="L4394">
        <v>0</v>
      </c>
      <c r="M4394">
        <v>0</v>
      </c>
      <c r="N4394">
        <v>28</v>
      </c>
      <c r="O4394">
        <v>25</v>
      </c>
      <c r="P4394">
        <v>15</v>
      </c>
      <c r="Q4394">
        <v>8</v>
      </c>
      <c r="R4394">
        <v>4</v>
      </c>
      <c r="S4394">
        <v>50</v>
      </c>
      <c r="T4394">
        <v>99</v>
      </c>
      <c r="U4394" t="s">
        <v>16</v>
      </c>
      <c r="V4394" t="s">
        <v>16</v>
      </c>
    </row>
    <row r="4395" spans="1:22" x14ac:dyDescent="0.25">
      <c r="A4395" t="s">
        <v>1839</v>
      </c>
      <c r="B4395" t="s">
        <v>51</v>
      </c>
      <c r="C4395" t="s">
        <v>1840</v>
      </c>
      <c r="D4395" t="s">
        <v>3751</v>
      </c>
      <c r="E4395" t="s">
        <v>3752</v>
      </c>
      <c r="F4395">
        <v>1972</v>
      </c>
      <c r="G4395">
        <v>1972</v>
      </c>
      <c r="H4395" t="s">
        <v>15</v>
      </c>
      <c r="I4395" t="s">
        <v>16</v>
      </c>
      <c r="J4395">
        <v>0</v>
      </c>
      <c r="K4395" t="s">
        <v>17</v>
      </c>
      <c r="L4395">
        <v>0</v>
      </c>
      <c r="M4395">
        <v>0</v>
      </c>
      <c r="N4395">
        <v>28</v>
      </c>
      <c r="O4395">
        <v>25</v>
      </c>
      <c r="P4395">
        <v>15</v>
      </c>
      <c r="Q4395">
        <v>0</v>
      </c>
      <c r="R4395">
        <v>4</v>
      </c>
      <c r="S4395">
        <v>50</v>
      </c>
      <c r="T4395">
        <v>91.5</v>
      </c>
      <c r="U4395" t="s">
        <v>16</v>
      </c>
      <c r="V4395" t="s">
        <v>16</v>
      </c>
    </row>
    <row r="4396" spans="1:22" x14ac:dyDescent="0.25">
      <c r="A4396" t="s">
        <v>1839</v>
      </c>
      <c r="B4396" t="s">
        <v>51</v>
      </c>
      <c r="C4396" t="s">
        <v>1840</v>
      </c>
      <c r="D4396" t="s">
        <v>3751</v>
      </c>
      <c r="E4396" t="s">
        <v>3752</v>
      </c>
      <c r="F4396">
        <v>1972</v>
      </c>
      <c r="G4396">
        <v>1972</v>
      </c>
      <c r="H4396" t="s">
        <v>15</v>
      </c>
      <c r="I4396" t="s">
        <v>16</v>
      </c>
      <c r="J4396">
        <v>0</v>
      </c>
      <c r="K4396" t="s">
        <v>17</v>
      </c>
      <c r="L4396">
        <v>0</v>
      </c>
      <c r="M4396">
        <v>0</v>
      </c>
      <c r="N4396">
        <v>28</v>
      </c>
      <c r="O4396">
        <v>25</v>
      </c>
      <c r="P4396">
        <v>25</v>
      </c>
      <c r="Q4396">
        <v>8</v>
      </c>
      <c r="R4396">
        <v>4</v>
      </c>
      <c r="S4396">
        <v>50</v>
      </c>
      <c r="T4396">
        <v>96.9</v>
      </c>
      <c r="U4396" t="s">
        <v>16</v>
      </c>
      <c r="V4396" t="s">
        <v>16</v>
      </c>
    </row>
    <row r="4397" spans="1:22" x14ac:dyDescent="0.25">
      <c r="A4397" t="s">
        <v>1841</v>
      </c>
      <c r="B4397" t="s">
        <v>1191</v>
      </c>
      <c r="C4397" t="s">
        <v>1838</v>
      </c>
      <c r="D4397" t="s">
        <v>3749</v>
      </c>
      <c r="E4397" t="s">
        <v>3750</v>
      </c>
      <c r="F4397">
        <v>1971</v>
      </c>
      <c r="G4397">
        <v>1971</v>
      </c>
      <c r="H4397" t="s">
        <v>15</v>
      </c>
      <c r="I4397" t="s">
        <v>16</v>
      </c>
      <c r="J4397">
        <v>0</v>
      </c>
      <c r="K4397" t="s">
        <v>17</v>
      </c>
      <c r="L4397">
        <v>0</v>
      </c>
      <c r="M4397">
        <v>0</v>
      </c>
      <c r="N4397">
        <v>28</v>
      </c>
      <c r="O4397">
        <v>0</v>
      </c>
      <c r="P4397">
        <v>-6</v>
      </c>
      <c r="Q4397" t="s">
        <v>1827</v>
      </c>
      <c r="R4397">
        <v>4</v>
      </c>
      <c r="S4397">
        <v>100</v>
      </c>
      <c r="T4397">
        <v>0</v>
      </c>
      <c r="U4397" t="s">
        <v>16</v>
      </c>
      <c r="V4397" t="s">
        <v>16</v>
      </c>
    </row>
    <row r="4398" spans="1:22" x14ac:dyDescent="0.25">
      <c r="A4398" t="s">
        <v>1841</v>
      </c>
      <c r="B4398" t="s">
        <v>1191</v>
      </c>
      <c r="C4398" t="s">
        <v>1838</v>
      </c>
      <c r="D4398" t="s">
        <v>3749</v>
      </c>
      <c r="E4398" t="s">
        <v>3750</v>
      </c>
      <c r="F4398">
        <v>1971</v>
      </c>
      <c r="G4398">
        <v>1971</v>
      </c>
      <c r="H4398" t="s">
        <v>15</v>
      </c>
      <c r="I4398" t="s">
        <v>16</v>
      </c>
      <c r="J4398">
        <v>0</v>
      </c>
      <c r="K4398" t="s">
        <v>17</v>
      </c>
      <c r="L4398">
        <v>0</v>
      </c>
      <c r="M4398">
        <v>0</v>
      </c>
      <c r="N4398">
        <v>28</v>
      </c>
      <c r="O4398">
        <v>2</v>
      </c>
      <c r="P4398">
        <v>-6</v>
      </c>
      <c r="Q4398" t="s">
        <v>1827</v>
      </c>
      <c r="R4398">
        <v>4</v>
      </c>
      <c r="S4398">
        <v>100</v>
      </c>
      <c r="T4398">
        <v>0</v>
      </c>
      <c r="U4398" t="s">
        <v>16</v>
      </c>
      <c r="V4398" t="s">
        <v>16</v>
      </c>
    </row>
    <row r="4399" spans="1:22" x14ac:dyDescent="0.25">
      <c r="A4399" t="s">
        <v>1841</v>
      </c>
      <c r="B4399" t="s">
        <v>1191</v>
      </c>
      <c r="C4399" t="s">
        <v>1838</v>
      </c>
      <c r="D4399" t="s">
        <v>3749</v>
      </c>
      <c r="E4399" t="s">
        <v>3750</v>
      </c>
      <c r="F4399">
        <v>1971</v>
      </c>
      <c r="G4399">
        <v>1971</v>
      </c>
      <c r="H4399" t="s">
        <v>15</v>
      </c>
      <c r="I4399" t="s">
        <v>16</v>
      </c>
      <c r="J4399">
        <v>0</v>
      </c>
      <c r="K4399" t="s">
        <v>17</v>
      </c>
      <c r="L4399">
        <v>0</v>
      </c>
      <c r="M4399">
        <v>0</v>
      </c>
      <c r="N4399">
        <v>28</v>
      </c>
      <c r="O4399">
        <v>5</v>
      </c>
      <c r="P4399">
        <v>-6</v>
      </c>
      <c r="Q4399" t="s">
        <v>1827</v>
      </c>
      <c r="R4399">
        <v>4</v>
      </c>
      <c r="S4399">
        <v>100</v>
      </c>
      <c r="T4399">
        <v>0</v>
      </c>
      <c r="U4399" t="s">
        <v>16</v>
      </c>
      <c r="V4399" t="s">
        <v>16</v>
      </c>
    </row>
    <row r="4400" spans="1:22" x14ac:dyDescent="0.25">
      <c r="A4400" t="s">
        <v>1841</v>
      </c>
      <c r="B4400" t="s">
        <v>1191</v>
      </c>
      <c r="C4400" t="s">
        <v>1838</v>
      </c>
      <c r="D4400" t="s">
        <v>3749</v>
      </c>
      <c r="E4400" t="s">
        <v>3750</v>
      </c>
      <c r="F4400">
        <v>1971</v>
      </c>
      <c r="G4400">
        <v>1971</v>
      </c>
      <c r="H4400" t="s">
        <v>15</v>
      </c>
      <c r="I4400" t="s">
        <v>16</v>
      </c>
      <c r="J4400">
        <v>0</v>
      </c>
      <c r="K4400" t="s">
        <v>17</v>
      </c>
      <c r="L4400">
        <v>0</v>
      </c>
      <c r="M4400">
        <v>0</v>
      </c>
      <c r="N4400">
        <v>28</v>
      </c>
      <c r="O4400">
        <v>10</v>
      </c>
      <c r="P4400">
        <v>-6</v>
      </c>
      <c r="Q4400" t="s">
        <v>1827</v>
      </c>
      <c r="R4400">
        <v>4</v>
      </c>
      <c r="S4400">
        <v>100</v>
      </c>
      <c r="T4400">
        <v>0</v>
      </c>
      <c r="U4400" t="s">
        <v>16</v>
      </c>
      <c r="V4400" t="s">
        <v>16</v>
      </c>
    </row>
    <row r="4401" spans="1:22" x14ac:dyDescent="0.25">
      <c r="A4401" t="s">
        <v>1841</v>
      </c>
      <c r="B4401" t="s">
        <v>1191</v>
      </c>
      <c r="C4401" t="s">
        <v>1838</v>
      </c>
      <c r="D4401" t="s">
        <v>3749</v>
      </c>
      <c r="E4401" t="s">
        <v>3750</v>
      </c>
      <c r="F4401">
        <v>1971</v>
      </c>
      <c r="G4401">
        <v>1971</v>
      </c>
      <c r="H4401" t="s">
        <v>15</v>
      </c>
      <c r="I4401" t="s">
        <v>16</v>
      </c>
      <c r="J4401">
        <v>0</v>
      </c>
      <c r="K4401" t="s">
        <v>17</v>
      </c>
      <c r="L4401">
        <v>0</v>
      </c>
      <c r="M4401">
        <v>0</v>
      </c>
      <c r="N4401">
        <v>28</v>
      </c>
      <c r="O4401">
        <v>15</v>
      </c>
      <c r="P4401">
        <v>-6</v>
      </c>
      <c r="Q4401" t="s">
        <v>1827</v>
      </c>
      <c r="R4401">
        <v>4</v>
      </c>
      <c r="S4401">
        <v>100</v>
      </c>
      <c r="T4401">
        <v>0</v>
      </c>
      <c r="U4401" t="s">
        <v>16</v>
      </c>
      <c r="V4401" t="s">
        <v>16</v>
      </c>
    </row>
    <row r="4402" spans="1:22" x14ac:dyDescent="0.25">
      <c r="A4402" t="s">
        <v>1841</v>
      </c>
      <c r="B4402" t="s">
        <v>1191</v>
      </c>
      <c r="C4402" t="s">
        <v>1838</v>
      </c>
      <c r="D4402" t="s">
        <v>3749</v>
      </c>
      <c r="E4402" t="s">
        <v>3750</v>
      </c>
      <c r="F4402">
        <v>1971</v>
      </c>
      <c r="G4402">
        <v>1971</v>
      </c>
      <c r="H4402" t="s">
        <v>15</v>
      </c>
      <c r="I4402" t="s">
        <v>16</v>
      </c>
      <c r="J4402">
        <v>0</v>
      </c>
      <c r="K4402" t="s">
        <v>17</v>
      </c>
      <c r="L4402">
        <v>0</v>
      </c>
      <c r="M4402">
        <v>0</v>
      </c>
      <c r="N4402">
        <v>28</v>
      </c>
      <c r="O4402">
        <v>20</v>
      </c>
      <c r="P4402">
        <v>-6</v>
      </c>
      <c r="Q4402" t="s">
        <v>1827</v>
      </c>
      <c r="R4402">
        <v>4</v>
      </c>
      <c r="S4402">
        <v>100</v>
      </c>
      <c r="T4402">
        <v>0</v>
      </c>
      <c r="U4402" t="s">
        <v>16</v>
      </c>
      <c r="V4402" t="s">
        <v>16</v>
      </c>
    </row>
    <row r="4403" spans="1:22" x14ac:dyDescent="0.25">
      <c r="A4403" t="s">
        <v>1841</v>
      </c>
      <c r="B4403" t="s">
        <v>1191</v>
      </c>
      <c r="C4403" t="s">
        <v>1838</v>
      </c>
      <c r="D4403" t="s">
        <v>3749</v>
      </c>
      <c r="E4403" t="s">
        <v>3750</v>
      </c>
      <c r="F4403">
        <v>1971</v>
      </c>
      <c r="G4403">
        <v>1971</v>
      </c>
      <c r="H4403" t="s">
        <v>15</v>
      </c>
      <c r="I4403" t="s">
        <v>16</v>
      </c>
      <c r="J4403">
        <v>0</v>
      </c>
      <c r="K4403" t="s">
        <v>17</v>
      </c>
      <c r="L4403">
        <v>0</v>
      </c>
      <c r="M4403">
        <v>0</v>
      </c>
      <c r="N4403">
        <v>28</v>
      </c>
      <c r="O4403">
        <v>25</v>
      </c>
      <c r="P4403">
        <v>-6</v>
      </c>
      <c r="Q4403" t="s">
        <v>1827</v>
      </c>
      <c r="R4403">
        <v>4</v>
      </c>
      <c r="S4403">
        <v>100</v>
      </c>
      <c r="T4403">
        <v>0</v>
      </c>
      <c r="U4403" t="s">
        <v>16</v>
      </c>
      <c r="V4403" t="s">
        <v>16</v>
      </c>
    </row>
    <row r="4404" spans="1:22" x14ac:dyDescent="0.25">
      <c r="A4404" t="s">
        <v>1841</v>
      </c>
      <c r="B4404" t="s">
        <v>1191</v>
      </c>
      <c r="C4404" t="s">
        <v>1838</v>
      </c>
      <c r="D4404" t="s">
        <v>3749</v>
      </c>
      <c r="E4404" t="s">
        <v>3750</v>
      </c>
      <c r="F4404">
        <v>1971</v>
      </c>
      <c r="G4404">
        <v>1971</v>
      </c>
      <c r="H4404" t="s">
        <v>15</v>
      </c>
      <c r="I4404" t="s">
        <v>16</v>
      </c>
      <c r="J4404">
        <v>0</v>
      </c>
      <c r="K4404" t="s">
        <v>17</v>
      </c>
      <c r="L4404">
        <v>0</v>
      </c>
      <c r="M4404">
        <v>0</v>
      </c>
      <c r="N4404">
        <v>28</v>
      </c>
      <c r="O4404">
        <v>30</v>
      </c>
      <c r="P4404">
        <v>-6</v>
      </c>
      <c r="Q4404" t="s">
        <v>1827</v>
      </c>
      <c r="R4404">
        <v>4</v>
      </c>
      <c r="S4404">
        <v>100</v>
      </c>
      <c r="T4404">
        <v>0</v>
      </c>
      <c r="U4404" t="s">
        <v>16</v>
      </c>
      <c r="V4404" t="s">
        <v>16</v>
      </c>
    </row>
    <row r="4405" spans="1:22" x14ac:dyDescent="0.25">
      <c r="A4405" t="s">
        <v>1841</v>
      </c>
      <c r="B4405" t="s">
        <v>1191</v>
      </c>
      <c r="C4405" t="s">
        <v>1838</v>
      </c>
      <c r="D4405" t="s">
        <v>3749</v>
      </c>
      <c r="E4405" t="s">
        <v>3750</v>
      </c>
      <c r="F4405">
        <v>1971</v>
      </c>
      <c r="G4405">
        <v>1971</v>
      </c>
      <c r="H4405" t="s">
        <v>15</v>
      </c>
      <c r="I4405" t="s">
        <v>16</v>
      </c>
      <c r="J4405">
        <v>0</v>
      </c>
      <c r="K4405" t="s">
        <v>17</v>
      </c>
      <c r="L4405">
        <v>0</v>
      </c>
      <c r="M4405">
        <v>0</v>
      </c>
      <c r="N4405">
        <v>28</v>
      </c>
      <c r="O4405">
        <v>40</v>
      </c>
      <c r="P4405">
        <v>-6</v>
      </c>
      <c r="Q4405" t="s">
        <v>1827</v>
      </c>
      <c r="R4405">
        <v>4</v>
      </c>
      <c r="S4405">
        <v>100</v>
      </c>
      <c r="T4405">
        <v>0</v>
      </c>
      <c r="U4405" t="s">
        <v>16</v>
      </c>
      <c r="V4405" t="s">
        <v>16</v>
      </c>
    </row>
    <row r="4406" spans="1:22" x14ac:dyDescent="0.25">
      <c r="A4406" t="s">
        <v>1841</v>
      </c>
      <c r="B4406" t="s">
        <v>1191</v>
      </c>
      <c r="C4406" t="s">
        <v>1838</v>
      </c>
      <c r="D4406" t="s">
        <v>3749</v>
      </c>
      <c r="E4406" t="s">
        <v>3750</v>
      </c>
      <c r="F4406">
        <v>1971</v>
      </c>
      <c r="G4406">
        <v>1971</v>
      </c>
      <c r="H4406" t="s">
        <v>15</v>
      </c>
      <c r="I4406" t="s">
        <v>16</v>
      </c>
      <c r="J4406">
        <v>0</v>
      </c>
      <c r="K4406" t="s">
        <v>17</v>
      </c>
      <c r="L4406">
        <v>0</v>
      </c>
      <c r="M4406">
        <v>0</v>
      </c>
      <c r="N4406">
        <v>28</v>
      </c>
      <c r="O4406">
        <v>0</v>
      </c>
      <c r="P4406">
        <v>-4</v>
      </c>
      <c r="Q4406" t="s">
        <v>1827</v>
      </c>
      <c r="R4406">
        <v>4</v>
      </c>
      <c r="S4406">
        <v>100</v>
      </c>
      <c r="T4406">
        <v>0</v>
      </c>
      <c r="U4406" t="s">
        <v>16</v>
      </c>
      <c r="V4406" t="s">
        <v>16</v>
      </c>
    </row>
    <row r="4407" spans="1:22" x14ac:dyDescent="0.25">
      <c r="A4407" t="s">
        <v>1841</v>
      </c>
      <c r="B4407" t="s">
        <v>1191</v>
      </c>
      <c r="C4407" t="s">
        <v>1838</v>
      </c>
      <c r="D4407" t="s">
        <v>3749</v>
      </c>
      <c r="E4407" t="s">
        <v>3750</v>
      </c>
      <c r="F4407">
        <v>1971</v>
      </c>
      <c r="G4407">
        <v>1971</v>
      </c>
      <c r="H4407" t="s">
        <v>15</v>
      </c>
      <c r="I4407" t="s">
        <v>16</v>
      </c>
      <c r="J4407">
        <v>0</v>
      </c>
      <c r="K4407" t="s">
        <v>17</v>
      </c>
      <c r="L4407">
        <v>0</v>
      </c>
      <c r="M4407">
        <v>0</v>
      </c>
      <c r="N4407">
        <v>28</v>
      </c>
      <c r="O4407">
        <v>2</v>
      </c>
      <c r="P4407">
        <v>-4</v>
      </c>
      <c r="Q4407" t="s">
        <v>1827</v>
      </c>
      <c r="R4407">
        <v>4</v>
      </c>
      <c r="S4407">
        <v>100</v>
      </c>
      <c r="T4407">
        <v>0</v>
      </c>
      <c r="U4407" t="s">
        <v>16</v>
      </c>
      <c r="V4407" t="s">
        <v>16</v>
      </c>
    </row>
    <row r="4408" spans="1:22" x14ac:dyDescent="0.25">
      <c r="A4408" t="s">
        <v>1841</v>
      </c>
      <c r="B4408" t="s">
        <v>1191</v>
      </c>
      <c r="C4408" t="s">
        <v>1838</v>
      </c>
      <c r="D4408" t="s">
        <v>3749</v>
      </c>
      <c r="E4408" t="s">
        <v>3750</v>
      </c>
      <c r="F4408">
        <v>1971</v>
      </c>
      <c r="G4408">
        <v>1971</v>
      </c>
      <c r="H4408" t="s">
        <v>15</v>
      </c>
      <c r="I4408" t="s">
        <v>16</v>
      </c>
      <c r="J4408">
        <v>0</v>
      </c>
      <c r="K4408" t="s">
        <v>17</v>
      </c>
      <c r="L4408">
        <v>0</v>
      </c>
      <c r="M4408">
        <v>0</v>
      </c>
      <c r="N4408">
        <v>28</v>
      </c>
      <c r="O4408">
        <v>5</v>
      </c>
      <c r="P4408">
        <v>-4</v>
      </c>
      <c r="Q4408" t="s">
        <v>1827</v>
      </c>
      <c r="R4408">
        <v>4</v>
      </c>
      <c r="S4408">
        <v>100</v>
      </c>
      <c r="T4408">
        <v>0</v>
      </c>
      <c r="U4408" t="s">
        <v>16</v>
      </c>
      <c r="V4408" t="s">
        <v>16</v>
      </c>
    </row>
    <row r="4409" spans="1:22" x14ac:dyDescent="0.25">
      <c r="A4409" t="s">
        <v>1841</v>
      </c>
      <c r="B4409" t="s">
        <v>1191</v>
      </c>
      <c r="C4409" t="s">
        <v>1838</v>
      </c>
      <c r="D4409" t="s">
        <v>3749</v>
      </c>
      <c r="E4409" t="s">
        <v>3750</v>
      </c>
      <c r="F4409">
        <v>1971</v>
      </c>
      <c r="G4409">
        <v>1971</v>
      </c>
      <c r="H4409" t="s">
        <v>15</v>
      </c>
      <c r="I4409" t="s">
        <v>16</v>
      </c>
      <c r="J4409">
        <v>0</v>
      </c>
      <c r="K4409" t="s">
        <v>17</v>
      </c>
      <c r="L4409">
        <v>0</v>
      </c>
      <c r="M4409">
        <v>0</v>
      </c>
      <c r="N4409">
        <v>28</v>
      </c>
      <c r="O4409">
        <v>10</v>
      </c>
      <c r="P4409">
        <v>-4</v>
      </c>
      <c r="Q4409" t="s">
        <v>1827</v>
      </c>
      <c r="R4409">
        <v>4</v>
      </c>
      <c r="S4409">
        <v>100</v>
      </c>
      <c r="T4409">
        <v>0</v>
      </c>
      <c r="U4409" t="s">
        <v>16</v>
      </c>
      <c r="V4409" t="s">
        <v>16</v>
      </c>
    </row>
    <row r="4410" spans="1:22" x14ac:dyDescent="0.25">
      <c r="A4410" t="s">
        <v>1841</v>
      </c>
      <c r="B4410" t="s">
        <v>1191</v>
      </c>
      <c r="C4410" t="s">
        <v>1838</v>
      </c>
      <c r="D4410" t="s">
        <v>3749</v>
      </c>
      <c r="E4410" t="s">
        <v>3750</v>
      </c>
      <c r="F4410">
        <v>1971</v>
      </c>
      <c r="G4410">
        <v>1971</v>
      </c>
      <c r="H4410" t="s">
        <v>15</v>
      </c>
      <c r="I4410" t="s">
        <v>16</v>
      </c>
      <c r="J4410">
        <v>0</v>
      </c>
      <c r="K4410" t="s">
        <v>17</v>
      </c>
      <c r="L4410">
        <v>0</v>
      </c>
      <c r="M4410">
        <v>0</v>
      </c>
      <c r="N4410">
        <v>28</v>
      </c>
      <c r="O4410">
        <v>15</v>
      </c>
      <c r="P4410">
        <v>-4</v>
      </c>
      <c r="Q4410" t="s">
        <v>1827</v>
      </c>
      <c r="R4410">
        <v>4</v>
      </c>
      <c r="S4410">
        <v>100</v>
      </c>
      <c r="T4410">
        <v>0</v>
      </c>
      <c r="U4410" t="s">
        <v>16</v>
      </c>
      <c r="V4410" t="s">
        <v>16</v>
      </c>
    </row>
    <row r="4411" spans="1:22" x14ac:dyDescent="0.25">
      <c r="A4411" t="s">
        <v>1841</v>
      </c>
      <c r="B4411" t="s">
        <v>1191</v>
      </c>
      <c r="C4411" t="s">
        <v>1838</v>
      </c>
      <c r="D4411" t="s">
        <v>3749</v>
      </c>
      <c r="E4411" t="s">
        <v>3750</v>
      </c>
      <c r="F4411">
        <v>1971</v>
      </c>
      <c r="G4411">
        <v>1971</v>
      </c>
      <c r="H4411" t="s">
        <v>15</v>
      </c>
      <c r="I4411" t="s">
        <v>16</v>
      </c>
      <c r="J4411">
        <v>0</v>
      </c>
      <c r="K4411" t="s">
        <v>17</v>
      </c>
      <c r="L4411">
        <v>0</v>
      </c>
      <c r="M4411">
        <v>0</v>
      </c>
      <c r="N4411">
        <v>28</v>
      </c>
      <c r="O4411">
        <v>20</v>
      </c>
      <c r="P4411">
        <v>-4</v>
      </c>
      <c r="Q4411" t="s">
        <v>1827</v>
      </c>
      <c r="R4411">
        <v>4</v>
      </c>
      <c r="S4411">
        <v>100</v>
      </c>
      <c r="T4411">
        <v>0</v>
      </c>
      <c r="U4411" t="s">
        <v>16</v>
      </c>
      <c r="V4411" t="s">
        <v>16</v>
      </c>
    </row>
    <row r="4412" spans="1:22" x14ac:dyDescent="0.25">
      <c r="A4412" t="s">
        <v>1841</v>
      </c>
      <c r="B4412" t="s">
        <v>1191</v>
      </c>
      <c r="C4412" t="s">
        <v>1838</v>
      </c>
      <c r="D4412" t="s">
        <v>3749</v>
      </c>
      <c r="E4412" t="s">
        <v>3750</v>
      </c>
      <c r="F4412">
        <v>1971</v>
      </c>
      <c r="G4412">
        <v>1971</v>
      </c>
      <c r="H4412" t="s">
        <v>15</v>
      </c>
      <c r="I4412" t="s">
        <v>16</v>
      </c>
      <c r="J4412">
        <v>0</v>
      </c>
      <c r="K4412" t="s">
        <v>17</v>
      </c>
      <c r="L4412">
        <v>0</v>
      </c>
      <c r="M4412">
        <v>0</v>
      </c>
      <c r="N4412">
        <v>28</v>
      </c>
      <c r="O4412">
        <v>25</v>
      </c>
      <c r="P4412">
        <v>-4</v>
      </c>
      <c r="Q4412" t="s">
        <v>1827</v>
      </c>
      <c r="R4412">
        <v>4</v>
      </c>
      <c r="S4412">
        <v>100</v>
      </c>
      <c r="T4412">
        <v>0</v>
      </c>
      <c r="U4412" t="s">
        <v>16</v>
      </c>
      <c r="V4412" t="s">
        <v>16</v>
      </c>
    </row>
    <row r="4413" spans="1:22" x14ac:dyDescent="0.25">
      <c r="A4413" t="s">
        <v>1841</v>
      </c>
      <c r="B4413" t="s">
        <v>1191</v>
      </c>
      <c r="C4413" t="s">
        <v>1838</v>
      </c>
      <c r="D4413" t="s">
        <v>3749</v>
      </c>
      <c r="E4413" t="s">
        <v>3750</v>
      </c>
      <c r="F4413">
        <v>1971</v>
      </c>
      <c r="G4413">
        <v>1971</v>
      </c>
      <c r="H4413" t="s">
        <v>15</v>
      </c>
      <c r="I4413" t="s">
        <v>16</v>
      </c>
      <c r="J4413">
        <v>0</v>
      </c>
      <c r="K4413" t="s">
        <v>17</v>
      </c>
      <c r="L4413">
        <v>0</v>
      </c>
      <c r="M4413">
        <v>0</v>
      </c>
      <c r="N4413">
        <v>28</v>
      </c>
      <c r="O4413">
        <v>30</v>
      </c>
      <c r="P4413">
        <v>-4</v>
      </c>
      <c r="Q4413" t="s">
        <v>1827</v>
      </c>
      <c r="R4413">
        <v>4</v>
      </c>
      <c r="S4413">
        <v>100</v>
      </c>
      <c r="T4413">
        <v>0</v>
      </c>
      <c r="U4413" t="s">
        <v>16</v>
      </c>
      <c r="V4413" t="s">
        <v>16</v>
      </c>
    </row>
    <row r="4414" spans="1:22" x14ac:dyDescent="0.25">
      <c r="A4414" t="s">
        <v>1841</v>
      </c>
      <c r="B4414" t="s">
        <v>1191</v>
      </c>
      <c r="C4414" t="s">
        <v>1838</v>
      </c>
      <c r="D4414" t="s">
        <v>3749</v>
      </c>
      <c r="E4414" t="s">
        <v>3750</v>
      </c>
      <c r="F4414">
        <v>1971</v>
      </c>
      <c r="G4414">
        <v>1971</v>
      </c>
      <c r="H4414" t="s">
        <v>15</v>
      </c>
      <c r="I4414" t="s">
        <v>16</v>
      </c>
      <c r="J4414">
        <v>0</v>
      </c>
      <c r="K4414" t="s">
        <v>17</v>
      </c>
      <c r="L4414">
        <v>0</v>
      </c>
      <c r="M4414">
        <v>0</v>
      </c>
      <c r="N4414">
        <v>28</v>
      </c>
      <c r="O4414">
        <v>40</v>
      </c>
      <c r="P4414">
        <v>-4</v>
      </c>
      <c r="Q4414" t="s">
        <v>1827</v>
      </c>
      <c r="R4414">
        <v>4</v>
      </c>
      <c r="S4414">
        <v>100</v>
      </c>
      <c r="T4414">
        <v>0</v>
      </c>
      <c r="U4414" t="s">
        <v>16</v>
      </c>
      <c r="V4414" t="s">
        <v>16</v>
      </c>
    </row>
    <row r="4415" spans="1:22" x14ac:dyDescent="0.25">
      <c r="A4415" t="s">
        <v>1841</v>
      </c>
      <c r="B4415" t="s">
        <v>1191</v>
      </c>
      <c r="C4415" t="s">
        <v>1838</v>
      </c>
      <c r="D4415" t="s">
        <v>3749</v>
      </c>
      <c r="E4415" t="s">
        <v>3750</v>
      </c>
      <c r="F4415">
        <v>1971</v>
      </c>
      <c r="G4415">
        <v>1971</v>
      </c>
      <c r="H4415" t="s">
        <v>15</v>
      </c>
      <c r="I4415" t="s">
        <v>16</v>
      </c>
      <c r="J4415">
        <v>0</v>
      </c>
      <c r="K4415" t="s">
        <v>17</v>
      </c>
      <c r="L4415">
        <v>0</v>
      </c>
      <c r="M4415">
        <v>0</v>
      </c>
      <c r="N4415">
        <v>28</v>
      </c>
      <c r="O4415">
        <v>0</v>
      </c>
      <c r="P4415">
        <v>-2</v>
      </c>
      <c r="Q4415" t="s">
        <v>1827</v>
      </c>
      <c r="R4415">
        <v>4</v>
      </c>
      <c r="S4415">
        <v>100</v>
      </c>
      <c r="T4415">
        <v>0</v>
      </c>
      <c r="U4415" t="s">
        <v>16</v>
      </c>
      <c r="V4415" t="s">
        <v>16</v>
      </c>
    </row>
    <row r="4416" spans="1:22" x14ac:dyDescent="0.25">
      <c r="A4416" t="s">
        <v>1841</v>
      </c>
      <c r="B4416" t="s">
        <v>1191</v>
      </c>
      <c r="C4416" t="s">
        <v>1838</v>
      </c>
      <c r="D4416" t="s">
        <v>3749</v>
      </c>
      <c r="E4416" t="s">
        <v>3750</v>
      </c>
      <c r="F4416">
        <v>1971</v>
      </c>
      <c r="G4416">
        <v>1971</v>
      </c>
      <c r="H4416" t="s">
        <v>15</v>
      </c>
      <c r="I4416" t="s">
        <v>16</v>
      </c>
      <c r="J4416">
        <v>0</v>
      </c>
      <c r="K4416" t="s">
        <v>17</v>
      </c>
      <c r="L4416">
        <v>0</v>
      </c>
      <c r="M4416">
        <v>0</v>
      </c>
      <c r="N4416">
        <v>28</v>
      </c>
      <c r="O4416">
        <v>2</v>
      </c>
      <c r="P4416">
        <v>-2</v>
      </c>
      <c r="Q4416" t="s">
        <v>1827</v>
      </c>
      <c r="R4416">
        <v>4</v>
      </c>
      <c r="S4416">
        <v>100</v>
      </c>
      <c r="T4416">
        <v>0</v>
      </c>
      <c r="U4416" t="s">
        <v>16</v>
      </c>
      <c r="V4416" t="s">
        <v>16</v>
      </c>
    </row>
    <row r="4417" spans="1:22" x14ac:dyDescent="0.25">
      <c r="A4417" t="s">
        <v>1841</v>
      </c>
      <c r="B4417" t="s">
        <v>1191</v>
      </c>
      <c r="C4417" t="s">
        <v>1838</v>
      </c>
      <c r="D4417" t="s">
        <v>3749</v>
      </c>
      <c r="E4417" t="s">
        <v>3750</v>
      </c>
      <c r="F4417">
        <v>1971</v>
      </c>
      <c r="G4417">
        <v>1971</v>
      </c>
      <c r="H4417" t="s">
        <v>15</v>
      </c>
      <c r="I4417" t="s">
        <v>16</v>
      </c>
      <c r="J4417">
        <v>0</v>
      </c>
      <c r="K4417" t="s">
        <v>17</v>
      </c>
      <c r="L4417">
        <v>0</v>
      </c>
      <c r="M4417">
        <v>0</v>
      </c>
      <c r="N4417">
        <v>28</v>
      </c>
      <c r="O4417">
        <v>5</v>
      </c>
      <c r="P4417">
        <v>-2</v>
      </c>
      <c r="Q4417" t="s">
        <v>1827</v>
      </c>
      <c r="R4417">
        <v>4</v>
      </c>
      <c r="S4417">
        <v>100</v>
      </c>
      <c r="T4417">
        <v>7</v>
      </c>
      <c r="U4417" t="s">
        <v>16</v>
      </c>
      <c r="V4417" t="s">
        <v>16</v>
      </c>
    </row>
    <row r="4418" spans="1:22" x14ac:dyDescent="0.25">
      <c r="A4418" t="s">
        <v>1841</v>
      </c>
      <c r="B4418" t="s">
        <v>1191</v>
      </c>
      <c r="C4418" t="s">
        <v>1838</v>
      </c>
      <c r="D4418" t="s">
        <v>3749</v>
      </c>
      <c r="E4418" t="s">
        <v>3750</v>
      </c>
      <c r="F4418">
        <v>1971</v>
      </c>
      <c r="G4418">
        <v>1971</v>
      </c>
      <c r="H4418" t="s">
        <v>15</v>
      </c>
      <c r="I4418" t="s">
        <v>16</v>
      </c>
      <c r="J4418">
        <v>0</v>
      </c>
      <c r="K4418" t="s">
        <v>17</v>
      </c>
      <c r="L4418">
        <v>0</v>
      </c>
      <c r="M4418">
        <v>0</v>
      </c>
      <c r="N4418">
        <v>28</v>
      </c>
      <c r="O4418">
        <v>10</v>
      </c>
      <c r="P4418">
        <v>-2</v>
      </c>
      <c r="Q4418" t="s">
        <v>1827</v>
      </c>
      <c r="R4418">
        <v>4</v>
      </c>
      <c r="S4418">
        <v>100</v>
      </c>
      <c r="T4418">
        <v>17</v>
      </c>
      <c r="U4418" t="s">
        <v>16</v>
      </c>
      <c r="V4418" t="s">
        <v>16</v>
      </c>
    </row>
    <row r="4419" spans="1:22" x14ac:dyDescent="0.25">
      <c r="A4419" t="s">
        <v>1841</v>
      </c>
      <c r="B4419" t="s">
        <v>1191</v>
      </c>
      <c r="C4419" t="s">
        <v>1838</v>
      </c>
      <c r="D4419" t="s">
        <v>3749</v>
      </c>
      <c r="E4419" t="s">
        <v>3750</v>
      </c>
      <c r="F4419">
        <v>1971</v>
      </c>
      <c r="G4419">
        <v>1971</v>
      </c>
      <c r="H4419" t="s">
        <v>15</v>
      </c>
      <c r="I4419" t="s">
        <v>16</v>
      </c>
      <c r="J4419">
        <v>0</v>
      </c>
      <c r="K4419" t="s">
        <v>17</v>
      </c>
      <c r="L4419">
        <v>0</v>
      </c>
      <c r="M4419">
        <v>0</v>
      </c>
      <c r="N4419">
        <v>28</v>
      </c>
      <c r="O4419">
        <v>15</v>
      </c>
      <c r="P4419">
        <v>-2</v>
      </c>
      <c r="Q4419" t="s">
        <v>1827</v>
      </c>
      <c r="R4419">
        <v>4</v>
      </c>
      <c r="S4419">
        <v>100</v>
      </c>
      <c r="T4419">
        <v>25</v>
      </c>
      <c r="U4419" t="s">
        <v>16</v>
      </c>
      <c r="V4419" t="s">
        <v>16</v>
      </c>
    </row>
    <row r="4420" spans="1:22" x14ac:dyDescent="0.25">
      <c r="A4420" t="s">
        <v>1841</v>
      </c>
      <c r="B4420" t="s">
        <v>1191</v>
      </c>
      <c r="C4420" t="s">
        <v>1838</v>
      </c>
      <c r="D4420" t="s">
        <v>3749</v>
      </c>
      <c r="E4420" t="s">
        <v>3750</v>
      </c>
      <c r="F4420">
        <v>1971</v>
      </c>
      <c r="G4420">
        <v>1971</v>
      </c>
      <c r="H4420" t="s">
        <v>15</v>
      </c>
      <c r="I4420" t="s">
        <v>16</v>
      </c>
      <c r="J4420">
        <v>0</v>
      </c>
      <c r="K4420" t="s">
        <v>17</v>
      </c>
      <c r="L4420">
        <v>0</v>
      </c>
      <c r="M4420">
        <v>0</v>
      </c>
      <c r="N4420">
        <v>28</v>
      </c>
      <c r="O4420">
        <v>20</v>
      </c>
      <c r="P4420">
        <v>-2</v>
      </c>
      <c r="Q4420" t="s">
        <v>1827</v>
      </c>
      <c r="R4420">
        <v>4</v>
      </c>
      <c r="S4420">
        <v>100</v>
      </c>
      <c r="T4420">
        <v>25</v>
      </c>
      <c r="U4420" t="s">
        <v>16</v>
      </c>
      <c r="V4420" t="s">
        <v>16</v>
      </c>
    </row>
    <row r="4421" spans="1:22" x14ac:dyDescent="0.25">
      <c r="A4421" t="s">
        <v>1841</v>
      </c>
      <c r="B4421" t="s">
        <v>1191</v>
      </c>
      <c r="C4421" t="s">
        <v>1838</v>
      </c>
      <c r="D4421" t="s">
        <v>3749</v>
      </c>
      <c r="E4421" t="s">
        <v>3750</v>
      </c>
      <c r="F4421">
        <v>1971</v>
      </c>
      <c r="G4421">
        <v>1971</v>
      </c>
      <c r="H4421" t="s">
        <v>15</v>
      </c>
      <c r="I4421" t="s">
        <v>16</v>
      </c>
      <c r="J4421">
        <v>0</v>
      </c>
      <c r="K4421" t="s">
        <v>17</v>
      </c>
      <c r="L4421">
        <v>0</v>
      </c>
      <c r="M4421">
        <v>0</v>
      </c>
      <c r="N4421">
        <v>28</v>
      </c>
      <c r="O4421">
        <v>25</v>
      </c>
      <c r="P4421">
        <v>-2</v>
      </c>
      <c r="Q4421" t="s">
        <v>1827</v>
      </c>
      <c r="R4421">
        <v>4</v>
      </c>
      <c r="S4421">
        <v>100</v>
      </c>
      <c r="T4421">
        <v>12</v>
      </c>
      <c r="U4421" t="s">
        <v>16</v>
      </c>
      <c r="V4421" t="s">
        <v>16</v>
      </c>
    </row>
    <row r="4422" spans="1:22" x14ac:dyDescent="0.25">
      <c r="A4422" t="s">
        <v>1841</v>
      </c>
      <c r="B4422" t="s">
        <v>1191</v>
      </c>
      <c r="C4422" t="s">
        <v>1838</v>
      </c>
      <c r="D4422" t="s">
        <v>3749</v>
      </c>
      <c r="E4422" t="s">
        <v>3750</v>
      </c>
      <c r="F4422">
        <v>1971</v>
      </c>
      <c r="G4422">
        <v>1971</v>
      </c>
      <c r="H4422" t="s">
        <v>15</v>
      </c>
      <c r="I4422" t="s">
        <v>16</v>
      </c>
      <c r="J4422">
        <v>0</v>
      </c>
      <c r="K4422" t="s">
        <v>17</v>
      </c>
      <c r="L4422">
        <v>0</v>
      </c>
      <c r="M4422">
        <v>0</v>
      </c>
      <c r="N4422">
        <v>28</v>
      </c>
      <c r="O4422">
        <v>30</v>
      </c>
      <c r="P4422">
        <v>-2</v>
      </c>
      <c r="Q4422" t="s">
        <v>1827</v>
      </c>
      <c r="R4422">
        <v>4</v>
      </c>
      <c r="S4422">
        <v>100</v>
      </c>
      <c r="T4422">
        <v>10</v>
      </c>
      <c r="U4422" t="s">
        <v>16</v>
      </c>
      <c r="V4422" t="s">
        <v>16</v>
      </c>
    </row>
    <row r="4423" spans="1:22" x14ac:dyDescent="0.25">
      <c r="A4423" t="s">
        <v>1841</v>
      </c>
      <c r="B4423" t="s">
        <v>1191</v>
      </c>
      <c r="C4423" t="s">
        <v>1838</v>
      </c>
      <c r="D4423" t="s">
        <v>3749</v>
      </c>
      <c r="E4423" t="s">
        <v>3750</v>
      </c>
      <c r="F4423">
        <v>1971</v>
      </c>
      <c r="G4423">
        <v>1971</v>
      </c>
      <c r="H4423" t="s">
        <v>15</v>
      </c>
      <c r="I4423" t="s">
        <v>16</v>
      </c>
      <c r="J4423">
        <v>0</v>
      </c>
      <c r="K4423" t="s">
        <v>17</v>
      </c>
      <c r="L4423">
        <v>0</v>
      </c>
      <c r="M4423">
        <v>0</v>
      </c>
      <c r="N4423">
        <v>28</v>
      </c>
      <c r="O4423">
        <v>40</v>
      </c>
      <c r="P4423">
        <v>-2</v>
      </c>
      <c r="Q4423" t="s">
        <v>1827</v>
      </c>
      <c r="R4423">
        <v>4</v>
      </c>
      <c r="S4423">
        <v>100</v>
      </c>
      <c r="T4423">
        <v>3</v>
      </c>
      <c r="U4423" t="s">
        <v>16</v>
      </c>
      <c r="V4423" t="s">
        <v>16</v>
      </c>
    </row>
    <row r="4424" spans="1:22" x14ac:dyDescent="0.25">
      <c r="A4424" t="s">
        <v>1841</v>
      </c>
      <c r="B4424" t="s">
        <v>1191</v>
      </c>
      <c r="C4424" t="s">
        <v>1838</v>
      </c>
      <c r="D4424" t="s">
        <v>3749</v>
      </c>
      <c r="E4424" t="s">
        <v>3750</v>
      </c>
      <c r="F4424">
        <v>1971</v>
      </c>
      <c r="G4424">
        <v>1971</v>
      </c>
      <c r="H4424" t="s">
        <v>15</v>
      </c>
      <c r="I4424" t="s">
        <v>16</v>
      </c>
      <c r="J4424">
        <v>0</v>
      </c>
      <c r="K4424" t="s">
        <v>17</v>
      </c>
      <c r="L4424">
        <v>0</v>
      </c>
      <c r="M4424">
        <v>0</v>
      </c>
      <c r="N4424">
        <v>28</v>
      </c>
      <c r="O4424">
        <v>0</v>
      </c>
      <c r="P4424">
        <v>0</v>
      </c>
      <c r="Q4424" t="s">
        <v>1827</v>
      </c>
      <c r="R4424">
        <v>4</v>
      </c>
      <c r="S4424">
        <v>100</v>
      </c>
      <c r="T4424">
        <v>0</v>
      </c>
      <c r="U4424" t="s">
        <v>16</v>
      </c>
      <c r="V4424" t="s">
        <v>16</v>
      </c>
    </row>
    <row r="4425" spans="1:22" x14ac:dyDescent="0.25">
      <c r="A4425" t="s">
        <v>1841</v>
      </c>
      <c r="B4425" t="s">
        <v>1191</v>
      </c>
      <c r="C4425" t="s">
        <v>1838</v>
      </c>
      <c r="D4425" t="s">
        <v>3749</v>
      </c>
      <c r="E4425" t="s">
        <v>3750</v>
      </c>
      <c r="F4425">
        <v>1971</v>
      </c>
      <c r="G4425">
        <v>1971</v>
      </c>
      <c r="H4425" t="s">
        <v>15</v>
      </c>
      <c r="I4425" t="s">
        <v>16</v>
      </c>
      <c r="J4425">
        <v>0</v>
      </c>
      <c r="K4425" t="s">
        <v>17</v>
      </c>
      <c r="L4425">
        <v>0</v>
      </c>
      <c r="M4425">
        <v>0</v>
      </c>
      <c r="N4425">
        <v>28</v>
      </c>
      <c r="O4425">
        <v>2</v>
      </c>
      <c r="P4425">
        <v>0</v>
      </c>
      <c r="Q4425" t="s">
        <v>1827</v>
      </c>
      <c r="R4425">
        <v>4</v>
      </c>
      <c r="S4425">
        <v>100</v>
      </c>
      <c r="T4425">
        <v>4</v>
      </c>
      <c r="U4425" t="s">
        <v>16</v>
      </c>
      <c r="V4425" t="s">
        <v>16</v>
      </c>
    </row>
    <row r="4426" spans="1:22" x14ac:dyDescent="0.25">
      <c r="A4426" t="s">
        <v>1841</v>
      </c>
      <c r="B4426" t="s">
        <v>1191</v>
      </c>
      <c r="C4426" t="s">
        <v>1838</v>
      </c>
      <c r="D4426" t="s">
        <v>3749</v>
      </c>
      <c r="E4426" t="s">
        <v>3750</v>
      </c>
      <c r="F4426">
        <v>1971</v>
      </c>
      <c r="G4426">
        <v>1971</v>
      </c>
      <c r="H4426" t="s">
        <v>15</v>
      </c>
      <c r="I4426" t="s">
        <v>16</v>
      </c>
      <c r="J4426">
        <v>0</v>
      </c>
      <c r="K4426" t="s">
        <v>17</v>
      </c>
      <c r="L4426">
        <v>0</v>
      </c>
      <c r="M4426">
        <v>0</v>
      </c>
      <c r="N4426">
        <v>28</v>
      </c>
      <c r="O4426">
        <v>5</v>
      </c>
      <c r="P4426">
        <v>0</v>
      </c>
      <c r="Q4426" t="s">
        <v>1827</v>
      </c>
      <c r="R4426">
        <v>4</v>
      </c>
      <c r="S4426">
        <v>100</v>
      </c>
      <c r="T4426">
        <v>15</v>
      </c>
      <c r="U4426" t="s">
        <v>16</v>
      </c>
      <c r="V4426" t="s">
        <v>16</v>
      </c>
    </row>
    <row r="4427" spans="1:22" x14ac:dyDescent="0.25">
      <c r="A4427" t="s">
        <v>1841</v>
      </c>
      <c r="B4427" t="s">
        <v>1191</v>
      </c>
      <c r="C4427" t="s">
        <v>1838</v>
      </c>
      <c r="D4427" t="s">
        <v>3749</v>
      </c>
      <c r="E4427" t="s">
        <v>3750</v>
      </c>
      <c r="F4427">
        <v>1971</v>
      </c>
      <c r="G4427">
        <v>1971</v>
      </c>
      <c r="H4427" t="s">
        <v>15</v>
      </c>
      <c r="I4427" t="s">
        <v>16</v>
      </c>
      <c r="J4427">
        <v>0</v>
      </c>
      <c r="K4427" t="s">
        <v>17</v>
      </c>
      <c r="L4427">
        <v>0</v>
      </c>
      <c r="M4427">
        <v>0</v>
      </c>
      <c r="N4427">
        <v>28</v>
      </c>
      <c r="O4427">
        <v>10</v>
      </c>
      <c r="P4427">
        <v>0</v>
      </c>
      <c r="Q4427" t="s">
        <v>1827</v>
      </c>
      <c r="R4427">
        <v>4</v>
      </c>
      <c r="S4427">
        <v>100</v>
      </c>
      <c r="T4427">
        <v>20</v>
      </c>
      <c r="U4427" t="s">
        <v>16</v>
      </c>
      <c r="V4427" t="s">
        <v>16</v>
      </c>
    </row>
    <row r="4428" spans="1:22" x14ac:dyDescent="0.25">
      <c r="A4428" t="s">
        <v>1841</v>
      </c>
      <c r="B4428" t="s">
        <v>1191</v>
      </c>
      <c r="C4428" t="s">
        <v>1838</v>
      </c>
      <c r="D4428" t="s">
        <v>3749</v>
      </c>
      <c r="E4428" t="s">
        <v>3750</v>
      </c>
      <c r="F4428">
        <v>1971</v>
      </c>
      <c r="G4428">
        <v>1971</v>
      </c>
      <c r="H4428" t="s">
        <v>15</v>
      </c>
      <c r="I4428" t="s">
        <v>16</v>
      </c>
      <c r="J4428">
        <v>0</v>
      </c>
      <c r="K4428" t="s">
        <v>17</v>
      </c>
      <c r="L4428">
        <v>0</v>
      </c>
      <c r="M4428">
        <v>0</v>
      </c>
      <c r="N4428">
        <v>28</v>
      </c>
      <c r="O4428">
        <v>15</v>
      </c>
      <c r="P4428">
        <v>0</v>
      </c>
      <c r="Q4428" t="s">
        <v>1827</v>
      </c>
      <c r="R4428">
        <v>4</v>
      </c>
      <c r="S4428">
        <v>100</v>
      </c>
      <c r="T4428">
        <v>17</v>
      </c>
      <c r="U4428" t="s">
        <v>16</v>
      </c>
      <c r="V4428" t="s">
        <v>16</v>
      </c>
    </row>
    <row r="4429" spans="1:22" x14ac:dyDescent="0.25">
      <c r="A4429" t="s">
        <v>1841</v>
      </c>
      <c r="B4429" t="s">
        <v>1191</v>
      </c>
      <c r="C4429" t="s">
        <v>1838</v>
      </c>
      <c r="D4429" t="s">
        <v>3749</v>
      </c>
      <c r="E4429" t="s">
        <v>3750</v>
      </c>
      <c r="F4429">
        <v>1971</v>
      </c>
      <c r="G4429">
        <v>1971</v>
      </c>
      <c r="H4429" t="s">
        <v>15</v>
      </c>
      <c r="I4429" t="s">
        <v>16</v>
      </c>
      <c r="J4429">
        <v>0</v>
      </c>
      <c r="K4429" t="s">
        <v>17</v>
      </c>
      <c r="L4429">
        <v>0</v>
      </c>
      <c r="M4429">
        <v>0</v>
      </c>
      <c r="N4429">
        <v>28</v>
      </c>
      <c r="O4429">
        <v>20</v>
      </c>
      <c r="P4429">
        <v>0</v>
      </c>
      <c r="Q4429" t="s">
        <v>1827</v>
      </c>
      <c r="R4429">
        <v>4</v>
      </c>
      <c r="S4429">
        <v>100</v>
      </c>
      <c r="T4429">
        <v>26</v>
      </c>
      <c r="U4429" t="s">
        <v>16</v>
      </c>
      <c r="V4429" t="s">
        <v>16</v>
      </c>
    </row>
    <row r="4430" spans="1:22" x14ac:dyDescent="0.25">
      <c r="A4430" t="s">
        <v>1841</v>
      </c>
      <c r="B4430" t="s">
        <v>1191</v>
      </c>
      <c r="C4430" t="s">
        <v>1838</v>
      </c>
      <c r="D4430" t="s">
        <v>3749</v>
      </c>
      <c r="E4430" t="s">
        <v>3750</v>
      </c>
      <c r="F4430">
        <v>1971</v>
      </c>
      <c r="G4430">
        <v>1971</v>
      </c>
      <c r="H4430" t="s">
        <v>15</v>
      </c>
      <c r="I4430" t="s">
        <v>16</v>
      </c>
      <c r="J4430">
        <v>0</v>
      </c>
      <c r="K4430" t="s">
        <v>17</v>
      </c>
      <c r="L4430">
        <v>0</v>
      </c>
      <c r="M4430">
        <v>0</v>
      </c>
      <c r="N4430">
        <v>28</v>
      </c>
      <c r="O4430">
        <v>25</v>
      </c>
      <c r="P4430">
        <v>0</v>
      </c>
      <c r="Q4430" t="s">
        <v>1827</v>
      </c>
      <c r="R4430">
        <v>4</v>
      </c>
      <c r="S4430">
        <v>100</v>
      </c>
      <c r="T4430">
        <v>16</v>
      </c>
      <c r="U4430" t="s">
        <v>16</v>
      </c>
      <c r="V4430" t="s">
        <v>16</v>
      </c>
    </row>
    <row r="4431" spans="1:22" x14ac:dyDescent="0.25">
      <c r="A4431" t="s">
        <v>1841</v>
      </c>
      <c r="B4431" t="s">
        <v>1191</v>
      </c>
      <c r="C4431" t="s">
        <v>1838</v>
      </c>
      <c r="D4431" t="s">
        <v>3749</v>
      </c>
      <c r="E4431" t="s">
        <v>3750</v>
      </c>
      <c r="F4431">
        <v>1971</v>
      </c>
      <c r="G4431">
        <v>1971</v>
      </c>
      <c r="H4431" t="s">
        <v>15</v>
      </c>
      <c r="I4431" t="s">
        <v>16</v>
      </c>
      <c r="J4431">
        <v>0</v>
      </c>
      <c r="K4431" t="s">
        <v>17</v>
      </c>
      <c r="L4431">
        <v>0</v>
      </c>
      <c r="M4431">
        <v>0</v>
      </c>
      <c r="N4431">
        <v>28</v>
      </c>
      <c r="O4431">
        <v>30</v>
      </c>
      <c r="P4431">
        <v>0</v>
      </c>
      <c r="Q4431" t="s">
        <v>1827</v>
      </c>
      <c r="R4431">
        <v>4</v>
      </c>
      <c r="S4431">
        <v>100</v>
      </c>
      <c r="T4431">
        <v>14</v>
      </c>
      <c r="U4431" t="s">
        <v>16</v>
      </c>
      <c r="V4431" t="s">
        <v>16</v>
      </c>
    </row>
    <row r="4432" spans="1:22" x14ac:dyDescent="0.25">
      <c r="A4432" t="s">
        <v>1841</v>
      </c>
      <c r="B4432" t="s">
        <v>1191</v>
      </c>
      <c r="C4432" t="s">
        <v>1838</v>
      </c>
      <c r="D4432" t="s">
        <v>3749</v>
      </c>
      <c r="E4432" t="s">
        <v>3750</v>
      </c>
      <c r="F4432">
        <v>1971</v>
      </c>
      <c r="G4432">
        <v>1971</v>
      </c>
      <c r="H4432" t="s">
        <v>15</v>
      </c>
      <c r="I4432" t="s">
        <v>16</v>
      </c>
      <c r="J4432">
        <v>0</v>
      </c>
      <c r="K4432" t="s">
        <v>17</v>
      </c>
      <c r="L4432">
        <v>0</v>
      </c>
      <c r="M4432">
        <v>0</v>
      </c>
      <c r="N4432">
        <v>28</v>
      </c>
      <c r="O4432">
        <v>40</v>
      </c>
      <c r="P4432">
        <v>0</v>
      </c>
      <c r="Q4432" t="s">
        <v>1827</v>
      </c>
      <c r="R4432">
        <v>4</v>
      </c>
      <c r="S4432">
        <v>100</v>
      </c>
      <c r="T4432">
        <v>3</v>
      </c>
      <c r="U4432" t="s">
        <v>16</v>
      </c>
      <c r="V4432" t="s">
        <v>16</v>
      </c>
    </row>
    <row r="4433" spans="1:22" x14ac:dyDescent="0.25">
      <c r="A4433" t="s">
        <v>1841</v>
      </c>
      <c r="B4433" t="s">
        <v>1191</v>
      </c>
      <c r="C4433" t="s">
        <v>1838</v>
      </c>
      <c r="D4433" t="s">
        <v>3749</v>
      </c>
      <c r="E4433" t="s">
        <v>3750</v>
      </c>
      <c r="F4433">
        <v>1971</v>
      </c>
      <c r="G4433">
        <v>1971</v>
      </c>
      <c r="H4433" t="s">
        <v>15</v>
      </c>
      <c r="I4433" t="s">
        <v>16</v>
      </c>
      <c r="J4433">
        <v>0</v>
      </c>
      <c r="K4433" t="s">
        <v>17</v>
      </c>
      <c r="L4433">
        <v>0</v>
      </c>
      <c r="M4433">
        <v>0</v>
      </c>
      <c r="N4433">
        <v>28</v>
      </c>
      <c r="O4433">
        <v>2</v>
      </c>
      <c r="P4433">
        <v>2</v>
      </c>
      <c r="Q4433" t="s">
        <v>1827</v>
      </c>
      <c r="R4433">
        <v>4</v>
      </c>
      <c r="S4433">
        <v>100</v>
      </c>
      <c r="T4433">
        <v>4</v>
      </c>
      <c r="U4433" t="s">
        <v>16</v>
      </c>
      <c r="V4433" t="s">
        <v>16</v>
      </c>
    </row>
    <row r="4434" spans="1:22" x14ac:dyDescent="0.25">
      <c r="A4434" t="s">
        <v>1841</v>
      </c>
      <c r="B4434" t="s">
        <v>1191</v>
      </c>
      <c r="C4434" t="s">
        <v>1838</v>
      </c>
      <c r="D4434" t="s">
        <v>3749</v>
      </c>
      <c r="E4434" t="s">
        <v>3750</v>
      </c>
      <c r="F4434">
        <v>1971</v>
      </c>
      <c r="G4434">
        <v>1971</v>
      </c>
      <c r="H4434" t="s">
        <v>15</v>
      </c>
      <c r="I4434" t="s">
        <v>16</v>
      </c>
      <c r="J4434">
        <v>0</v>
      </c>
      <c r="K4434" t="s">
        <v>17</v>
      </c>
      <c r="L4434">
        <v>0</v>
      </c>
      <c r="M4434">
        <v>0</v>
      </c>
      <c r="N4434">
        <v>28</v>
      </c>
      <c r="O4434">
        <v>5</v>
      </c>
      <c r="P4434">
        <v>2</v>
      </c>
      <c r="Q4434" t="s">
        <v>1827</v>
      </c>
      <c r="R4434">
        <v>4</v>
      </c>
      <c r="S4434">
        <v>100</v>
      </c>
      <c r="T4434">
        <v>5</v>
      </c>
      <c r="U4434" t="s">
        <v>16</v>
      </c>
      <c r="V4434" t="s">
        <v>16</v>
      </c>
    </row>
    <row r="4435" spans="1:22" x14ac:dyDescent="0.25">
      <c r="A4435" t="s">
        <v>1841</v>
      </c>
      <c r="B4435" t="s">
        <v>1191</v>
      </c>
      <c r="C4435" t="s">
        <v>1838</v>
      </c>
      <c r="D4435" t="s">
        <v>3749</v>
      </c>
      <c r="E4435" t="s">
        <v>3750</v>
      </c>
      <c r="F4435">
        <v>1971</v>
      </c>
      <c r="G4435">
        <v>1971</v>
      </c>
      <c r="H4435" t="s">
        <v>15</v>
      </c>
      <c r="I4435" t="s">
        <v>16</v>
      </c>
      <c r="J4435">
        <v>0</v>
      </c>
      <c r="K4435" t="s">
        <v>17</v>
      </c>
      <c r="L4435">
        <v>0</v>
      </c>
      <c r="M4435">
        <v>0</v>
      </c>
      <c r="N4435">
        <v>28</v>
      </c>
      <c r="O4435">
        <v>10</v>
      </c>
      <c r="P4435">
        <v>2</v>
      </c>
      <c r="Q4435" t="s">
        <v>1827</v>
      </c>
      <c r="R4435">
        <v>4</v>
      </c>
      <c r="S4435">
        <v>100</v>
      </c>
      <c r="T4435">
        <v>20</v>
      </c>
      <c r="U4435" t="s">
        <v>16</v>
      </c>
      <c r="V4435" t="s">
        <v>16</v>
      </c>
    </row>
    <row r="4436" spans="1:22" x14ac:dyDescent="0.25">
      <c r="A4436" t="s">
        <v>1841</v>
      </c>
      <c r="B4436" t="s">
        <v>1191</v>
      </c>
      <c r="C4436" t="s">
        <v>1838</v>
      </c>
      <c r="D4436" t="s">
        <v>3749</v>
      </c>
      <c r="E4436" t="s">
        <v>3750</v>
      </c>
      <c r="F4436">
        <v>1971</v>
      </c>
      <c r="G4436">
        <v>1971</v>
      </c>
      <c r="H4436" t="s">
        <v>15</v>
      </c>
      <c r="I4436" t="s">
        <v>16</v>
      </c>
      <c r="J4436">
        <v>0</v>
      </c>
      <c r="K4436" t="s">
        <v>17</v>
      </c>
      <c r="L4436">
        <v>0</v>
      </c>
      <c r="M4436">
        <v>0</v>
      </c>
      <c r="N4436">
        <v>28</v>
      </c>
      <c r="O4436">
        <v>15</v>
      </c>
      <c r="P4436">
        <v>2</v>
      </c>
      <c r="Q4436" t="s">
        <v>1827</v>
      </c>
      <c r="R4436">
        <v>4</v>
      </c>
      <c r="S4436">
        <v>100</v>
      </c>
      <c r="T4436">
        <v>42</v>
      </c>
      <c r="U4436" t="s">
        <v>16</v>
      </c>
      <c r="V4436" t="s">
        <v>16</v>
      </c>
    </row>
    <row r="4437" spans="1:22" x14ac:dyDescent="0.25">
      <c r="A4437" t="s">
        <v>1841</v>
      </c>
      <c r="B4437" t="s">
        <v>1191</v>
      </c>
      <c r="C4437" t="s">
        <v>1838</v>
      </c>
      <c r="D4437" t="s">
        <v>3749</v>
      </c>
      <c r="E4437" t="s">
        <v>3750</v>
      </c>
      <c r="F4437">
        <v>1971</v>
      </c>
      <c r="G4437">
        <v>1971</v>
      </c>
      <c r="H4437" t="s">
        <v>15</v>
      </c>
      <c r="I4437" t="s">
        <v>16</v>
      </c>
      <c r="J4437">
        <v>0</v>
      </c>
      <c r="K4437" t="s">
        <v>17</v>
      </c>
      <c r="L4437">
        <v>0</v>
      </c>
      <c r="M4437">
        <v>0</v>
      </c>
      <c r="N4437">
        <v>28</v>
      </c>
      <c r="O4437">
        <v>20</v>
      </c>
      <c r="P4437">
        <v>2</v>
      </c>
      <c r="Q4437" t="s">
        <v>1827</v>
      </c>
      <c r="R4437">
        <v>4</v>
      </c>
      <c r="S4437">
        <v>100</v>
      </c>
      <c r="T4437">
        <v>44</v>
      </c>
      <c r="U4437" t="s">
        <v>16</v>
      </c>
      <c r="V4437" t="s">
        <v>16</v>
      </c>
    </row>
    <row r="4438" spans="1:22" x14ac:dyDescent="0.25">
      <c r="A4438" t="s">
        <v>1841</v>
      </c>
      <c r="B4438" t="s">
        <v>1191</v>
      </c>
      <c r="C4438" t="s">
        <v>1838</v>
      </c>
      <c r="D4438" t="s">
        <v>3749</v>
      </c>
      <c r="E4438" t="s">
        <v>3750</v>
      </c>
      <c r="F4438">
        <v>1971</v>
      </c>
      <c r="G4438">
        <v>1971</v>
      </c>
      <c r="H4438" t="s">
        <v>15</v>
      </c>
      <c r="I4438" t="s">
        <v>16</v>
      </c>
      <c r="J4438">
        <v>0</v>
      </c>
      <c r="K4438" t="s">
        <v>17</v>
      </c>
      <c r="L4438">
        <v>0</v>
      </c>
      <c r="M4438">
        <v>0</v>
      </c>
      <c r="N4438">
        <v>28</v>
      </c>
      <c r="O4438">
        <v>25</v>
      </c>
      <c r="P4438">
        <v>2</v>
      </c>
      <c r="Q4438" t="s">
        <v>1827</v>
      </c>
      <c r="R4438">
        <v>4</v>
      </c>
      <c r="S4438">
        <v>100</v>
      </c>
      <c r="T4438">
        <v>37</v>
      </c>
      <c r="U4438" t="s">
        <v>16</v>
      </c>
      <c r="V4438" t="s">
        <v>16</v>
      </c>
    </row>
    <row r="4439" spans="1:22" x14ac:dyDescent="0.25">
      <c r="A4439" t="s">
        <v>1841</v>
      </c>
      <c r="B4439" t="s">
        <v>1191</v>
      </c>
      <c r="C4439" t="s">
        <v>1838</v>
      </c>
      <c r="D4439" t="s">
        <v>3749</v>
      </c>
      <c r="E4439" t="s">
        <v>3750</v>
      </c>
      <c r="F4439">
        <v>1971</v>
      </c>
      <c r="G4439">
        <v>1971</v>
      </c>
      <c r="H4439" t="s">
        <v>15</v>
      </c>
      <c r="I4439" t="s">
        <v>16</v>
      </c>
      <c r="J4439">
        <v>0</v>
      </c>
      <c r="K4439" t="s">
        <v>17</v>
      </c>
      <c r="L4439">
        <v>0</v>
      </c>
      <c r="M4439">
        <v>0</v>
      </c>
      <c r="N4439">
        <v>28</v>
      </c>
      <c r="O4439">
        <v>30</v>
      </c>
      <c r="P4439">
        <v>2</v>
      </c>
      <c r="Q4439" t="s">
        <v>1827</v>
      </c>
      <c r="R4439">
        <v>4</v>
      </c>
      <c r="S4439">
        <v>100</v>
      </c>
      <c r="T4439">
        <v>60</v>
      </c>
      <c r="U4439" t="s">
        <v>16</v>
      </c>
      <c r="V4439" t="s">
        <v>16</v>
      </c>
    </row>
    <row r="4440" spans="1:22" x14ac:dyDescent="0.25">
      <c r="A4440" t="s">
        <v>1841</v>
      </c>
      <c r="B4440" t="s">
        <v>1191</v>
      </c>
      <c r="C4440" t="s">
        <v>1838</v>
      </c>
      <c r="D4440" t="s">
        <v>3749</v>
      </c>
      <c r="E4440" t="s">
        <v>3750</v>
      </c>
      <c r="F4440">
        <v>1971</v>
      </c>
      <c r="G4440">
        <v>1971</v>
      </c>
      <c r="H4440" t="s">
        <v>15</v>
      </c>
      <c r="I4440" t="s">
        <v>16</v>
      </c>
      <c r="J4440">
        <v>0</v>
      </c>
      <c r="K4440" t="s">
        <v>17</v>
      </c>
      <c r="L4440">
        <v>0</v>
      </c>
      <c r="M4440">
        <v>0</v>
      </c>
      <c r="N4440">
        <v>28</v>
      </c>
      <c r="O4440">
        <v>40</v>
      </c>
      <c r="P4440">
        <v>2</v>
      </c>
      <c r="Q4440" t="s">
        <v>1827</v>
      </c>
      <c r="R4440">
        <v>4</v>
      </c>
      <c r="S4440">
        <v>100</v>
      </c>
      <c r="T4440">
        <v>6</v>
      </c>
      <c r="U4440" t="s">
        <v>16</v>
      </c>
      <c r="V4440" t="s">
        <v>16</v>
      </c>
    </row>
    <row r="4441" spans="1:22" x14ac:dyDescent="0.25">
      <c r="A4441" t="s">
        <v>1841</v>
      </c>
      <c r="B4441" t="s">
        <v>1191</v>
      </c>
      <c r="C4441" t="s">
        <v>1838</v>
      </c>
      <c r="D4441" t="s">
        <v>3749</v>
      </c>
      <c r="E4441" t="s">
        <v>3750</v>
      </c>
      <c r="F4441">
        <v>1971</v>
      </c>
      <c r="G4441">
        <v>1971</v>
      </c>
      <c r="H4441" t="s">
        <v>15</v>
      </c>
      <c r="I4441" t="s">
        <v>16</v>
      </c>
      <c r="J4441">
        <v>0</v>
      </c>
      <c r="K4441" t="s">
        <v>17</v>
      </c>
      <c r="L4441">
        <v>0</v>
      </c>
      <c r="M4441">
        <v>0</v>
      </c>
      <c r="N4441">
        <v>28</v>
      </c>
      <c r="O4441">
        <v>5</v>
      </c>
      <c r="P4441">
        <v>5</v>
      </c>
      <c r="Q4441" t="s">
        <v>1827</v>
      </c>
      <c r="R4441">
        <v>4</v>
      </c>
      <c r="S4441">
        <v>100</v>
      </c>
      <c r="T4441">
        <v>10</v>
      </c>
      <c r="U4441" t="s">
        <v>16</v>
      </c>
      <c r="V4441" t="s">
        <v>16</v>
      </c>
    </row>
    <row r="4442" spans="1:22" x14ac:dyDescent="0.25">
      <c r="A4442" t="s">
        <v>1841</v>
      </c>
      <c r="B4442" t="s">
        <v>1191</v>
      </c>
      <c r="C4442" t="s">
        <v>1838</v>
      </c>
      <c r="D4442" t="s">
        <v>3749</v>
      </c>
      <c r="E4442" t="s">
        <v>3750</v>
      </c>
      <c r="F4442">
        <v>1971</v>
      </c>
      <c r="G4442">
        <v>1971</v>
      </c>
      <c r="H4442" t="s">
        <v>15</v>
      </c>
      <c r="I4442" t="s">
        <v>16</v>
      </c>
      <c r="J4442">
        <v>0</v>
      </c>
      <c r="K4442" t="s">
        <v>17</v>
      </c>
      <c r="L4442">
        <v>0</v>
      </c>
      <c r="M4442">
        <v>0</v>
      </c>
      <c r="N4442">
        <v>28</v>
      </c>
      <c r="O4442">
        <v>10</v>
      </c>
      <c r="P4442">
        <v>5</v>
      </c>
      <c r="Q4442" t="s">
        <v>1827</v>
      </c>
      <c r="R4442">
        <v>4</v>
      </c>
      <c r="S4442">
        <v>100</v>
      </c>
      <c r="T4442">
        <v>56</v>
      </c>
      <c r="U4442" t="s">
        <v>16</v>
      </c>
      <c r="V4442" t="s">
        <v>16</v>
      </c>
    </row>
    <row r="4443" spans="1:22" x14ac:dyDescent="0.25">
      <c r="A4443" t="s">
        <v>1841</v>
      </c>
      <c r="B4443" t="s">
        <v>1191</v>
      </c>
      <c r="C4443" t="s">
        <v>1838</v>
      </c>
      <c r="D4443" t="s">
        <v>3749</v>
      </c>
      <c r="E4443" t="s">
        <v>3750</v>
      </c>
      <c r="F4443">
        <v>1971</v>
      </c>
      <c r="G4443">
        <v>1971</v>
      </c>
      <c r="H4443" t="s">
        <v>15</v>
      </c>
      <c r="I4443" t="s">
        <v>16</v>
      </c>
      <c r="J4443">
        <v>0</v>
      </c>
      <c r="K4443" t="s">
        <v>17</v>
      </c>
      <c r="L4443">
        <v>0</v>
      </c>
      <c r="M4443">
        <v>0</v>
      </c>
      <c r="N4443">
        <v>28</v>
      </c>
      <c r="O4443">
        <v>15</v>
      </c>
      <c r="P4443">
        <v>5</v>
      </c>
      <c r="Q4443" t="s">
        <v>1827</v>
      </c>
      <c r="R4443">
        <v>4</v>
      </c>
      <c r="S4443">
        <v>100</v>
      </c>
      <c r="T4443">
        <v>41</v>
      </c>
      <c r="U4443" t="s">
        <v>16</v>
      </c>
      <c r="V4443" t="s">
        <v>16</v>
      </c>
    </row>
    <row r="4444" spans="1:22" x14ac:dyDescent="0.25">
      <c r="A4444" t="s">
        <v>1841</v>
      </c>
      <c r="B4444" t="s">
        <v>1191</v>
      </c>
      <c r="C4444" t="s">
        <v>1838</v>
      </c>
      <c r="D4444" t="s">
        <v>3749</v>
      </c>
      <c r="E4444" t="s">
        <v>3750</v>
      </c>
      <c r="F4444">
        <v>1971</v>
      </c>
      <c r="G4444">
        <v>1971</v>
      </c>
      <c r="H4444" t="s">
        <v>15</v>
      </c>
      <c r="I4444" t="s">
        <v>16</v>
      </c>
      <c r="J4444">
        <v>0</v>
      </c>
      <c r="K4444" t="s">
        <v>17</v>
      </c>
      <c r="L4444">
        <v>0</v>
      </c>
      <c r="M4444">
        <v>0</v>
      </c>
      <c r="N4444">
        <v>28</v>
      </c>
      <c r="O4444">
        <v>20</v>
      </c>
      <c r="P4444">
        <v>5</v>
      </c>
      <c r="Q4444" t="s">
        <v>1827</v>
      </c>
      <c r="R4444">
        <v>4</v>
      </c>
      <c r="S4444">
        <v>100</v>
      </c>
      <c r="T4444">
        <v>31</v>
      </c>
      <c r="U4444" t="s">
        <v>16</v>
      </c>
      <c r="V4444" t="s">
        <v>16</v>
      </c>
    </row>
    <row r="4445" spans="1:22" x14ac:dyDescent="0.25">
      <c r="A4445" t="s">
        <v>1841</v>
      </c>
      <c r="B4445" t="s">
        <v>1191</v>
      </c>
      <c r="C4445" t="s">
        <v>1838</v>
      </c>
      <c r="D4445" t="s">
        <v>3749</v>
      </c>
      <c r="E4445" t="s">
        <v>3750</v>
      </c>
      <c r="F4445">
        <v>1971</v>
      </c>
      <c r="G4445">
        <v>1971</v>
      </c>
      <c r="H4445" t="s">
        <v>15</v>
      </c>
      <c r="I4445" t="s">
        <v>16</v>
      </c>
      <c r="J4445">
        <v>0</v>
      </c>
      <c r="K4445" t="s">
        <v>17</v>
      </c>
      <c r="L4445">
        <v>0</v>
      </c>
      <c r="M4445">
        <v>0</v>
      </c>
      <c r="N4445">
        <v>28</v>
      </c>
      <c r="O4445">
        <v>25</v>
      </c>
      <c r="P4445">
        <v>5</v>
      </c>
      <c r="Q4445" t="s">
        <v>1827</v>
      </c>
      <c r="R4445">
        <v>4</v>
      </c>
      <c r="S4445">
        <v>100</v>
      </c>
      <c r="T4445">
        <v>36</v>
      </c>
      <c r="U4445" t="s">
        <v>16</v>
      </c>
      <c r="V4445" t="s">
        <v>16</v>
      </c>
    </row>
    <row r="4446" spans="1:22" x14ac:dyDescent="0.25">
      <c r="A4446" t="s">
        <v>1841</v>
      </c>
      <c r="B4446" t="s">
        <v>1191</v>
      </c>
      <c r="C4446" t="s">
        <v>1838</v>
      </c>
      <c r="D4446" t="s">
        <v>3749</v>
      </c>
      <c r="E4446" t="s">
        <v>3750</v>
      </c>
      <c r="F4446">
        <v>1971</v>
      </c>
      <c r="G4446">
        <v>1971</v>
      </c>
      <c r="H4446" t="s">
        <v>15</v>
      </c>
      <c r="I4446" t="s">
        <v>16</v>
      </c>
      <c r="J4446">
        <v>0</v>
      </c>
      <c r="K4446" t="s">
        <v>17</v>
      </c>
      <c r="L4446">
        <v>0</v>
      </c>
      <c r="M4446">
        <v>0</v>
      </c>
      <c r="N4446">
        <v>28</v>
      </c>
      <c r="O4446">
        <v>30</v>
      </c>
      <c r="P4446">
        <v>5</v>
      </c>
      <c r="Q4446" t="s">
        <v>1827</v>
      </c>
      <c r="R4446">
        <v>4</v>
      </c>
      <c r="S4446">
        <v>100</v>
      </c>
      <c r="T4446">
        <v>50</v>
      </c>
      <c r="U4446" t="s">
        <v>16</v>
      </c>
      <c r="V4446" t="s">
        <v>16</v>
      </c>
    </row>
    <row r="4447" spans="1:22" x14ac:dyDescent="0.25">
      <c r="A4447" t="s">
        <v>1841</v>
      </c>
      <c r="B4447" t="s">
        <v>1191</v>
      </c>
      <c r="C4447" t="s">
        <v>1838</v>
      </c>
      <c r="D4447" t="s">
        <v>3749</v>
      </c>
      <c r="E4447" t="s">
        <v>3750</v>
      </c>
      <c r="F4447">
        <v>1971</v>
      </c>
      <c r="G4447">
        <v>1971</v>
      </c>
      <c r="H4447" t="s">
        <v>15</v>
      </c>
      <c r="I4447" t="s">
        <v>16</v>
      </c>
      <c r="J4447">
        <v>0</v>
      </c>
      <c r="K4447" t="s">
        <v>17</v>
      </c>
      <c r="L4447">
        <v>0</v>
      </c>
      <c r="M4447">
        <v>0</v>
      </c>
      <c r="N4447">
        <v>28</v>
      </c>
      <c r="O4447">
        <v>40</v>
      </c>
      <c r="P4447">
        <v>5</v>
      </c>
      <c r="Q4447" t="s">
        <v>1827</v>
      </c>
      <c r="R4447">
        <v>4</v>
      </c>
      <c r="S4447">
        <v>100</v>
      </c>
      <c r="T4447">
        <v>47</v>
      </c>
      <c r="U4447" t="s">
        <v>16</v>
      </c>
      <c r="V4447" t="s">
        <v>16</v>
      </c>
    </row>
    <row r="4448" spans="1:22" x14ac:dyDescent="0.25">
      <c r="A4448" t="s">
        <v>1841</v>
      </c>
      <c r="B4448" t="s">
        <v>1191</v>
      </c>
      <c r="C4448" t="s">
        <v>1838</v>
      </c>
      <c r="D4448" t="s">
        <v>3749</v>
      </c>
      <c r="E4448" t="s">
        <v>3750</v>
      </c>
      <c r="F4448">
        <v>1971</v>
      </c>
      <c r="G4448">
        <v>1971</v>
      </c>
      <c r="H4448" t="s">
        <v>15</v>
      </c>
      <c r="I4448" t="s">
        <v>16</v>
      </c>
      <c r="J4448">
        <v>0</v>
      </c>
      <c r="K4448" t="s">
        <v>17</v>
      </c>
      <c r="L4448">
        <v>0</v>
      </c>
      <c r="M4448">
        <v>0</v>
      </c>
      <c r="N4448">
        <v>28</v>
      </c>
      <c r="O4448">
        <v>10</v>
      </c>
      <c r="P4448">
        <v>10</v>
      </c>
      <c r="Q4448" t="s">
        <v>1827</v>
      </c>
      <c r="R4448">
        <v>4</v>
      </c>
      <c r="S4448">
        <v>100</v>
      </c>
      <c r="T4448">
        <v>19</v>
      </c>
      <c r="U4448" t="s">
        <v>16</v>
      </c>
      <c r="V4448" t="s">
        <v>16</v>
      </c>
    </row>
    <row r="4449" spans="1:22" x14ac:dyDescent="0.25">
      <c r="A4449" t="s">
        <v>1841</v>
      </c>
      <c r="B4449" t="s">
        <v>1191</v>
      </c>
      <c r="C4449" t="s">
        <v>1838</v>
      </c>
      <c r="D4449" t="s">
        <v>3749</v>
      </c>
      <c r="E4449" t="s">
        <v>3750</v>
      </c>
      <c r="F4449">
        <v>1971</v>
      </c>
      <c r="G4449">
        <v>1971</v>
      </c>
      <c r="H4449" t="s">
        <v>15</v>
      </c>
      <c r="I4449" t="s">
        <v>16</v>
      </c>
      <c r="J4449">
        <v>0</v>
      </c>
      <c r="K4449" t="s">
        <v>17</v>
      </c>
      <c r="L4449">
        <v>0</v>
      </c>
      <c r="M4449">
        <v>0</v>
      </c>
      <c r="N4449">
        <v>28</v>
      </c>
      <c r="O4449">
        <v>15</v>
      </c>
      <c r="P4449">
        <v>10</v>
      </c>
      <c r="Q4449" t="s">
        <v>1827</v>
      </c>
      <c r="R4449">
        <v>4</v>
      </c>
      <c r="S4449">
        <v>100</v>
      </c>
      <c r="T4449">
        <v>12</v>
      </c>
      <c r="U4449" t="s">
        <v>16</v>
      </c>
      <c r="V4449" t="s">
        <v>16</v>
      </c>
    </row>
    <row r="4450" spans="1:22" x14ac:dyDescent="0.25">
      <c r="A4450" t="s">
        <v>1841</v>
      </c>
      <c r="B4450" t="s">
        <v>1191</v>
      </c>
      <c r="C4450" t="s">
        <v>1838</v>
      </c>
      <c r="D4450" t="s">
        <v>3749</v>
      </c>
      <c r="E4450" t="s">
        <v>3750</v>
      </c>
      <c r="F4450">
        <v>1971</v>
      </c>
      <c r="G4450">
        <v>1971</v>
      </c>
      <c r="H4450" t="s">
        <v>15</v>
      </c>
      <c r="I4450" t="s">
        <v>16</v>
      </c>
      <c r="J4450">
        <v>0</v>
      </c>
      <c r="K4450" t="s">
        <v>17</v>
      </c>
      <c r="L4450">
        <v>0</v>
      </c>
      <c r="M4450">
        <v>0</v>
      </c>
      <c r="N4450">
        <v>28</v>
      </c>
      <c r="O4450">
        <v>20</v>
      </c>
      <c r="P4450">
        <v>10</v>
      </c>
      <c r="Q4450" t="s">
        <v>1827</v>
      </c>
      <c r="R4450">
        <v>4</v>
      </c>
      <c r="S4450">
        <v>100</v>
      </c>
      <c r="T4450">
        <v>8</v>
      </c>
      <c r="U4450" t="s">
        <v>16</v>
      </c>
      <c r="V4450" t="s">
        <v>16</v>
      </c>
    </row>
    <row r="4451" spans="1:22" x14ac:dyDescent="0.25">
      <c r="A4451" t="s">
        <v>1841</v>
      </c>
      <c r="B4451" t="s">
        <v>1191</v>
      </c>
      <c r="C4451" t="s">
        <v>1838</v>
      </c>
      <c r="D4451" t="s">
        <v>3749</v>
      </c>
      <c r="E4451" t="s">
        <v>3750</v>
      </c>
      <c r="F4451">
        <v>1971</v>
      </c>
      <c r="G4451">
        <v>1971</v>
      </c>
      <c r="H4451" t="s">
        <v>15</v>
      </c>
      <c r="I4451" t="s">
        <v>16</v>
      </c>
      <c r="J4451">
        <v>0</v>
      </c>
      <c r="K4451" t="s">
        <v>17</v>
      </c>
      <c r="L4451">
        <v>0</v>
      </c>
      <c r="M4451">
        <v>0</v>
      </c>
      <c r="N4451">
        <v>28</v>
      </c>
      <c r="O4451">
        <v>25</v>
      </c>
      <c r="P4451">
        <v>10</v>
      </c>
      <c r="Q4451" t="s">
        <v>1827</v>
      </c>
      <c r="R4451">
        <v>4</v>
      </c>
      <c r="S4451">
        <v>100</v>
      </c>
      <c r="T4451">
        <v>6</v>
      </c>
      <c r="U4451" t="s">
        <v>16</v>
      </c>
      <c r="V4451" t="s">
        <v>16</v>
      </c>
    </row>
    <row r="4452" spans="1:22" x14ac:dyDescent="0.25">
      <c r="A4452" t="s">
        <v>1841</v>
      </c>
      <c r="B4452" t="s">
        <v>1191</v>
      </c>
      <c r="C4452" t="s">
        <v>1838</v>
      </c>
      <c r="D4452" t="s">
        <v>3749</v>
      </c>
      <c r="E4452" t="s">
        <v>3750</v>
      </c>
      <c r="F4452">
        <v>1971</v>
      </c>
      <c r="G4452">
        <v>1971</v>
      </c>
      <c r="H4452" t="s">
        <v>15</v>
      </c>
      <c r="I4452" t="s">
        <v>16</v>
      </c>
      <c r="J4452">
        <v>0</v>
      </c>
      <c r="K4452" t="s">
        <v>17</v>
      </c>
      <c r="L4452">
        <v>0</v>
      </c>
      <c r="M4452">
        <v>0</v>
      </c>
      <c r="N4452">
        <v>28</v>
      </c>
      <c r="O4452">
        <v>30</v>
      </c>
      <c r="P4452">
        <v>10</v>
      </c>
      <c r="Q4452" t="s">
        <v>1827</v>
      </c>
      <c r="R4452">
        <v>4</v>
      </c>
      <c r="S4452">
        <v>100</v>
      </c>
      <c r="T4452">
        <v>21</v>
      </c>
      <c r="U4452" t="s">
        <v>16</v>
      </c>
      <c r="V4452" t="s">
        <v>16</v>
      </c>
    </row>
    <row r="4453" spans="1:22" x14ac:dyDescent="0.25">
      <c r="A4453" t="s">
        <v>1841</v>
      </c>
      <c r="B4453" t="s">
        <v>1191</v>
      </c>
      <c r="C4453" t="s">
        <v>1838</v>
      </c>
      <c r="D4453" t="s">
        <v>3749</v>
      </c>
      <c r="E4453" t="s">
        <v>3750</v>
      </c>
      <c r="F4453">
        <v>1971</v>
      </c>
      <c r="G4453">
        <v>1971</v>
      </c>
      <c r="H4453" t="s">
        <v>15</v>
      </c>
      <c r="I4453" t="s">
        <v>16</v>
      </c>
      <c r="J4453">
        <v>0</v>
      </c>
      <c r="K4453" t="s">
        <v>17</v>
      </c>
      <c r="L4453">
        <v>0</v>
      </c>
      <c r="M4453">
        <v>0</v>
      </c>
      <c r="N4453">
        <v>28</v>
      </c>
      <c r="O4453">
        <v>40</v>
      </c>
      <c r="P4453">
        <v>10</v>
      </c>
      <c r="Q4453" t="s">
        <v>1827</v>
      </c>
      <c r="R4453">
        <v>4</v>
      </c>
      <c r="S4453">
        <v>100</v>
      </c>
      <c r="T4453">
        <v>26</v>
      </c>
      <c r="U4453" t="s">
        <v>16</v>
      </c>
      <c r="V4453" t="s">
        <v>16</v>
      </c>
    </row>
    <row r="4454" spans="1:22" x14ac:dyDescent="0.25">
      <c r="A4454" t="s">
        <v>1841</v>
      </c>
      <c r="B4454" t="s">
        <v>1191</v>
      </c>
      <c r="C4454" t="s">
        <v>1838</v>
      </c>
      <c r="D4454" t="s">
        <v>3749</v>
      </c>
      <c r="E4454" t="s">
        <v>3750</v>
      </c>
      <c r="F4454">
        <v>1971</v>
      </c>
      <c r="G4454">
        <v>1971</v>
      </c>
      <c r="H4454" t="s">
        <v>15</v>
      </c>
      <c r="I4454" t="s">
        <v>16</v>
      </c>
      <c r="J4454">
        <v>0</v>
      </c>
      <c r="K4454" t="s">
        <v>17</v>
      </c>
      <c r="L4454">
        <v>0</v>
      </c>
      <c r="M4454">
        <v>0</v>
      </c>
      <c r="N4454">
        <v>28</v>
      </c>
      <c r="O4454">
        <v>15</v>
      </c>
      <c r="P4454">
        <v>15</v>
      </c>
      <c r="Q4454" t="s">
        <v>1827</v>
      </c>
      <c r="R4454">
        <v>4</v>
      </c>
      <c r="S4454">
        <v>100</v>
      </c>
      <c r="T4454">
        <v>5</v>
      </c>
      <c r="U4454" t="s">
        <v>16</v>
      </c>
      <c r="V4454" t="s">
        <v>16</v>
      </c>
    </row>
    <row r="4455" spans="1:22" x14ac:dyDescent="0.25">
      <c r="A4455" t="s">
        <v>1841</v>
      </c>
      <c r="B4455" t="s">
        <v>1191</v>
      </c>
      <c r="C4455" t="s">
        <v>1838</v>
      </c>
      <c r="D4455" t="s">
        <v>3749</v>
      </c>
      <c r="E4455" t="s">
        <v>3750</v>
      </c>
      <c r="F4455">
        <v>1971</v>
      </c>
      <c r="G4455">
        <v>1971</v>
      </c>
      <c r="H4455" t="s">
        <v>15</v>
      </c>
      <c r="I4455" t="s">
        <v>16</v>
      </c>
      <c r="J4455">
        <v>0</v>
      </c>
      <c r="K4455" t="s">
        <v>17</v>
      </c>
      <c r="L4455">
        <v>0</v>
      </c>
      <c r="M4455">
        <v>0</v>
      </c>
      <c r="N4455">
        <v>28</v>
      </c>
      <c r="O4455">
        <v>20</v>
      </c>
      <c r="P4455">
        <v>15</v>
      </c>
      <c r="Q4455" t="s">
        <v>1827</v>
      </c>
      <c r="R4455">
        <v>4</v>
      </c>
      <c r="S4455">
        <v>100</v>
      </c>
      <c r="T4455">
        <v>10</v>
      </c>
      <c r="U4455" t="s">
        <v>16</v>
      </c>
      <c r="V4455" t="s">
        <v>16</v>
      </c>
    </row>
    <row r="4456" spans="1:22" x14ac:dyDescent="0.25">
      <c r="A4456" t="s">
        <v>1841</v>
      </c>
      <c r="B4456" t="s">
        <v>1191</v>
      </c>
      <c r="C4456" t="s">
        <v>1838</v>
      </c>
      <c r="D4456" t="s">
        <v>3749</v>
      </c>
      <c r="E4456" t="s">
        <v>3750</v>
      </c>
      <c r="F4456">
        <v>1971</v>
      </c>
      <c r="G4456">
        <v>1971</v>
      </c>
      <c r="H4456" t="s">
        <v>15</v>
      </c>
      <c r="I4456" t="s">
        <v>16</v>
      </c>
      <c r="J4456">
        <v>0</v>
      </c>
      <c r="K4456" t="s">
        <v>17</v>
      </c>
      <c r="L4456">
        <v>0</v>
      </c>
      <c r="M4456">
        <v>0</v>
      </c>
      <c r="N4456">
        <v>28</v>
      </c>
      <c r="O4456">
        <v>25</v>
      </c>
      <c r="P4456">
        <v>15</v>
      </c>
      <c r="Q4456" t="s">
        <v>1827</v>
      </c>
      <c r="R4456">
        <v>4</v>
      </c>
      <c r="S4456">
        <v>100</v>
      </c>
      <c r="T4456">
        <v>7</v>
      </c>
      <c r="U4456" t="s">
        <v>16</v>
      </c>
      <c r="V4456" t="s">
        <v>16</v>
      </c>
    </row>
    <row r="4457" spans="1:22" x14ac:dyDescent="0.25">
      <c r="A4457" t="s">
        <v>1841</v>
      </c>
      <c r="B4457" t="s">
        <v>1191</v>
      </c>
      <c r="C4457" t="s">
        <v>1838</v>
      </c>
      <c r="D4457" t="s">
        <v>3749</v>
      </c>
      <c r="E4457" t="s">
        <v>3750</v>
      </c>
      <c r="F4457">
        <v>1971</v>
      </c>
      <c r="G4457">
        <v>1971</v>
      </c>
      <c r="H4457" t="s">
        <v>15</v>
      </c>
      <c r="I4457" t="s">
        <v>16</v>
      </c>
      <c r="J4457">
        <v>0</v>
      </c>
      <c r="K4457" t="s">
        <v>17</v>
      </c>
      <c r="L4457">
        <v>0</v>
      </c>
      <c r="M4457">
        <v>0</v>
      </c>
      <c r="N4457">
        <v>28</v>
      </c>
      <c r="O4457">
        <v>30</v>
      </c>
      <c r="P4457">
        <v>15</v>
      </c>
      <c r="Q4457" t="s">
        <v>1827</v>
      </c>
      <c r="R4457">
        <v>4</v>
      </c>
      <c r="S4457">
        <v>100</v>
      </c>
      <c r="T4457">
        <v>12</v>
      </c>
      <c r="U4457" t="s">
        <v>16</v>
      </c>
      <c r="V4457" t="s">
        <v>16</v>
      </c>
    </row>
    <row r="4458" spans="1:22" x14ac:dyDescent="0.25">
      <c r="A4458" t="s">
        <v>1841</v>
      </c>
      <c r="B4458" t="s">
        <v>1191</v>
      </c>
      <c r="C4458" t="s">
        <v>1838</v>
      </c>
      <c r="D4458" t="s">
        <v>3749</v>
      </c>
      <c r="E4458" t="s">
        <v>3750</v>
      </c>
      <c r="F4458">
        <v>1971</v>
      </c>
      <c r="G4458">
        <v>1971</v>
      </c>
      <c r="H4458" t="s">
        <v>15</v>
      </c>
      <c r="I4458" t="s">
        <v>16</v>
      </c>
      <c r="J4458">
        <v>0</v>
      </c>
      <c r="K4458" t="s">
        <v>17</v>
      </c>
      <c r="L4458">
        <v>0</v>
      </c>
      <c r="M4458">
        <v>0</v>
      </c>
      <c r="N4458">
        <v>28</v>
      </c>
      <c r="O4458">
        <v>40</v>
      </c>
      <c r="P4458">
        <v>15</v>
      </c>
      <c r="Q4458" t="s">
        <v>1827</v>
      </c>
      <c r="R4458">
        <v>4</v>
      </c>
      <c r="S4458">
        <v>100</v>
      </c>
      <c r="T4458">
        <v>10</v>
      </c>
      <c r="U4458" t="s">
        <v>16</v>
      </c>
      <c r="V4458" t="s">
        <v>16</v>
      </c>
    </row>
    <row r="4459" spans="1:22" x14ac:dyDescent="0.25">
      <c r="A4459" t="s">
        <v>1841</v>
      </c>
      <c r="B4459" t="s">
        <v>1191</v>
      </c>
      <c r="C4459" t="s">
        <v>1838</v>
      </c>
      <c r="D4459" t="s">
        <v>3749</v>
      </c>
      <c r="E4459" t="s">
        <v>3750</v>
      </c>
      <c r="F4459">
        <v>1971</v>
      </c>
      <c r="G4459">
        <v>1971</v>
      </c>
      <c r="H4459" t="s">
        <v>15</v>
      </c>
      <c r="I4459" t="s">
        <v>16</v>
      </c>
      <c r="J4459">
        <v>0</v>
      </c>
      <c r="K4459" t="s">
        <v>17</v>
      </c>
      <c r="L4459">
        <v>0</v>
      </c>
      <c r="M4459">
        <v>0</v>
      </c>
      <c r="N4459">
        <v>28</v>
      </c>
      <c r="O4459">
        <v>20</v>
      </c>
      <c r="P4459">
        <v>20</v>
      </c>
      <c r="Q4459" t="s">
        <v>1827</v>
      </c>
      <c r="R4459">
        <v>4</v>
      </c>
      <c r="S4459">
        <v>100</v>
      </c>
      <c r="T4459">
        <v>2</v>
      </c>
      <c r="U4459" t="s">
        <v>16</v>
      </c>
      <c r="V4459" t="s">
        <v>16</v>
      </c>
    </row>
    <row r="4460" spans="1:22" x14ac:dyDescent="0.25">
      <c r="A4460" t="s">
        <v>1841</v>
      </c>
      <c r="B4460" t="s">
        <v>1191</v>
      </c>
      <c r="C4460" t="s">
        <v>1838</v>
      </c>
      <c r="D4460" t="s">
        <v>3749</v>
      </c>
      <c r="E4460" t="s">
        <v>3750</v>
      </c>
      <c r="F4460">
        <v>1971</v>
      </c>
      <c r="G4460">
        <v>1971</v>
      </c>
      <c r="H4460" t="s">
        <v>15</v>
      </c>
      <c r="I4460" t="s">
        <v>16</v>
      </c>
      <c r="J4460">
        <v>0</v>
      </c>
      <c r="K4460" t="s">
        <v>17</v>
      </c>
      <c r="L4460">
        <v>0</v>
      </c>
      <c r="M4460">
        <v>0</v>
      </c>
      <c r="N4460">
        <v>28</v>
      </c>
      <c r="O4460">
        <v>25</v>
      </c>
      <c r="P4460">
        <v>20</v>
      </c>
      <c r="Q4460" t="s">
        <v>1827</v>
      </c>
      <c r="R4460">
        <v>4</v>
      </c>
      <c r="S4460">
        <v>100</v>
      </c>
      <c r="T4460">
        <v>3</v>
      </c>
      <c r="U4460" t="s">
        <v>16</v>
      </c>
      <c r="V4460" t="s">
        <v>16</v>
      </c>
    </row>
    <row r="4461" spans="1:22" x14ac:dyDescent="0.25">
      <c r="A4461" t="s">
        <v>1841</v>
      </c>
      <c r="B4461" t="s">
        <v>1191</v>
      </c>
      <c r="C4461" t="s">
        <v>1838</v>
      </c>
      <c r="D4461" t="s">
        <v>3749</v>
      </c>
      <c r="E4461" t="s">
        <v>3750</v>
      </c>
      <c r="F4461">
        <v>1971</v>
      </c>
      <c r="G4461">
        <v>1971</v>
      </c>
      <c r="H4461" t="s">
        <v>15</v>
      </c>
      <c r="I4461" t="s">
        <v>16</v>
      </c>
      <c r="J4461">
        <v>0</v>
      </c>
      <c r="K4461" t="s">
        <v>17</v>
      </c>
      <c r="L4461">
        <v>0</v>
      </c>
      <c r="M4461">
        <v>0</v>
      </c>
      <c r="N4461">
        <v>28</v>
      </c>
      <c r="O4461">
        <v>30</v>
      </c>
      <c r="P4461">
        <v>20</v>
      </c>
      <c r="Q4461" t="s">
        <v>1827</v>
      </c>
      <c r="R4461">
        <v>4</v>
      </c>
      <c r="S4461">
        <v>100</v>
      </c>
      <c r="T4461">
        <v>1</v>
      </c>
      <c r="U4461" t="s">
        <v>16</v>
      </c>
      <c r="V4461" t="s">
        <v>16</v>
      </c>
    </row>
    <row r="4462" spans="1:22" x14ac:dyDescent="0.25">
      <c r="A4462" t="s">
        <v>1841</v>
      </c>
      <c r="B4462" t="s">
        <v>1191</v>
      </c>
      <c r="C4462" t="s">
        <v>1838</v>
      </c>
      <c r="D4462" t="s">
        <v>3749</v>
      </c>
      <c r="E4462" t="s">
        <v>3750</v>
      </c>
      <c r="F4462">
        <v>1971</v>
      </c>
      <c r="G4462">
        <v>1971</v>
      </c>
      <c r="H4462" t="s">
        <v>15</v>
      </c>
      <c r="I4462" t="s">
        <v>16</v>
      </c>
      <c r="J4462">
        <v>0</v>
      </c>
      <c r="K4462" t="s">
        <v>17</v>
      </c>
      <c r="L4462">
        <v>0</v>
      </c>
      <c r="M4462">
        <v>0</v>
      </c>
      <c r="N4462">
        <v>28</v>
      </c>
      <c r="O4462">
        <v>40</v>
      </c>
      <c r="P4462">
        <v>20</v>
      </c>
      <c r="Q4462" t="s">
        <v>1827</v>
      </c>
      <c r="R4462">
        <v>4</v>
      </c>
      <c r="S4462">
        <v>100</v>
      </c>
      <c r="T4462">
        <v>2</v>
      </c>
      <c r="U4462" t="s">
        <v>16</v>
      </c>
      <c r="V4462" t="s">
        <v>16</v>
      </c>
    </row>
    <row r="4463" spans="1:22" x14ac:dyDescent="0.25">
      <c r="A4463" t="s">
        <v>1841</v>
      </c>
      <c r="B4463" t="s">
        <v>1191</v>
      </c>
      <c r="C4463" t="s">
        <v>1838</v>
      </c>
      <c r="D4463" t="s">
        <v>3749</v>
      </c>
      <c r="E4463" t="s">
        <v>3750</v>
      </c>
      <c r="F4463">
        <v>1971</v>
      </c>
      <c r="G4463">
        <v>1971</v>
      </c>
      <c r="H4463" t="s">
        <v>15</v>
      </c>
      <c r="I4463" t="s">
        <v>16</v>
      </c>
      <c r="J4463">
        <v>0</v>
      </c>
      <c r="K4463" t="s">
        <v>17</v>
      </c>
      <c r="L4463">
        <v>0</v>
      </c>
      <c r="M4463">
        <v>0</v>
      </c>
      <c r="N4463">
        <v>28</v>
      </c>
      <c r="O4463">
        <v>25</v>
      </c>
      <c r="P4463">
        <v>25</v>
      </c>
      <c r="Q4463" t="s">
        <v>1827</v>
      </c>
      <c r="R4463">
        <v>4</v>
      </c>
      <c r="S4463">
        <v>100</v>
      </c>
      <c r="T4463">
        <v>4</v>
      </c>
      <c r="U4463" t="s">
        <v>16</v>
      </c>
      <c r="V4463" t="s">
        <v>16</v>
      </c>
    </row>
    <row r="4464" spans="1:22" x14ac:dyDescent="0.25">
      <c r="A4464" t="s">
        <v>1841</v>
      </c>
      <c r="B4464" t="s">
        <v>1191</v>
      </c>
      <c r="C4464" t="s">
        <v>1838</v>
      </c>
      <c r="D4464" t="s">
        <v>3749</v>
      </c>
      <c r="E4464" t="s">
        <v>3750</v>
      </c>
      <c r="F4464">
        <v>1971</v>
      </c>
      <c r="G4464">
        <v>1971</v>
      </c>
      <c r="H4464" t="s">
        <v>15</v>
      </c>
      <c r="I4464" t="s">
        <v>16</v>
      </c>
      <c r="J4464">
        <v>0</v>
      </c>
      <c r="K4464" t="s">
        <v>17</v>
      </c>
      <c r="L4464">
        <v>0</v>
      </c>
      <c r="M4464">
        <v>0</v>
      </c>
      <c r="N4464">
        <v>28</v>
      </c>
      <c r="O4464">
        <v>30</v>
      </c>
      <c r="P4464">
        <v>25</v>
      </c>
      <c r="Q4464" t="s">
        <v>1827</v>
      </c>
      <c r="R4464">
        <v>4</v>
      </c>
      <c r="S4464">
        <v>100</v>
      </c>
      <c r="T4464">
        <v>0</v>
      </c>
      <c r="U4464" t="s">
        <v>16</v>
      </c>
      <c r="V4464" t="s">
        <v>16</v>
      </c>
    </row>
    <row r="4465" spans="1:22" x14ac:dyDescent="0.25">
      <c r="A4465" t="s">
        <v>1841</v>
      </c>
      <c r="B4465" t="s">
        <v>1191</v>
      </c>
      <c r="C4465" t="s">
        <v>1838</v>
      </c>
      <c r="D4465" t="s">
        <v>3749</v>
      </c>
      <c r="E4465" t="s">
        <v>3750</v>
      </c>
      <c r="F4465">
        <v>1971</v>
      </c>
      <c r="G4465">
        <v>1971</v>
      </c>
      <c r="H4465" t="s">
        <v>15</v>
      </c>
      <c r="I4465" t="s">
        <v>16</v>
      </c>
      <c r="J4465">
        <v>0</v>
      </c>
      <c r="K4465" t="s">
        <v>17</v>
      </c>
      <c r="L4465">
        <v>0</v>
      </c>
      <c r="M4465">
        <v>0</v>
      </c>
      <c r="N4465">
        <v>28</v>
      </c>
      <c r="O4465">
        <v>40</v>
      </c>
      <c r="P4465">
        <v>25</v>
      </c>
      <c r="Q4465" t="s">
        <v>1827</v>
      </c>
      <c r="R4465">
        <v>4</v>
      </c>
      <c r="S4465">
        <v>100</v>
      </c>
      <c r="T4465">
        <v>2</v>
      </c>
      <c r="U4465" t="s">
        <v>16</v>
      </c>
      <c r="V4465" t="s">
        <v>16</v>
      </c>
    </row>
    <row r="4466" spans="1:22" x14ac:dyDescent="0.25">
      <c r="A4466" t="s">
        <v>1841</v>
      </c>
      <c r="B4466" t="s">
        <v>1191</v>
      </c>
      <c r="C4466" t="s">
        <v>1838</v>
      </c>
      <c r="D4466" t="s">
        <v>3749</v>
      </c>
      <c r="E4466" t="s">
        <v>3750</v>
      </c>
      <c r="F4466">
        <v>1971</v>
      </c>
      <c r="G4466">
        <v>1971</v>
      </c>
      <c r="H4466" t="s">
        <v>15</v>
      </c>
      <c r="I4466" t="s">
        <v>16</v>
      </c>
      <c r="J4466">
        <v>0</v>
      </c>
      <c r="K4466" t="s">
        <v>17</v>
      </c>
      <c r="L4466">
        <v>0</v>
      </c>
      <c r="M4466">
        <v>0</v>
      </c>
      <c r="N4466">
        <v>28</v>
      </c>
      <c r="O4466">
        <v>30</v>
      </c>
      <c r="P4466">
        <v>30</v>
      </c>
      <c r="Q4466" t="s">
        <v>1827</v>
      </c>
      <c r="R4466">
        <v>4</v>
      </c>
      <c r="S4466">
        <v>100</v>
      </c>
      <c r="T4466">
        <v>1</v>
      </c>
      <c r="U4466" t="s">
        <v>16</v>
      </c>
      <c r="V4466" t="s">
        <v>16</v>
      </c>
    </row>
    <row r="4467" spans="1:22" x14ac:dyDescent="0.25">
      <c r="A4467" t="s">
        <v>1841</v>
      </c>
      <c r="B4467" t="s">
        <v>1191</v>
      </c>
      <c r="C4467" t="s">
        <v>1838</v>
      </c>
      <c r="D4467" t="s">
        <v>3749</v>
      </c>
      <c r="E4467" t="s">
        <v>3750</v>
      </c>
      <c r="F4467">
        <v>1971</v>
      </c>
      <c r="G4467">
        <v>1971</v>
      </c>
      <c r="H4467" t="s">
        <v>15</v>
      </c>
      <c r="I4467" t="s">
        <v>16</v>
      </c>
      <c r="J4467">
        <v>0</v>
      </c>
      <c r="K4467" t="s">
        <v>17</v>
      </c>
      <c r="L4467">
        <v>0</v>
      </c>
      <c r="M4467">
        <v>0</v>
      </c>
      <c r="N4467">
        <v>28</v>
      </c>
      <c r="O4467">
        <v>40</v>
      </c>
      <c r="P4467">
        <v>30</v>
      </c>
      <c r="Q4467" t="s">
        <v>1827</v>
      </c>
      <c r="R4467">
        <v>4</v>
      </c>
      <c r="S4467">
        <v>100</v>
      </c>
      <c r="T4467">
        <v>0</v>
      </c>
      <c r="U4467" t="s">
        <v>16</v>
      </c>
      <c r="V4467" t="s">
        <v>16</v>
      </c>
    </row>
    <row r="4468" spans="1:22" x14ac:dyDescent="0.25">
      <c r="A4468" t="s">
        <v>1841</v>
      </c>
      <c r="B4468" t="s">
        <v>1191</v>
      </c>
      <c r="C4468" t="s">
        <v>1838</v>
      </c>
      <c r="D4468" t="s">
        <v>3749</v>
      </c>
      <c r="E4468" t="s">
        <v>3750</v>
      </c>
      <c r="F4468">
        <v>1971</v>
      </c>
      <c r="G4468">
        <v>1971</v>
      </c>
      <c r="H4468" t="s">
        <v>15</v>
      </c>
      <c r="I4468" t="s">
        <v>16</v>
      </c>
      <c r="J4468">
        <v>0</v>
      </c>
      <c r="K4468" t="s">
        <v>17</v>
      </c>
      <c r="L4468">
        <v>0</v>
      </c>
      <c r="M4468">
        <v>0</v>
      </c>
      <c r="N4468">
        <v>28</v>
      </c>
      <c r="O4468">
        <v>40</v>
      </c>
      <c r="P4468">
        <v>40</v>
      </c>
      <c r="Q4468" t="s">
        <v>1827</v>
      </c>
      <c r="R4468">
        <v>4</v>
      </c>
      <c r="S4468">
        <v>100</v>
      </c>
      <c r="T4468">
        <v>0</v>
      </c>
      <c r="U4468" t="s">
        <v>16</v>
      </c>
      <c r="V4468" t="s">
        <v>16</v>
      </c>
    </row>
    <row r="4469" spans="1:22" x14ac:dyDescent="0.25">
      <c r="A4469" t="s">
        <v>1842</v>
      </c>
      <c r="B4469" t="s">
        <v>1843</v>
      </c>
      <c r="C4469" t="s">
        <v>1844</v>
      </c>
      <c r="D4469" t="s">
        <v>3753</v>
      </c>
      <c r="E4469" t="s">
        <v>3754</v>
      </c>
      <c r="F4469">
        <v>1973</v>
      </c>
      <c r="G4469">
        <v>1973</v>
      </c>
      <c r="H4469" t="s">
        <v>15</v>
      </c>
      <c r="I4469" t="s">
        <v>16</v>
      </c>
      <c r="J4469">
        <v>0</v>
      </c>
      <c r="K4469" t="s">
        <v>17</v>
      </c>
      <c r="L4469">
        <v>0</v>
      </c>
      <c r="M4469">
        <v>0</v>
      </c>
      <c r="N4469" t="s">
        <v>16</v>
      </c>
      <c r="O4469">
        <v>21</v>
      </c>
      <c r="P4469">
        <v>21</v>
      </c>
      <c r="Q4469">
        <v>12</v>
      </c>
      <c r="R4469">
        <v>30</v>
      </c>
      <c r="S4469">
        <v>10</v>
      </c>
      <c r="T4469">
        <v>15</v>
      </c>
      <c r="U4469" t="s">
        <v>16</v>
      </c>
      <c r="V4469" t="s">
        <v>16</v>
      </c>
    </row>
    <row r="4470" spans="1:22" x14ac:dyDescent="0.25">
      <c r="A4470" t="s">
        <v>1842</v>
      </c>
      <c r="B4470" t="s">
        <v>1843</v>
      </c>
      <c r="C4470" t="s">
        <v>1844</v>
      </c>
      <c r="D4470" t="s">
        <v>3753</v>
      </c>
      <c r="E4470" t="s">
        <v>3754</v>
      </c>
      <c r="F4470">
        <v>1973</v>
      </c>
      <c r="G4470">
        <v>1973</v>
      </c>
      <c r="H4470" t="s">
        <v>15</v>
      </c>
      <c r="I4470" t="s">
        <v>16</v>
      </c>
      <c r="J4470">
        <v>0</v>
      </c>
      <c r="K4470" t="s">
        <v>17</v>
      </c>
      <c r="L4470">
        <v>0</v>
      </c>
      <c r="M4470">
        <v>0</v>
      </c>
      <c r="N4470" t="s">
        <v>16</v>
      </c>
      <c r="O4470">
        <v>30</v>
      </c>
      <c r="P4470">
        <v>10</v>
      </c>
      <c r="Q4470">
        <v>0</v>
      </c>
      <c r="R4470">
        <v>30</v>
      </c>
      <c r="S4470">
        <v>10</v>
      </c>
      <c r="T4470">
        <v>16</v>
      </c>
      <c r="U4470" t="s">
        <v>16</v>
      </c>
      <c r="V4470" t="s">
        <v>16</v>
      </c>
    </row>
    <row r="4471" spans="1:22" x14ac:dyDescent="0.25">
      <c r="A4471" t="s">
        <v>1842</v>
      </c>
      <c r="B4471" t="s">
        <v>1843</v>
      </c>
      <c r="C4471" t="s">
        <v>1844</v>
      </c>
      <c r="D4471" t="s">
        <v>3753</v>
      </c>
      <c r="E4471" t="s">
        <v>3754</v>
      </c>
      <c r="F4471">
        <v>1973</v>
      </c>
      <c r="G4471">
        <v>1973</v>
      </c>
      <c r="H4471" t="s">
        <v>15</v>
      </c>
      <c r="I4471" t="s">
        <v>16</v>
      </c>
      <c r="J4471">
        <v>0</v>
      </c>
      <c r="K4471" t="s">
        <v>17</v>
      </c>
      <c r="L4471">
        <v>0</v>
      </c>
      <c r="M4471">
        <v>0</v>
      </c>
      <c r="N4471" t="s">
        <v>16</v>
      </c>
      <c r="O4471">
        <v>21</v>
      </c>
      <c r="P4471">
        <v>21</v>
      </c>
      <c r="Q4471">
        <v>12</v>
      </c>
      <c r="R4471">
        <v>30</v>
      </c>
      <c r="S4471">
        <v>10</v>
      </c>
      <c r="T4471">
        <v>33</v>
      </c>
      <c r="U4471" t="s">
        <v>16</v>
      </c>
      <c r="V4471" t="s">
        <v>16</v>
      </c>
    </row>
    <row r="4472" spans="1:22" x14ac:dyDescent="0.25">
      <c r="A4472" t="s">
        <v>1842</v>
      </c>
      <c r="B4472" t="s">
        <v>1843</v>
      </c>
      <c r="C4472" t="s">
        <v>1844</v>
      </c>
      <c r="D4472" t="s">
        <v>3753</v>
      </c>
      <c r="E4472" t="s">
        <v>3754</v>
      </c>
      <c r="F4472">
        <v>1973</v>
      </c>
      <c r="G4472">
        <v>1973</v>
      </c>
      <c r="H4472" t="s">
        <v>15</v>
      </c>
      <c r="I4472" t="s">
        <v>16</v>
      </c>
      <c r="J4472">
        <v>0</v>
      </c>
      <c r="K4472" t="s">
        <v>17</v>
      </c>
      <c r="L4472">
        <v>0</v>
      </c>
      <c r="M4472">
        <v>0</v>
      </c>
      <c r="N4472" t="s">
        <v>16</v>
      </c>
      <c r="O4472">
        <v>30</v>
      </c>
      <c r="P4472">
        <v>10</v>
      </c>
      <c r="Q4472">
        <v>0</v>
      </c>
      <c r="R4472">
        <v>30</v>
      </c>
      <c r="S4472">
        <v>10</v>
      </c>
      <c r="T4472">
        <v>39</v>
      </c>
      <c r="U4472" t="s">
        <v>16</v>
      </c>
      <c r="V4472" t="s">
        <v>16</v>
      </c>
    </row>
    <row r="4473" spans="1:22" x14ac:dyDescent="0.25">
      <c r="A4473" t="s">
        <v>1842</v>
      </c>
      <c r="B4473" t="s">
        <v>1843</v>
      </c>
      <c r="C4473" t="s">
        <v>1844</v>
      </c>
      <c r="D4473" t="s">
        <v>3753</v>
      </c>
      <c r="E4473" t="s">
        <v>3754</v>
      </c>
      <c r="F4473">
        <v>1973</v>
      </c>
      <c r="G4473">
        <v>1973</v>
      </c>
      <c r="H4473" t="s">
        <v>15</v>
      </c>
      <c r="I4473">
        <v>4</v>
      </c>
      <c r="J4473">
        <f>12*7</f>
        <v>84</v>
      </c>
      <c r="K4473" t="s">
        <v>17</v>
      </c>
      <c r="L4473">
        <v>0</v>
      </c>
      <c r="M4473">
        <v>0</v>
      </c>
      <c r="N4473" t="s">
        <v>16</v>
      </c>
      <c r="O4473">
        <v>21</v>
      </c>
      <c r="P4473">
        <v>21</v>
      </c>
      <c r="Q4473">
        <v>12</v>
      </c>
      <c r="R4473">
        <v>30</v>
      </c>
      <c r="S4473">
        <v>10</v>
      </c>
      <c r="T4473">
        <v>56</v>
      </c>
      <c r="U4473" t="s">
        <v>16</v>
      </c>
      <c r="V4473" t="s">
        <v>16</v>
      </c>
    </row>
    <row r="4474" spans="1:22" x14ac:dyDescent="0.25">
      <c r="A4474" t="s">
        <v>1842</v>
      </c>
      <c r="B4474" t="s">
        <v>1843</v>
      </c>
      <c r="C4474" t="s">
        <v>1844</v>
      </c>
      <c r="D4474" t="s">
        <v>3753</v>
      </c>
      <c r="E4474" t="s">
        <v>3754</v>
      </c>
      <c r="F4474">
        <v>1973</v>
      </c>
      <c r="G4474">
        <v>1973</v>
      </c>
      <c r="H4474" t="s">
        <v>15</v>
      </c>
      <c r="I4474">
        <v>4</v>
      </c>
      <c r="J4474">
        <v>0</v>
      </c>
      <c r="K4474" t="s">
        <v>17</v>
      </c>
      <c r="L4474">
        <v>0</v>
      </c>
      <c r="M4474">
        <v>0</v>
      </c>
      <c r="N4474" t="s">
        <v>16</v>
      </c>
      <c r="O4474">
        <v>30</v>
      </c>
      <c r="P4474">
        <v>10</v>
      </c>
      <c r="Q4474">
        <v>0</v>
      </c>
      <c r="R4474">
        <v>30</v>
      </c>
      <c r="S4474">
        <v>10</v>
      </c>
      <c r="T4474">
        <v>60</v>
      </c>
      <c r="U4474" t="s">
        <v>16</v>
      </c>
      <c r="V4474" t="s">
        <v>16</v>
      </c>
    </row>
    <row r="4475" spans="1:22" x14ac:dyDescent="0.25">
      <c r="A4475" t="s">
        <v>1842</v>
      </c>
      <c r="B4475" t="s">
        <v>1843</v>
      </c>
      <c r="C4475" t="s">
        <v>1844</v>
      </c>
      <c r="D4475" t="s">
        <v>3753</v>
      </c>
      <c r="E4475" t="s">
        <v>3754</v>
      </c>
      <c r="F4475">
        <v>1973</v>
      </c>
      <c r="G4475">
        <v>1973</v>
      </c>
      <c r="H4475" t="s">
        <v>15</v>
      </c>
      <c r="I4475">
        <v>4</v>
      </c>
      <c r="J4475">
        <v>0</v>
      </c>
      <c r="K4475" t="s">
        <v>17</v>
      </c>
      <c r="L4475">
        <v>0</v>
      </c>
      <c r="M4475">
        <v>0</v>
      </c>
      <c r="N4475" t="s">
        <v>16</v>
      </c>
      <c r="O4475">
        <v>21</v>
      </c>
      <c r="P4475">
        <v>21</v>
      </c>
      <c r="Q4475">
        <v>12</v>
      </c>
      <c r="R4475">
        <v>30</v>
      </c>
      <c r="S4475">
        <v>10</v>
      </c>
      <c r="T4475">
        <v>83</v>
      </c>
      <c r="U4475" t="s">
        <v>16</v>
      </c>
      <c r="V4475" t="s">
        <v>16</v>
      </c>
    </row>
    <row r="4476" spans="1:22" x14ac:dyDescent="0.25">
      <c r="A4476" t="s">
        <v>1842</v>
      </c>
      <c r="B4476" t="s">
        <v>1843</v>
      </c>
      <c r="C4476" t="s">
        <v>1844</v>
      </c>
      <c r="D4476" t="s">
        <v>3753</v>
      </c>
      <c r="E4476" t="s">
        <v>3754</v>
      </c>
      <c r="F4476">
        <v>1973</v>
      </c>
      <c r="G4476">
        <v>1973</v>
      </c>
      <c r="H4476" t="s">
        <v>15</v>
      </c>
      <c r="I4476">
        <v>4</v>
      </c>
      <c r="J4476">
        <v>0</v>
      </c>
      <c r="K4476" t="s">
        <v>17</v>
      </c>
      <c r="L4476">
        <v>0</v>
      </c>
      <c r="M4476">
        <v>0</v>
      </c>
      <c r="N4476" t="s">
        <v>16</v>
      </c>
      <c r="O4476">
        <v>30</v>
      </c>
      <c r="P4476">
        <v>10</v>
      </c>
      <c r="Q4476">
        <v>0</v>
      </c>
      <c r="R4476">
        <v>30</v>
      </c>
      <c r="S4476">
        <v>10</v>
      </c>
      <c r="T4476">
        <v>90</v>
      </c>
      <c r="U4476" t="s">
        <v>16</v>
      </c>
      <c r="V4476" t="s">
        <v>16</v>
      </c>
    </row>
    <row r="4477" spans="1:22" x14ac:dyDescent="0.25">
      <c r="A4477" t="s">
        <v>1842</v>
      </c>
      <c r="B4477" t="s">
        <v>1843</v>
      </c>
      <c r="C4477" t="s">
        <v>1844</v>
      </c>
      <c r="D4477" t="s">
        <v>3753</v>
      </c>
      <c r="E4477" t="s">
        <v>3754</v>
      </c>
      <c r="F4477">
        <v>1974</v>
      </c>
      <c r="G4477">
        <v>1974</v>
      </c>
      <c r="H4477" t="s">
        <v>15</v>
      </c>
      <c r="I4477" t="s">
        <v>16</v>
      </c>
      <c r="J4477">
        <v>0</v>
      </c>
      <c r="K4477" t="s">
        <v>17</v>
      </c>
      <c r="L4477">
        <v>0</v>
      </c>
      <c r="M4477">
        <v>0</v>
      </c>
      <c r="N4477" t="s">
        <v>16</v>
      </c>
      <c r="O4477">
        <v>16</v>
      </c>
      <c r="P4477">
        <v>7</v>
      </c>
      <c r="Q4477">
        <v>12</v>
      </c>
      <c r="R4477">
        <v>20</v>
      </c>
      <c r="S4477">
        <v>10</v>
      </c>
      <c r="T4477">
        <v>0</v>
      </c>
      <c r="U4477" t="s">
        <v>16</v>
      </c>
      <c r="V4477" t="s">
        <v>16</v>
      </c>
    </row>
    <row r="4478" spans="1:22" x14ac:dyDescent="0.25">
      <c r="A4478" t="s">
        <v>1842</v>
      </c>
      <c r="B4478" t="s">
        <v>1843</v>
      </c>
      <c r="C4478" t="s">
        <v>1844</v>
      </c>
      <c r="D4478" t="s">
        <v>3753</v>
      </c>
      <c r="E4478" t="s">
        <v>3754</v>
      </c>
      <c r="F4478">
        <v>1974</v>
      </c>
      <c r="G4478">
        <v>1974</v>
      </c>
      <c r="H4478" t="s">
        <v>15</v>
      </c>
      <c r="I4478" t="s">
        <v>16</v>
      </c>
      <c r="J4478">
        <v>0</v>
      </c>
      <c r="K4478" t="s">
        <v>17</v>
      </c>
      <c r="L4478">
        <v>0</v>
      </c>
      <c r="M4478">
        <v>0</v>
      </c>
      <c r="N4478" t="s">
        <v>16</v>
      </c>
      <c r="O4478">
        <v>16</v>
      </c>
      <c r="P4478">
        <v>7</v>
      </c>
      <c r="Q4478">
        <v>0</v>
      </c>
      <c r="R4478">
        <v>20</v>
      </c>
      <c r="S4478">
        <v>10</v>
      </c>
      <c r="T4478">
        <v>0</v>
      </c>
      <c r="U4478" t="s">
        <v>16</v>
      </c>
      <c r="V4478" t="s">
        <v>16</v>
      </c>
    </row>
    <row r="4479" spans="1:22" x14ac:dyDescent="0.25">
      <c r="A4479" t="s">
        <v>1842</v>
      </c>
      <c r="B4479" t="s">
        <v>1843</v>
      </c>
      <c r="C4479" t="s">
        <v>1844</v>
      </c>
      <c r="D4479" t="s">
        <v>3753</v>
      </c>
      <c r="E4479" t="s">
        <v>3754</v>
      </c>
      <c r="F4479">
        <v>1974</v>
      </c>
      <c r="G4479">
        <v>1974</v>
      </c>
      <c r="H4479" t="s">
        <v>15</v>
      </c>
      <c r="I4479" t="s">
        <v>16</v>
      </c>
      <c r="J4479">
        <v>0</v>
      </c>
      <c r="K4479" t="s">
        <v>17</v>
      </c>
      <c r="L4479">
        <v>0</v>
      </c>
      <c r="M4479">
        <v>0</v>
      </c>
      <c r="N4479" t="s">
        <v>16</v>
      </c>
      <c r="O4479">
        <v>24</v>
      </c>
      <c r="P4479">
        <v>16</v>
      </c>
      <c r="Q4479">
        <v>12</v>
      </c>
      <c r="R4479">
        <v>20</v>
      </c>
      <c r="S4479">
        <v>10</v>
      </c>
      <c r="T4479">
        <v>0</v>
      </c>
      <c r="U4479" t="s">
        <v>16</v>
      </c>
      <c r="V4479" t="s">
        <v>16</v>
      </c>
    </row>
    <row r="4480" spans="1:22" x14ac:dyDescent="0.25">
      <c r="A4480" t="s">
        <v>1842</v>
      </c>
      <c r="B4480" t="s">
        <v>1843</v>
      </c>
      <c r="C4480" t="s">
        <v>1844</v>
      </c>
      <c r="D4480" t="s">
        <v>3753</v>
      </c>
      <c r="E4480" t="s">
        <v>3754</v>
      </c>
      <c r="F4480">
        <v>1974</v>
      </c>
      <c r="G4480">
        <v>1974</v>
      </c>
      <c r="H4480" t="s">
        <v>15</v>
      </c>
      <c r="I4480" t="s">
        <v>16</v>
      </c>
      <c r="J4480">
        <v>0</v>
      </c>
      <c r="K4480" t="s">
        <v>17</v>
      </c>
      <c r="L4480">
        <v>0</v>
      </c>
      <c r="M4480">
        <v>0</v>
      </c>
      <c r="N4480" t="s">
        <v>16</v>
      </c>
      <c r="O4480">
        <v>24</v>
      </c>
      <c r="P4480">
        <v>16</v>
      </c>
      <c r="Q4480">
        <v>0</v>
      </c>
      <c r="R4480">
        <v>20</v>
      </c>
      <c r="S4480">
        <v>10</v>
      </c>
      <c r="T4480">
        <v>0</v>
      </c>
      <c r="U4480" t="s">
        <v>16</v>
      </c>
      <c r="V4480" t="s">
        <v>16</v>
      </c>
    </row>
    <row r="4481" spans="1:22" x14ac:dyDescent="0.25">
      <c r="A4481" t="s">
        <v>1842</v>
      </c>
      <c r="B4481" t="s">
        <v>1843</v>
      </c>
      <c r="C4481" t="s">
        <v>1844</v>
      </c>
      <c r="D4481" t="s">
        <v>3753</v>
      </c>
      <c r="E4481" t="s">
        <v>3754</v>
      </c>
      <c r="F4481">
        <v>1974</v>
      </c>
      <c r="G4481">
        <v>1974</v>
      </c>
      <c r="H4481" t="s">
        <v>15</v>
      </c>
      <c r="I4481" t="s">
        <v>16</v>
      </c>
      <c r="J4481">
        <v>0</v>
      </c>
      <c r="K4481" t="s">
        <v>17</v>
      </c>
      <c r="L4481">
        <v>0</v>
      </c>
      <c r="M4481">
        <v>0</v>
      </c>
      <c r="N4481" t="s">
        <v>16</v>
      </c>
      <c r="O4481">
        <v>29</v>
      </c>
      <c r="P4481">
        <v>24</v>
      </c>
      <c r="Q4481">
        <v>12</v>
      </c>
      <c r="R4481">
        <v>20</v>
      </c>
      <c r="S4481">
        <v>10</v>
      </c>
      <c r="T4481">
        <v>12</v>
      </c>
      <c r="U4481" t="s">
        <v>16</v>
      </c>
      <c r="V4481" t="s">
        <v>16</v>
      </c>
    </row>
    <row r="4482" spans="1:22" x14ac:dyDescent="0.25">
      <c r="A4482" t="s">
        <v>1842</v>
      </c>
      <c r="B4482" t="s">
        <v>1843</v>
      </c>
      <c r="C4482" t="s">
        <v>1844</v>
      </c>
      <c r="D4482" t="s">
        <v>3753</v>
      </c>
      <c r="E4482" t="s">
        <v>3754</v>
      </c>
      <c r="F4482">
        <v>1974</v>
      </c>
      <c r="G4482">
        <v>1974</v>
      </c>
      <c r="H4482" t="s">
        <v>15</v>
      </c>
      <c r="I4482" t="s">
        <v>16</v>
      </c>
      <c r="J4482">
        <v>0</v>
      </c>
      <c r="K4482" t="s">
        <v>17</v>
      </c>
      <c r="L4482">
        <v>0</v>
      </c>
      <c r="M4482">
        <v>0</v>
      </c>
      <c r="N4482" t="s">
        <v>16</v>
      </c>
      <c r="O4482">
        <v>29</v>
      </c>
      <c r="P4482">
        <v>24</v>
      </c>
      <c r="Q4482">
        <v>0</v>
      </c>
      <c r="R4482">
        <v>20</v>
      </c>
      <c r="S4482">
        <v>10</v>
      </c>
      <c r="T4482">
        <v>5</v>
      </c>
      <c r="U4482" t="s">
        <v>16</v>
      </c>
      <c r="V4482" t="s">
        <v>16</v>
      </c>
    </row>
    <row r="4483" spans="1:22" x14ac:dyDescent="0.25">
      <c r="A4483" t="s">
        <v>1842</v>
      </c>
      <c r="B4483" t="s">
        <v>1843</v>
      </c>
      <c r="C4483" t="s">
        <v>1844</v>
      </c>
      <c r="D4483" t="s">
        <v>3753</v>
      </c>
      <c r="E4483" t="s">
        <v>3754</v>
      </c>
      <c r="F4483">
        <v>1974</v>
      </c>
      <c r="G4483">
        <v>1974</v>
      </c>
      <c r="H4483" t="s">
        <v>15</v>
      </c>
      <c r="I4483">
        <v>4</v>
      </c>
      <c r="J4483">
        <f>16*7</f>
        <v>112</v>
      </c>
      <c r="K4483" t="s">
        <v>17</v>
      </c>
      <c r="L4483">
        <v>0</v>
      </c>
      <c r="M4483">
        <v>0</v>
      </c>
      <c r="N4483" t="s">
        <v>16</v>
      </c>
      <c r="O4483">
        <v>16</v>
      </c>
      <c r="P4483">
        <v>7</v>
      </c>
      <c r="Q4483">
        <v>12</v>
      </c>
      <c r="R4483">
        <v>20</v>
      </c>
      <c r="S4483">
        <v>10</v>
      </c>
      <c r="T4483">
        <v>71</v>
      </c>
      <c r="U4483" t="s">
        <v>16</v>
      </c>
      <c r="V4483" t="s">
        <v>16</v>
      </c>
    </row>
    <row r="4484" spans="1:22" x14ac:dyDescent="0.25">
      <c r="A4484" t="s">
        <v>1842</v>
      </c>
      <c r="B4484" t="s">
        <v>1843</v>
      </c>
      <c r="C4484" t="s">
        <v>1844</v>
      </c>
      <c r="D4484" t="s">
        <v>3753</v>
      </c>
      <c r="E4484" t="s">
        <v>3754</v>
      </c>
      <c r="F4484">
        <v>1974</v>
      </c>
      <c r="G4484">
        <v>1974</v>
      </c>
      <c r="H4484" t="s">
        <v>15</v>
      </c>
      <c r="I4484">
        <v>4</v>
      </c>
      <c r="J4484">
        <f t="shared" ref="J4484:J4488" si="42">16*7</f>
        <v>112</v>
      </c>
      <c r="K4484" t="s">
        <v>17</v>
      </c>
      <c r="L4484">
        <v>0</v>
      </c>
      <c r="M4484">
        <v>0</v>
      </c>
      <c r="N4484" t="s">
        <v>16</v>
      </c>
      <c r="O4484">
        <v>16</v>
      </c>
      <c r="P4484">
        <v>7</v>
      </c>
      <c r="Q4484">
        <v>0</v>
      </c>
      <c r="R4484">
        <v>20</v>
      </c>
      <c r="S4484">
        <v>10</v>
      </c>
      <c r="T4484">
        <v>72</v>
      </c>
      <c r="U4484" t="s">
        <v>16</v>
      </c>
      <c r="V4484" t="s">
        <v>16</v>
      </c>
    </row>
    <row r="4485" spans="1:22" x14ac:dyDescent="0.25">
      <c r="A4485" t="s">
        <v>1842</v>
      </c>
      <c r="B4485" t="s">
        <v>1843</v>
      </c>
      <c r="C4485" t="s">
        <v>1844</v>
      </c>
      <c r="D4485" t="s">
        <v>3753</v>
      </c>
      <c r="E4485" t="s">
        <v>3754</v>
      </c>
      <c r="F4485">
        <v>1974</v>
      </c>
      <c r="G4485">
        <v>1974</v>
      </c>
      <c r="H4485" t="s">
        <v>15</v>
      </c>
      <c r="I4485">
        <v>4</v>
      </c>
      <c r="J4485">
        <f t="shared" si="42"/>
        <v>112</v>
      </c>
      <c r="K4485" t="s">
        <v>17</v>
      </c>
      <c r="L4485">
        <v>0</v>
      </c>
      <c r="M4485">
        <v>0</v>
      </c>
      <c r="N4485" t="s">
        <v>16</v>
      </c>
      <c r="O4485">
        <v>24</v>
      </c>
      <c r="P4485">
        <v>16</v>
      </c>
      <c r="Q4485">
        <v>12</v>
      </c>
      <c r="R4485">
        <v>20</v>
      </c>
      <c r="S4485">
        <v>10</v>
      </c>
      <c r="T4485">
        <v>60</v>
      </c>
      <c r="U4485" t="s">
        <v>16</v>
      </c>
      <c r="V4485" t="s">
        <v>16</v>
      </c>
    </row>
    <row r="4486" spans="1:22" x14ac:dyDescent="0.25">
      <c r="A4486" t="s">
        <v>1842</v>
      </c>
      <c r="B4486" t="s">
        <v>1843</v>
      </c>
      <c r="C4486" t="s">
        <v>1844</v>
      </c>
      <c r="D4486" t="s">
        <v>3753</v>
      </c>
      <c r="E4486" t="s">
        <v>3754</v>
      </c>
      <c r="F4486">
        <v>1974</v>
      </c>
      <c r="G4486">
        <v>1974</v>
      </c>
      <c r="H4486" t="s">
        <v>15</v>
      </c>
      <c r="I4486">
        <v>4</v>
      </c>
      <c r="J4486">
        <f t="shared" si="42"/>
        <v>112</v>
      </c>
      <c r="K4486" t="s">
        <v>17</v>
      </c>
      <c r="L4486">
        <v>0</v>
      </c>
      <c r="M4486">
        <v>0</v>
      </c>
      <c r="N4486" t="s">
        <v>16</v>
      </c>
      <c r="O4486">
        <v>24</v>
      </c>
      <c r="P4486">
        <v>16</v>
      </c>
      <c r="Q4486">
        <v>0</v>
      </c>
      <c r="R4486">
        <v>20</v>
      </c>
      <c r="S4486">
        <v>10</v>
      </c>
      <c r="T4486">
        <v>65</v>
      </c>
      <c r="U4486" t="s">
        <v>16</v>
      </c>
      <c r="V4486" t="s">
        <v>16</v>
      </c>
    </row>
    <row r="4487" spans="1:22" x14ac:dyDescent="0.25">
      <c r="A4487" t="s">
        <v>1842</v>
      </c>
      <c r="B4487" t="s">
        <v>1843</v>
      </c>
      <c r="C4487" t="s">
        <v>1844</v>
      </c>
      <c r="D4487" t="s">
        <v>3753</v>
      </c>
      <c r="E4487" t="s">
        <v>3754</v>
      </c>
      <c r="F4487">
        <v>1974</v>
      </c>
      <c r="G4487">
        <v>1974</v>
      </c>
      <c r="H4487" t="s">
        <v>15</v>
      </c>
      <c r="I4487">
        <v>4</v>
      </c>
      <c r="J4487">
        <f t="shared" si="42"/>
        <v>112</v>
      </c>
      <c r="K4487" t="s">
        <v>17</v>
      </c>
      <c r="L4487">
        <v>0</v>
      </c>
      <c r="M4487">
        <v>0</v>
      </c>
      <c r="N4487" t="s">
        <v>16</v>
      </c>
      <c r="O4487">
        <v>29</v>
      </c>
      <c r="P4487">
        <v>24</v>
      </c>
      <c r="Q4487">
        <v>12</v>
      </c>
      <c r="R4487">
        <v>20</v>
      </c>
      <c r="S4487">
        <v>10</v>
      </c>
      <c r="T4487">
        <v>67</v>
      </c>
      <c r="U4487" t="s">
        <v>16</v>
      </c>
      <c r="V4487" t="s">
        <v>16</v>
      </c>
    </row>
    <row r="4488" spans="1:22" x14ac:dyDescent="0.25">
      <c r="A4488" t="s">
        <v>1842</v>
      </c>
      <c r="B4488" t="s">
        <v>1843</v>
      </c>
      <c r="C4488" t="s">
        <v>1844</v>
      </c>
      <c r="D4488" t="s">
        <v>3753</v>
      </c>
      <c r="E4488" t="s">
        <v>3754</v>
      </c>
      <c r="F4488">
        <v>1974</v>
      </c>
      <c r="G4488">
        <v>1974</v>
      </c>
      <c r="H4488" t="s">
        <v>15</v>
      </c>
      <c r="I4488">
        <v>4</v>
      </c>
      <c r="J4488">
        <f t="shared" si="42"/>
        <v>112</v>
      </c>
      <c r="K4488" t="s">
        <v>17</v>
      </c>
      <c r="L4488">
        <v>0</v>
      </c>
      <c r="M4488">
        <v>0</v>
      </c>
      <c r="N4488" t="s">
        <v>16</v>
      </c>
      <c r="O4488">
        <v>29</v>
      </c>
      <c r="P4488">
        <v>24</v>
      </c>
      <c r="Q4488">
        <v>0</v>
      </c>
      <c r="R4488">
        <v>20</v>
      </c>
      <c r="S4488">
        <v>10</v>
      </c>
      <c r="T4488">
        <v>74</v>
      </c>
      <c r="U4488" t="s">
        <v>16</v>
      </c>
      <c r="V4488" t="s">
        <v>16</v>
      </c>
    </row>
    <row r="4489" spans="1:22" x14ac:dyDescent="0.25">
      <c r="A4489" t="s">
        <v>1845</v>
      </c>
      <c r="B4489" t="s">
        <v>51</v>
      </c>
      <c r="C4489" t="s">
        <v>336</v>
      </c>
      <c r="D4489" t="s">
        <v>3755</v>
      </c>
      <c r="E4489" t="s">
        <v>3756</v>
      </c>
      <c r="F4489">
        <v>1975</v>
      </c>
      <c r="G4489">
        <v>1975</v>
      </c>
      <c r="H4489" t="s">
        <v>15</v>
      </c>
      <c r="I4489" t="s">
        <v>16</v>
      </c>
      <c r="J4489">
        <v>0</v>
      </c>
      <c r="K4489" t="s">
        <v>17</v>
      </c>
      <c r="L4489">
        <v>0</v>
      </c>
      <c r="M4489">
        <v>0</v>
      </c>
      <c r="N4489">
        <v>14</v>
      </c>
      <c r="O4489">
        <v>20</v>
      </c>
      <c r="P4489">
        <v>20</v>
      </c>
      <c r="Q4489">
        <v>8</v>
      </c>
      <c r="R4489">
        <v>2</v>
      </c>
      <c r="S4489">
        <v>100</v>
      </c>
      <c r="T4489">
        <v>95</v>
      </c>
      <c r="U4489" t="s">
        <v>16</v>
      </c>
      <c r="V4489" t="s">
        <v>16</v>
      </c>
    </row>
    <row r="4490" spans="1:22" x14ac:dyDescent="0.25">
      <c r="A4490" t="s">
        <v>1845</v>
      </c>
      <c r="B4490" t="s">
        <v>322</v>
      </c>
      <c r="C4490" t="s">
        <v>336</v>
      </c>
      <c r="D4490" t="s">
        <v>3755</v>
      </c>
      <c r="E4490" t="s">
        <v>3756</v>
      </c>
      <c r="F4490">
        <v>1975</v>
      </c>
      <c r="G4490">
        <v>1975</v>
      </c>
      <c r="H4490" t="s">
        <v>15</v>
      </c>
      <c r="I4490" t="s">
        <v>16</v>
      </c>
      <c r="J4490">
        <v>0</v>
      </c>
      <c r="K4490" t="s">
        <v>17</v>
      </c>
      <c r="L4490">
        <v>0</v>
      </c>
      <c r="M4490">
        <v>0</v>
      </c>
      <c r="N4490">
        <v>14</v>
      </c>
      <c r="O4490">
        <v>20</v>
      </c>
      <c r="P4490">
        <v>20</v>
      </c>
      <c r="Q4490">
        <v>8</v>
      </c>
      <c r="R4490">
        <v>2</v>
      </c>
      <c r="S4490">
        <v>100</v>
      </c>
      <c r="T4490">
        <v>90</v>
      </c>
      <c r="U4490" t="s">
        <v>16</v>
      </c>
      <c r="V4490" t="s">
        <v>16</v>
      </c>
    </row>
    <row r="4491" spans="1:22" x14ac:dyDescent="0.25">
      <c r="A4491" t="s">
        <v>1846</v>
      </c>
      <c r="B4491" t="s">
        <v>929</v>
      </c>
      <c r="C4491" t="s">
        <v>1847</v>
      </c>
      <c r="D4491" t="s">
        <v>3757</v>
      </c>
      <c r="E4491" t="s">
        <v>3758</v>
      </c>
      <c r="F4491">
        <v>1975</v>
      </c>
      <c r="G4491">
        <v>1975</v>
      </c>
      <c r="H4491" t="s">
        <v>15</v>
      </c>
      <c r="I4491" t="s">
        <v>16</v>
      </c>
      <c r="J4491">
        <v>0</v>
      </c>
      <c r="K4491" t="s">
        <v>17</v>
      </c>
      <c r="L4491">
        <v>0</v>
      </c>
      <c r="M4491">
        <v>0</v>
      </c>
      <c r="N4491">
        <v>7</v>
      </c>
      <c r="O4491">
        <v>24</v>
      </c>
      <c r="P4491">
        <v>24</v>
      </c>
      <c r="Q4491">
        <v>0</v>
      </c>
      <c r="R4491">
        <v>2</v>
      </c>
      <c r="S4491">
        <v>150</v>
      </c>
      <c r="T4491">
        <v>0</v>
      </c>
      <c r="U4491" t="s">
        <v>16</v>
      </c>
      <c r="V4491" t="s">
        <v>16</v>
      </c>
    </row>
    <row r="4492" spans="1:22" x14ac:dyDescent="0.25">
      <c r="A4492" t="s">
        <v>1846</v>
      </c>
      <c r="B4492" t="s">
        <v>929</v>
      </c>
      <c r="C4492" t="s">
        <v>1848</v>
      </c>
      <c r="D4492" t="s">
        <v>3759</v>
      </c>
      <c r="E4492" t="s">
        <v>3760</v>
      </c>
      <c r="F4492">
        <v>1975</v>
      </c>
      <c r="G4492">
        <v>1975</v>
      </c>
      <c r="H4492" t="s">
        <v>15</v>
      </c>
      <c r="I4492" t="s">
        <v>16</v>
      </c>
      <c r="J4492">
        <v>0</v>
      </c>
      <c r="K4492" t="s">
        <v>17</v>
      </c>
      <c r="L4492">
        <v>0</v>
      </c>
      <c r="M4492">
        <v>0</v>
      </c>
      <c r="N4492">
        <v>7</v>
      </c>
      <c r="O4492">
        <v>24</v>
      </c>
      <c r="P4492">
        <v>24</v>
      </c>
      <c r="Q4492">
        <v>0</v>
      </c>
      <c r="R4492">
        <v>2</v>
      </c>
      <c r="S4492">
        <v>150</v>
      </c>
      <c r="T4492">
        <v>0</v>
      </c>
      <c r="U4492" t="s">
        <v>16</v>
      </c>
      <c r="V4492" t="s">
        <v>16</v>
      </c>
    </row>
    <row r="4493" spans="1:22" x14ac:dyDescent="0.25">
      <c r="A4493" t="s">
        <v>1846</v>
      </c>
      <c r="B4493" t="s">
        <v>929</v>
      </c>
      <c r="C4493" t="s">
        <v>1849</v>
      </c>
      <c r="D4493" t="s">
        <v>3761</v>
      </c>
      <c r="E4493" t="s">
        <v>3762</v>
      </c>
      <c r="F4493">
        <v>1975</v>
      </c>
      <c r="G4493">
        <v>1975</v>
      </c>
      <c r="H4493" t="s">
        <v>15</v>
      </c>
      <c r="I4493" t="s">
        <v>16</v>
      </c>
      <c r="J4493">
        <v>0</v>
      </c>
      <c r="K4493" t="s">
        <v>17</v>
      </c>
      <c r="L4493">
        <v>0</v>
      </c>
      <c r="M4493">
        <v>0</v>
      </c>
      <c r="N4493">
        <v>7</v>
      </c>
      <c r="O4493">
        <v>24</v>
      </c>
      <c r="P4493">
        <v>24</v>
      </c>
      <c r="Q4493">
        <v>0</v>
      </c>
      <c r="R4493">
        <v>2</v>
      </c>
      <c r="S4493">
        <v>150</v>
      </c>
      <c r="T4493">
        <v>0</v>
      </c>
      <c r="U4493" t="s">
        <v>16</v>
      </c>
      <c r="V4493" t="s">
        <v>16</v>
      </c>
    </row>
    <row r="4494" spans="1:22" x14ac:dyDescent="0.25">
      <c r="A4494" t="s">
        <v>1846</v>
      </c>
      <c r="B4494" t="s">
        <v>929</v>
      </c>
      <c r="C4494" t="s">
        <v>1850</v>
      </c>
      <c r="D4494" t="s">
        <v>3761</v>
      </c>
      <c r="E4494" t="s">
        <v>3762</v>
      </c>
      <c r="F4494">
        <v>1975</v>
      </c>
      <c r="G4494">
        <v>1975</v>
      </c>
      <c r="H4494" t="s">
        <v>15</v>
      </c>
      <c r="I4494" t="s">
        <v>16</v>
      </c>
      <c r="J4494">
        <v>0</v>
      </c>
      <c r="K4494" t="s">
        <v>17</v>
      </c>
      <c r="L4494">
        <v>0</v>
      </c>
      <c r="M4494">
        <v>0</v>
      </c>
      <c r="N4494">
        <v>7</v>
      </c>
      <c r="O4494">
        <v>24</v>
      </c>
      <c r="P4494">
        <v>24</v>
      </c>
      <c r="Q4494">
        <v>0</v>
      </c>
      <c r="R4494">
        <v>2</v>
      </c>
      <c r="S4494">
        <v>150</v>
      </c>
      <c r="T4494">
        <v>0</v>
      </c>
      <c r="U4494" t="s">
        <v>16</v>
      </c>
      <c r="V4494" t="s">
        <v>16</v>
      </c>
    </row>
    <row r="4495" spans="1:22" x14ac:dyDescent="0.25">
      <c r="A4495" t="s">
        <v>1846</v>
      </c>
      <c r="B4495" t="s">
        <v>929</v>
      </c>
      <c r="C4495" t="s">
        <v>1851</v>
      </c>
      <c r="D4495" t="s">
        <v>3763</v>
      </c>
      <c r="E4495" t="s">
        <v>3764</v>
      </c>
      <c r="F4495">
        <v>1975</v>
      </c>
      <c r="G4495">
        <v>1975</v>
      </c>
      <c r="H4495" t="s">
        <v>15</v>
      </c>
      <c r="I4495" t="s">
        <v>16</v>
      </c>
      <c r="J4495">
        <v>0</v>
      </c>
      <c r="K4495" t="s">
        <v>17</v>
      </c>
      <c r="L4495">
        <v>0</v>
      </c>
      <c r="M4495">
        <v>0</v>
      </c>
      <c r="N4495">
        <v>7</v>
      </c>
      <c r="O4495">
        <v>24</v>
      </c>
      <c r="P4495">
        <v>24</v>
      </c>
      <c r="Q4495">
        <v>0</v>
      </c>
      <c r="R4495">
        <v>2</v>
      </c>
      <c r="S4495">
        <v>150</v>
      </c>
      <c r="T4495">
        <v>0</v>
      </c>
      <c r="U4495" t="s">
        <v>16</v>
      </c>
      <c r="V4495" t="s">
        <v>16</v>
      </c>
    </row>
    <row r="4496" spans="1:22" x14ac:dyDescent="0.25">
      <c r="A4496" t="s">
        <v>1846</v>
      </c>
      <c r="B4496" t="s">
        <v>1859</v>
      </c>
      <c r="C4496" t="s">
        <v>1852</v>
      </c>
      <c r="D4496" t="s">
        <v>3765</v>
      </c>
      <c r="E4496" t="s">
        <v>3766</v>
      </c>
      <c r="F4496">
        <v>1975</v>
      </c>
      <c r="G4496">
        <v>1975</v>
      </c>
      <c r="H4496" t="s">
        <v>15</v>
      </c>
      <c r="I4496" t="s">
        <v>16</v>
      </c>
      <c r="J4496">
        <v>0</v>
      </c>
      <c r="K4496" t="s">
        <v>17</v>
      </c>
      <c r="L4496">
        <v>0</v>
      </c>
      <c r="M4496">
        <v>0</v>
      </c>
      <c r="N4496">
        <v>7</v>
      </c>
      <c r="O4496">
        <v>24</v>
      </c>
      <c r="P4496">
        <v>24</v>
      </c>
      <c r="Q4496">
        <v>0</v>
      </c>
      <c r="R4496">
        <v>2</v>
      </c>
      <c r="S4496">
        <v>150</v>
      </c>
      <c r="T4496">
        <v>6.8</v>
      </c>
      <c r="U4496" t="s">
        <v>16</v>
      </c>
      <c r="V4496" t="s">
        <v>16</v>
      </c>
    </row>
    <row r="4497" spans="1:22" x14ac:dyDescent="0.25">
      <c r="A4497" t="s">
        <v>1846</v>
      </c>
      <c r="B4497" t="s">
        <v>1859</v>
      </c>
      <c r="C4497" t="s">
        <v>1853</v>
      </c>
      <c r="D4497" t="s">
        <v>3767</v>
      </c>
      <c r="E4497" t="s">
        <v>3768</v>
      </c>
      <c r="F4497">
        <v>1975</v>
      </c>
      <c r="G4497">
        <v>1975</v>
      </c>
      <c r="H4497" t="s">
        <v>15</v>
      </c>
      <c r="I4497" t="s">
        <v>16</v>
      </c>
      <c r="J4497">
        <v>0</v>
      </c>
      <c r="K4497" t="s">
        <v>17</v>
      </c>
      <c r="L4497">
        <v>0</v>
      </c>
      <c r="M4497">
        <v>0</v>
      </c>
      <c r="N4497">
        <v>7</v>
      </c>
      <c r="O4497">
        <v>24</v>
      </c>
      <c r="P4497">
        <v>24</v>
      </c>
      <c r="Q4497">
        <v>0</v>
      </c>
      <c r="R4497">
        <v>2</v>
      </c>
      <c r="S4497">
        <v>150</v>
      </c>
      <c r="T4497">
        <v>18.7</v>
      </c>
      <c r="U4497" t="s">
        <v>16</v>
      </c>
      <c r="V4497" t="s">
        <v>16</v>
      </c>
    </row>
    <row r="4498" spans="1:22" x14ac:dyDescent="0.25">
      <c r="A4498" t="s">
        <v>1846</v>
      </c>
      <c r="B4498" t="s">
        <v>1859</v>
      </c>
      <c r="C4498" t="s">
        <v>1854</v>
      </c>
      <c r="D4498" t="s">
        <v>3759</v>
      </c>
      <c r="E4498" t="s">
        <v>3760</v>
      </c>
      <c r="F4498">
        <v>1975</v>
      </c>
      <c r="G4498">
        <v>1975</v>
      </c>
      <c r="H4498" t="s">
        <v>15</v>
      </c>
      <c r="I4498" t="s">
        <v>16</v>
      </c>
      <c r="J4498">
        <v>0</v>
      </c>
      <c r="K4498" t="s">
        <v>17</v>
      </c>
      <c r="L4498">
        <v>0</v>
      </c>
      <c r="M4498">
        <v>0</v>
      </c>
      <c r="N4498">
        <v>7</v>
      </c>
      <c r="O4498">
        <v>24</v>
      </c>
      <c r="P4498">
        <v>24</v>
      </c>
      <c r="Q4498">
        <v>0</v>
      </c>
      <c r="R4498">
        <v>2</v>
      </c>
      <c r="S4498">
        <v>150</v>
      </c>
      <c r="T4498">
        <v>15.1</v>
      </c>
      <c r="U4498" t="s">
        <v>16</v>
      </c>
      <c r="V4498" t="s">
        <v>16</v>
      </c>
    </row>
    <row r="4499" spans="1:22" x14ac:dyDescent="0.25">
      <c r="A4499" t="s">
        <v>1846</v>
      </c>
      <c r="B4499" t="s">
        <v>1859</v>
      </c>
      <c r="C4499" t="s">
        <v>1855</v>
      </c>
      <c r="D4499" t="s">
        <v>3769</v>
      </c>
      <c r="E4499" t="s">
        <v>3770</v>
      </c>
      <c r="F4499">
        <v>1975</v>
      </c>
      <c r="G4499">
        <v>1975</v>
      </c>
      <c r="H4499" t="s">
        <v>15</v>
      </c>
      <c r="I4499" t="s">
        <v>16</v>
      </c>
      <c r="J4499">
        <v>0</v>
      </c>
      <c r="K4499" t="s">
        <v>17</v>
      </c>
      <c r="L4499">
        <v>0</v>
      </c>
      <c r="M4499">
        <v>0</v>
      </c>
      <c r="N4499">
        <v>7</v>
      </c>
      <c r="O4499">
        <v>24</v>
      </c>
      <c r="P4499">
        <v>24</v>
      </c>
      <c r="Q4499">
        <v>0</v>
      </c>
      <c r="R4499">
        <v>2</v>
      </c>
      <c r="S4499">
        <v>150</v>
      </c>
      <c r="T4499">
        <v>1.2</v>
      </c>
      <c r="U4499" t="s">
        <v>16</v>
      </c>
      <c r="V4499" t="s">
        <v>16</v>
      </c>
    </row>
    <row r="4500" spans="1:22" x14ac:dyDescent="0.25">
      <c r="A4500" t="s">
        <v>1846</v>
      </c>
      <c r="B4500" t="s">
        <v>1859</v>
      </c>
      <c r="C4500" t="s">
        <v>1856</v>
      </c>
      <c r="D4500" t="s">
        <v>3761</v>
      </c>
      <c r="E4500" t="s">
        <v>3771</v>
      </c>
      <c r="F4500">
        <v>1975</v>
      </c>
      <c r="G4500">
        <v>1975</v>
      </c>
      <c r="H4500" t="s">
        <v>15</v>
      </c>
      <c r="I4500" t="s">
        <v>16</v>
      </c>
      <c r="J4500">
        <v>0</v>
      </c>
      <c r="K4500" t="s">
        <v>17</v>
      </c>
      <c r="L4500">
        <v>0</v>
      </c>
      <c r="M4500">
        <v>0</v>
      </c>
      <c r="N4500">
        <v>7</v>
      </c>
      <c r="O4500">
        <v>24</v>
      </c>
      <c r="P4500">
        <v>24</v>
      </c>
      <c r="Q4500">
        <v>0</v>
      </c>
      <c r="R4500">
        <v>2</v>
      </c>
      <c r="S4500">
        <v>150</v>
      </c>
      <c r="T4500">
        <v>0.9</v>
      </c>
      <c r="U4500" t="s">
        <v>16</v>
      </c>
      <c r="V4500" t="s">
        <v>16</v>
      </c>
    </row>
    <row r="4501" spans="1:22" x14ac:dyDescent="0.25">
      <c r="A4501" t="s">
        <v>1846</v>
      </c>
      <c r="B4501" t="s">
        <v>1859</v>
      </c>
      <c r="C4501" t="s">
        <v>1857</v>
      </c>
      <c r="D4501" t="s">
        <v>3772</v>
      </c>
      <c r="E4501" t="s">
        <v>3770</v>
      </c>
      <c r="F4501">
        <v>1975</v>
      </c>
      <c r="G4501">
        <v>1975</v>
      </c>
      <c r="H4501" t="s">
        <v>15</v>
      </c>
      <c r="I4501" t="s">
        <v>16</v>
      </c>
      <c r="J4501">
        <v>0</v>
      </c>
      <c r="K4501" t="s">
        <v>17</v>
      </c>
      <c r="L4501">
        <v>0</v>
      </c>
      <c r="M4501">
        <v>0</v>
      </c>
      <c r="N4501">
        <v>7</v>
      </c>
      <c r="O4501">
        <v>24</v>
      </c>
      <c r="P4501">
        <v>24</v>
      </c>
      <c r="Q4501">
        <v>0</v>
      </c>
      <c r="R4501">
        <v>2</v>
      </c>
      <c r="S4501">
        <v>150</v>
      </c>
      <c r="T4501">
        <v>0</v>
      </c>
      <c r="U4501" t="s">
        <v>16</v>
      </c>
      <c r="V4501" t="s">
        <v>16</v>
      </c>
    </row>
    <row r="4502" spans="1:22" x14ac:dyDescent="0.25">
      <c r="A4502" t="s">
        <v>1846</v>
      </c>
      <c r="B4502" t="s">
        <v>1859</v>
      </c>
      <c r="C4502" t="s">
        <v>1858</v>
      </c>
      <c r="D4502" t="s">
        <v>3763</v>
      </c>
      <c r="E4502" t="s">
        <v>3764</v>
      </c>
      <c r="F4502">
        <v>1975</v>
      </c>
      <c r="G4502">
        <v>1975</v>
      </c>
      <c r="H4502" t="s">
        <v>15</v>
      </c>
      <c r="I4502" t="s">
        <v>16</v>
      </c>
      <c r="J4502">
        <v>0</v>
      </c>
      <c r="K4502" t="s">
        <v>17</v>
      </c>
      <c r="L4502">
        <v>0</v>
      </c>
      <c r="M4502">
        <v>0</v>
      </c>
      <c r="N4502">
        <v>7</v>
      </c>
      <c r="O4502">
        <v>24</v>
      </c>
      <c r="P4502">
        <v>24</v>
      </c>
      <c r="Q4502">
        <v>0</v>
      </c>
      <c r="R4502">
        <v>2</v>
      </c>
      <c r="S4502">
        <v>150</v>
      </c>
      <c r="T4502">
        <v>0</v>
      </c>
      <c r="U4502" t="s">
        <v>16</v>
      </c>
      <c r="V4502" t="s">
        <v>16</v>
      </c>
    </row>
    <row r="4503" spans="1:22" x14ac:dyDescent="0.25">
      <c r="A4503" t="s">
        <v>1846</v>
      </c>
      <c r="B4503" t="s">
        <v>929</v>
      </c>
      <c r="C4503" t="s">
        <v>1847</v>
      </c>
      <c r="D4503" t="s">
        <v>3757</v>
      </c>
      <c r="E4503" t="s">
        <v>3758</v>
      </c>
      <c r="F4503">
        <v>1975</v>
      </c>
      <c r="G4503">
        <v>1975</v>
      </c>
      <c r="H4503" t="s">
        <v>15</v>
      </c>
      <c r="I4503" t="s">
        <v>16</v>
      </c>
      <c r="J4503">
        <v>0</v>
      </c>
      <c r="K4503" t="s">
        <v>17</v>
      </c>
      <c r="L4503">
        <v>0</v>
      </c>
      <c r="M4503">
        <v>0</v>
      </c>
      <c r="N4503">
        <v>7</v>
      </c>
      <c r="O4503">
        <v>24</v>
      </c>
      <c r="P4503">
        <v>24</v>
      </c>
      <c r="Q4503">
        <v>24</v>
      </c>
      <c r="R4503">
        <v>2</v>
      </c>
      <c r="S4503">
        <v>150</v>
      </c>
      <c r="T4503">
        <v>61.3</v>
      </c>
      <c r="U4503" t="s">
        <v>16</v>
      </c>
      <c r="V4503" t="s">
        <v>16</v>
      </c>
    </row>
    <row r="4504" spans="1:22" x14ac:dyDescent="0.25">
      <c r="A4504" t="s">
        <v>1846</v>
      </c>
      <c r="B4504" t="s">
        <v>929</v>
      </c>
      <c r="C4504" t="s">
        <v>1848</v>
      </c>
      <c r="D4504" t="s">
        <v>3759</v>
      </c>
      <c r="E4504" t="s">
        <v>3760</v>
      </c>
      <c r="F4504">
        <v>1975</v>
      </c>
      <c r="G4504">
        <v>1975</v>
      </c>
      <c r="H4504" t="s">
        <v>15</v>
      </c>
      <c r="I4504" t="s">
        <v>16</v>
      </c>
      <c r="J4504">
        <v>0</v>
      </c>
      <c r="K4504" t="s">
        <v>17</v>
      </c>
      <c r="L4504">
        <v>0</v>
      </c>
      <c r="M4504">
        <v>0</v>
      </c>
      <c r="N4504">
        <v>7</v>
      </c>
      <c r="O4504">
        <v>24</v>
      </c>
      <c r="P4504">
        <v>24</v>
      </c>
      <c r="Q4504">
        <v>24</v>
      </c>
      <c r="R4504">
        <v>2</v>
      </c>
      <c r="S4504">
        <v>150</v>
      </c>
      <c r="T4504">
        <v>71.400000000000006</v>
      </c>
      <c r="U4504" t="s">
        <v>16</v>
      </c>
      <c r="V4504" t="s">
        <v>16</v>
      </c>
    </row>
    <row r="4505" spans="1:22" x14ac:dyDescent="0.25">
      <c r="A4505" t="s">
        <v>1846</v>
      </c>
      <c r="B4505" t="s">
        <v>929</v>
      </c>
      <c r="C4505" t="s">
        <v>1849</v>
      </c>
      <c r="D4505" t="s">
        <v>3761</v>
      </c>
      <c r="E4505" t="s">
        <v>3762</v>
      </c>
      <c r="F4505">
        <v>1975</v>
      </c>
      <c r="G4505">
        <v>1975</v>
      </c>
      <c r="H4505" t="s">
        <v>15</v>
      </c>
      <c r="I4505" t="s">
        <v>16</v>
      </c>
      <c r="J4505">
        <v>0</v>
      </c>
      <c r="K4505" t="s">
        <v>17</v>
      </c>
      <c r="L4505">
        <v>0</v>
      </c>
      <c r="M4505">
        <v>0</v>
      </c>
      <c r="N4505">
        <v>7</v>
      </c>
      <c r="O4505">
        <v>24</v>
      </c>
      <c r="P4505">
        <v>24</v>
      </c>
      <c r="Q4505">
        <v>24</v>
      </c>
      <c r="R4505">
        <v>2</v>
      </c>
      <c r="S4505">
        <v>150</v>
      </c>
      <c r="T4505">
        <v>47.5</v>
      </c>
      <c r="U4505" t="s">
        <v>16</v>
      </c>
      <c r="V4505" t="s">
        <v>16</v>
      </c>
    </row>
    <row r="4506" spans="1:22" x14ac:dyDescent="0.25">
      <c r="A4506" t="s">
        <v>1846</v>
      </c>
      <c r="B4506" t="s">
        <v>929</v>
      </c>
      <c r="C4506" t="s">
        <v>1850</v>
      </c>
      <c r="D4506" t="s">
        <v>3761</v>
      </c>
      <c r="E4506" t="s">
        <v>3762</v>
      </c>
      <c r="F4506">
        <v>1975</v>
      </c>
      <c r="G4506">
        <v>1975</v>
      </c>
      <c r="H4506" t="s">
        <v>15</v>
      </c>
      <c r="I4506" t="s">
        <v>16</v>
      </c>
      <c r="J4506">
        <v>0</v>
      </c>
      <c r="K4506" t="s">
        <v>17</v>
      </c>
      <c r="L4506">
        <v>0</v>
      </c>
      <c r="M4506">
        <v>0</v>
      </c>
      <c r="N4506">
        <v>7</v>
      </c>
      <c r="O4506">
        <v>24</v>
      </c>
      <c r="P4506">
        <v>24</v>
      </c>
      <c r="Q4506">
        <v>24</v>
      </c>
      <c r="R4506">
        <v>2</v>
      </c>
      <c r="S4506">
        <v>150</v>
      </c>
      <c r="T4506">
        <v>23.3</v>
      </c>
      <c r="U4506" t="s">
        <v>16</v>
      </c>
      <c r="V4506" t="s">
        <v>16</v>
      </c>
    </row>
    <row r="4507" spans="1:22" x14ac:dyDescent="0.25">
      <c r="A4507" t="s">
        <v>1846</v>
      </c>
      <c r="B4507" t="s">
        <v>929</v>
      </c>
      <c r="C4507" t="s">
        <v>1851</v>
      </c>
      <c r="D4507" t="s">
        <v>3763</v>
      </c>
      <c r="E4507" t="s">
        <v>3764</v>
      </c>
      <c r="F4507">
        <v>1975</v>
      </c>
      <c r="G4507">
        <v>1975</v>
      </c>
      <c r="H4507" t="s">
        <v>15</v>
      </c>
      <c r="I4507" t="s">
        <v>16</v>
      </c>
      <c r="J4507">
        <v>0</v>
      </c>
      <c r="K4507" t="s">
        <v>17</v>
      </c>
      <c r="L4507">
        <v>0</v>
      </c>
      <c r="M4507">
        <v>0</v>
      </c>
      <c r="N4507">
        <v>7</v>
      </c>
      <c r="O4507">
        <v>24</v>
      </c>
      <c r="P4507">
        <v>24</v>
      </c>
      <c r="Q4507">
        <v>24</v>
      </c>
      <c r="R4507">
        <v>2</v>
      </c>
      <c r="S4507">
        <v>150</v>
      </c>
      <c r="T4507">
        <v>58</v>
      </c>
      <c r="U4507" t="s">
        <v>16</v>
      </c>
      <c r="V4507" t="s">
        <v>16</v>
      </c>
    </row>
    <row r="4508" spans="1:22" x14ac:dyDescent="0.25">
      <c r="A4508" t="s">
        <v>1846</v>
      </c>
      <c r="B4508" t="s">
        <v>1859</v>
      </c>
      <c r="C4508" t="s">
        <v>1852</v>
      </c>
      <c r="D4508" t="s">
        <v>3765</v>
      </c>
      <c r="E4508" t="s">
        <v>3766</v>
      </c>
      <c r="F4508">
        <v>1975</v>
      </c>
      <c r="G4508">
        <v>1975</v>
      </c>
      <c r="H4508" t="s">
        <v>15</v>
      </c>
      <c r="I4508" t="s">
        <v>16</v>
      </c>
      <c r="J4508">
        <v>0</v>
      </c>
      <c r="K4508" t="s">
        <v>17</v>
      </c>
      <c r="L4508">
        <v>0</v>
      </c>
      <c r="M4508">
        <v>0</v>
      </c>
      <c r="N4508">
        <v>7</v>
      </c>
      <c r="O4508">
        <v>24</v>
      </c>
      <c r="P4508">
        <v>24</v>
      </c>
      <c r="Q4508">
        <v>24</v>
      </c>
      <c r="R4508">
        <v>2</v>
      </c>
      <c r="S4508">
        <v>150</v>
      </c>
      <c r="T4508">
        <v>33</v>
      </c>
      <c r="U4508" t="s">
        <v>16</v>
      </c>
      <c r="V4508" t="s">
        <v>16</v>
      </c>
    </row>
    <row r="4509" spans="1:22" x14ac:dyDescent="0.25">
      <c r="A4509" t="s">
        <v>1846</v>
      </c>
      <c r="B4509" t="s">
        <v>1859</v>
      </c>
      <c r="C4509" t="s">
        <v>1853</v>
      </c>
      <c r="D4509" t="s">
        <v>3767</v>
      </c>
      <c r="E4509" t="s">
        <v>3768</v>
      </c>
      <c r="F4509">
        <v>1975</v>
      </c>
      <c r="G4509">
        <v>1975</v>
      </c>
      <c r="H4509" t="s">
        <v>15</v>
      </c>
      <c r="I4509" t="s">
        <v>16</v>
      </c>
      <c r="J4509">
        <v>0</v>
      </c>
      <c r="K4509" t="s">
        <v>17</v>
      </c>
      <c r="L4509">
        <v>0</v>
      </c>
      <c r="M4509">
        <v>0</v>
      </c>
      <c r="N4509">
        <v>7</v>
      </c>
      <c r="O4509">
        <v>24</v>
      </c>
      <c r="P4509">
        <v>24</v>
      </c>
      <c r="Q4509">
        <v>24</v>
      </c>
      <c r="R4509">
        <v>2</v>
      </c>
      <c r="S4509">
        <v>150</v>
      </c>
      <c r="T4509">
        <v>78.900000000000006</v>
      </c>
      <c r="U4509" t="s">
        <v>16</v>
      </c>
      <c r="V4509" t="s">
        <v>16</v>
      </c>
    </row>
    <row r="4510" spans="1:22" x14ac:dyDescent="0.25">
      <c r="A4510" t="s">
        <v>1846</v>
      </c>
      <c r="B4510" t="s">
        <v>1859</v>
      </c>
      <c r="C4510" t="s">
        <v>1854</v>
      </c>
      <c r="D4510" t="s">
        <v>3759</v>
      </c>
      <c r="E4510" t="s">
        <v>3760</v>
      </c>
      <c r="F4510">
        <v>1975</v>
      </c>
      <c r="G4510">
        <v>1975</v>
      </c>
      <c r="H4510" t="s">
        <v>15</v>
      </c>
      <c r="I4510" t="s">
        <v>16</v>
      </c>
      <c r="J4510">
        <v>0</v>
      </c>
      <c r="K4510" t="s">
        <v>17</v>
      </c>
      <c r="L4510">
        <v>0</v>
      </c>
      <c r="M4510">
        <v>0</v>
      </c>
      <c r="N4510">
        <v>7</v>
      </c>
      <c r="O4510">
        <v>24</v>
      </c>
      <c r="P4510">
        <v>24</v>
      </c>
      <c r="Q4510">
        <v>24</v>
      </c>
      <c r="R4510">
        <v>2</v>
      </c>
      <c r="S4510">
        <v>150</v>
      </c>
      <c r="T4510">
        <v>78.3</v>
      </c>
      <c r="U4510" t="s">
        <v>16</v>
      </c>
      <c r="V4510" t="s">
        <v>16</v>
      </c>
    </row>
    <row r="4511" spans="1:22" x14ac:dyDescent="0.25">
      <c r="A4511" t="s">
        <v>1846</v>
      </c>
      <c r="B4511" t="s">
        <v>1859</v>
      </c>
      <c r="C4511" t="s">
        <v>1855</v>
      </c>
      <c r="D4511" t="s">
        <v>3769</v>
      </c>
      <c r="E4511" t="s">
        <v>3770</v>
      </c>
      <c r="F4511">
        <v>1975</v>
      </c>
      <c r="G4511">
        <v>1975</v>
      </c>
      <c r="H4511" t="s">
        <v>15</v>
      </c>
      <c r="I4511" t="s">
        <v>16</v>
      </c>
      <c r="J4511">
        <v>0</v>
      </c>
      <c r="K4511" t="s">
        <v>17</v>
      </c>
      <c r="L4511">
        <v>0</v>
      </c>
      <c r="M4511">
        <v>0</v>
      </c>
      <c r="N4511">
        <v>7</v>
      </c>
      <c r="O4511">
        <v>24</v>
      </c>
      <c r="P4511">
        <v>24</v>
      </c>
      <c r="Q4511">
        <v>24</v>
      </c>
      <c r="R4511">
        <v>2</v>
      </c>
      <c r="S4511">
        <v>150</v>
      </c>
      <c r="T4511">
        <v>53.1</v>
      </c>
      <c r="U4511" t="s">
        <v>16</v>
      </c>
      <c r="V4511" t="s">
        <v>16</v>
      </c>
    </row>
    <row r="4512" spans="1:22" x14ac:dyDescent="0.25">
      <c r="A4512" t="s">
        <v>1846</v>
      </c>
      <c r="B4512" t="s">
        <v>1859</v>
      </c>
      <c r="C4512" t="s">
        <v>1856</v>
      </c>
      <c r="D4512" t="s">
        <v>3761</v>
      </c>
      <c r="E4512" t="s">
        <v>3771</v>
      </c>
      <c r="F4512">
        <v>1975</v>
      </c>
      <c r="G4512">
        <v>1975</v>
      </c>
      <c r="H4512" t="s">
        <v>15</v>
      </c>
      <c r="I4512" t="s">
        <v>16</v>
      </c>
      <c r="J4512">
        <v>0</v>
      </c>
      <c r="K4512" t="s">
        <v>17</v>
      </c>
      <c r="L4512">
        <v>0</v>
      </c>
      <c r="M4512">
        <v>0</v>
      </c>
      <c r="N4512">
        <v>7</v>
      </c>
      <c r="O4512">
        <v>24</v>
      </c>
      <c r="P4512">
        <v>24</v>
      </c>
      <c r="Q4512">
        <v>24</v>
      </c>
      <c r="R4512">
        <v>2</v>
      </c>
      <c r="S4512">
        <v>150</v>
      </c>
      <c r="T4512">
        <v>62.1</v>
      </c>
      <c r="U4512" t="s">
        <v>16</v>
      </c>
      <c r="V4512" t="s">
        <v>16</v>
      </c>
    </row>
    <row r="4513" spans="1:22" x14ac:dyDescent="0.25">
      <c r="A4513" t="s">
        <v>1846</v>
      </c>
      <c r="B4513" t="s">
        <v>1859</v>
      </c>
      <c r="C4513" t="s">
        <v>1857</v>
      </c>
      <c r="D4513" t="s">
        <v>3772</v>
      </c>
      <c r="E4513" t="s">
        <v>3770</v>
      </c>
      <c r="F4513">
        <v>1975</v>
      </c>
      <c r="G4513">
        <v>1975</v>
      </c>
      <c r="H4513" t="s">
        <v>15</v>
      </c>
      <c r="I4513" t="s">
        <v>16</v>
      </c>
      <c r="J4513">
        <v>0</v>
      </c>
      <c r="K4513" t="s">
        <v>17</v>
      </c>
      <c r="L4513">
        <v>0</v>
      </c>
      <c r="M4513">
        <v>0</v>
      </c>
      <c r="N4513">
        <v>7</v>
      </c>
      <c r="O4513">
        <v>24</v>
      </c>
      <c r="P4513">
        <v>24</v>
      </c>
      <c r="Q4513">
        <v>24</v>
      </c>
      <c r="R4513">
        <v>2</v>
      </c>
      <c r="S4513">
        <v>150</v>
      </c>
      <c r="T4513">
        <v>89.8</v>
      </c>
      <c r="U4513" t="s">
        <v>16</v>
      </c>
      <c r="V4513" t="s">
        <v>16</v>
      </c>
    </row>
    <row r="4514" spans="1:22" x14ac:dyDescent="0.25">
      <c r="A4514" t="s">
        <v>1846</v>
      </c>
      <c r="B4514" t="s">
        <v>1859</v>
      </c>
      <c r="C4514" t="s">
        <v>1858</v>
      </c>
      <c r="D4514" t="s">
        <v>3763</v>
      </c>
      <c r="E4514" t="s">
        <v>3764</v>
      </c>
      <c r="F4514">
        <v>1975</v>
      </c>
      <c r="G4514">
        <v>1975</v>
      </c>
      <c r="H4514" t="s">
        <v>15</v>
      </c>
      <c r="I4514" t="s">
        <v>16</v>
      </c>
      <c r="J4514">
        <v>0</v>
      </c>
      <c r="K4514" t="s">
        <v>17</v>
      </c>
      <c r="L4514">
        <v>0</v>
      </c>
      <c r="M4514">
        <v>0</v>
      </c>
      <c r="N4514">
        <v>7</v>
      </c>
      <c r="O4514">
        <v>24</v>
      </c>
      <c r="P4514">
        <v>24</v>
      </c>
      <c r="Q4514">
        <v>24</v>
      </c>
      <c r="R4514">
        <v>2</v>
      </c>
      <c r="S4514">
        <v>150</v>
      </c>
      <c r="T4514">
        <v>78</v>
      </c>
      <c r="U4514" t="s">
        <v>16</v>
      </c>
      <c r="V4514" t="s">
        <v>16</v>
      </c>
    </row>
    <row r="4515" spans="1:22" x14ac:dyDescent="0.25">
      <c r="A4515" t="s">
        <v>1860</v>
      </c>
      <c r="B4515" t="s">
        <v>52</v>
      </c>
      <c r="C4515" t="s">
        <v>1861</v>
      </c>
      <c r="D4515" t="s">
        <v>3773</v>
      </c>
      <c r="E4515" t="s">
        <v>3774</v>
      </c>
      <c r="F4515">
        <v>1973</v>
      </c>
      <c r="G4515">
        <v>1973</v>
      </c>
      <c r="H4515" t="s">
        <v>15</v>
      </c>
      <c r="I4515" t="s">
        <v>16</v>
      </c>
      <c r="J4515">
        <v>0</v>
      </c>
      <c r="K4515" t="s">
        <v>17</v>
      </c>
      <c r="L4515">
        <v>0</v>
      </c>
      <c r="M4515">
        <v>0</v>
      </c>
      <c r="N4515">
        <v>30</v>
      </c>
      <c r="O4515">
        <v>20</v>
      </c>
      <c r="P4515">
        <v>10</v>
      </c>
      <c r="Q4515">
        <v>8</v>
      </c>
      <c r="R4515">
        <v>2</v>
      </c>
      <c r="S4515">
        <v>25</v>
      </c>
      <c r="T4515">
        <v>70</v>
      </c>
      <c r="U4515" t="s">
        <v>16</v>
      </c>
      <c r="V4515" t="s">
        <v>16</v>
      </c>
    </row>
    <row r="4516" spans="1:22" x14ac:dyDescent="0.25">
      <c r="A4516" t="s">
        <v>1862</v>
      </c>
      <c r="B4516" t="s">
        <v>244</v>
      </c>
      <c r="C4516" t="s">
        <v>1863</v>
      </c>
      <c r="D4516" t="s">
        <v>3775</v>
      </c>
      <c r="E4516" t="s">
        <v>3776</v>
      </c>
      <c r="F4516">
        <v>1974</v>
      </c>
      <c r="G4516">
        <v>1974</v>
      </c>
      <c r="H4516" t="s">
        <v>15</v>
      </c>
      <c r="I4516" t="s">
        <v>16</v>
      </c>
      <c r="J4516">
        <v>0</v>
      </c>
      <c r="K4516" t="s">
        <v>17</v>
      </c>
      <c r="L4516">
        <v>0</v>
      </c>
      <c r="M4516">
        <v>0</v>
      </c>
      <c r="N4516">
        <v>30</v>
      </c>
      <c r="O4516">
        <v>27</v>
      </c>
      <c r="P4516">
        <v>19</v>
      </c>
      <c r="Q4516">
        <v>8</v>
      </c>
      <c r="R4516">
        <v>5</v>
      </c>
      <c r="S4516">
        <v>100</v>
      </c>
      <c r="T4516">
        <v>88</v>
      </c>
      <c r="U4516" t="s">
        <v>16</v>
      </c>
      <c r="V4516" t="s">
        <v>16</v>
      </c>
    </row>
    <row r="4517" spans="1:22" x14ac:dyDescent="0.25">
      <c r="A4517" t="s">
        <v>1864</v>
      </c>
      <c r="B4517" t="s">
        <v>1054</v>
      </c>
      <c r="C4517" t="s">
        <v>1866</v>
      </c>
      <c r="D4517" t="s">
        <v>3777</v>
      </c>
      <c r="E4517" t="s">
        <v>3778</v>
      </c>
      <c r="F4517">
        <v>1973</v>
      </c>
      <c r="G4517">
        <v>1973</v>
      </c>
      <c r="H4517" t="s">
        <v>15</v>
      </c>
      <c r="I4517" t="s">
        <v>16</v>
      </c>
      <c r="J4517">
        <v>0</v>
      </c>
      <c r="K4517" t="s">
        <v>17</v>
      </c>
      <c r="L4517">
        <v>0</v>
      </c>
      <c r="M4517">
        <v>0</v>
      </c>
      <c r="N4517">
        <v>33</v>
      </c>
      <c r="O4517">
        <v>25</v>
      </c>
      <c r="P4517">
        <v>25</v>
      </c>
      <c r="Q4517">
        <v>12</v>
      </c>
      <c r="R4517">
        <v>20</v>
      </c>
      <c r="S4517">
        <v>1</v>
      </c>
      <c r="T4517">
        <v>80</v>
      </c>
      <c r="U4517" t="s">
        <v>16</v>
      </c>
      <c r="V4517" t="s">
        <v>16</v>
      </c>
    </row>
    <row r="4518" spans="1:22" x14ac:dyDescent="0.25">
      <c r="A4518" t="s">
        <v>1864</v>
      </c>
      <c r="B4518" t="s">
        <v>128</v>
      </c>
      <c r="C4518" t="s">
        <v>1866</v>
      </c>
      <c r="D4518" t="s">
        <v>3777</v>
      </c>
      <c r="E4518" t="s">
        <v>3778</v>
      </c>
      <c r="F4518">
        <v>1973</v>
      </c>
      <c r="G4518">
        <v>1973</v>
      </c>
      <c r="H4518" t="s">
        <v>15</v>
      </c>
      <c r="I4518" t="s">
        <v>16</v>
      </c>
      <c r="J4518">
        <v>0</v>
      </c>
      <c r="K4518" t="s">
        <v>17</v>
      </c>
      <c r="L4518">
        <v>0</v>
      </c>
      <c r="M4518">
        <v>0</v>
      </c>
      <c r="N4518">
        <v>33</v>
      </c>
      <c r="O4518">
        <v>25</v>
      </c>
      <c r="P4518">
        <v>25</v>
      </c>
      <c r="Q4518">
        <v>12</v>
      </c>
      <c r="R4518">
        <v>20</v>
      </c>
      <c r="S4518">
        <v>1</v>
      </c>
      <c r="T4518">
        <v>45</v>
      </c>
      <c r="U4518" t="s">
        <v>16</v>
      </c>
      <c r="V4518" t="s">
        <v>16</v>
      </c>
    </row>
    <row r="4519" spans="1:22" x14ac:dyDescent="0.25">
      <c r="A4519" t="s">
        <v>1864</v>
      </c>
      <c r="B4519" t="s">
        <v>1865</v>
      </c>
      <c r="C4519" t="s">
        <v>1866</v>
      </c>
      <c r="D4519" t="s">
        <v>3777</v>
      </c>
      <c r="E4519" t="s">
        <v>3778</v>
      </c>
      <c r="F4519">
        <v>1973</v>
      </c>
      <c r="G4519">
        <v>1973</v>
      </c>
      <c r="H4519" t="s">
        <v>15</v>
      </c>
      <c r="I4519" t="s">
        <v>16</v>
      </c>
      <c r="J4519">
        <v>0</v>
      </c>
      <c r="K4519" t="s">
        <v>17</v>
      </c>
      <c r="L4519">
        <v>0</v>
      </c>
      <c r="M4519">
        <v>0</v>
      </c>
      <c r="N4519">
        <v>33</v>
      </c>
      <c r="O4519">
        <v>25</v>
      </c>
      <c r="P4519">
        <v>25</v>
      </c>
      <c r="Q4519">
        <v>12</v>
      </c>
      <c r="R4519">
        <v>20</v>
      </c>
      <c r="S4519">
        <v>1</v>
      </c>
      <c r="T4519">
        <v>50</v>
      </c>
      <c r="U4519" t="s">
        <v>16</v>
      </c>
      <c r="V4519" t="s">
        <v>16</v>
      </c>
    </row>
    <row r="4520" spans="1:22" x14ac:dyDescent="0.25">
      <c r="A4520" t="s">
        <v>1864</v>
      </c>
      <c r="B4520" t="s">
        <v>74</v>
      </c>
      <c r="C4520" t="s">
        <v>1866</v>
      </c>
      <c r="D4520" t="s">
        <v>3777</v>
      </c>
      <c r="E4520" t="s">
        <v>3778</v>
      </c>
      <c r="F4520">
        <v>1973</v>
      </c>
      <c r="G4520">
        <v>1973</v>
      </c>
      <c r="H4520" t="s">
        <v>15</v>
      </c>
      <c r="I4520" t="s">
        <v>16</v>
      </c>
      <c r="J4520">
        <v>0</v>
      </c>
      <c r="K4520" t="s">
        <v>17</v>
      </c>
      <c r="L4520">
        <v>0</v>
      </c>
      <c r="M4520">
        <v>0</v>
      </c>
      <c r="N4520">
        <v>33</v>
      </c>
      <c r="O4520">
        <v>25</v>
      </c>
      <c r="P4520">
        <v>25</v>
      </c>
      <c r="Q4520">
        <v>12</v>
      </c>
      <c r="R4520">
        <v>20</v>
      </c>
      <c r="S4520">
        <v>1</v>
      </c>
      <c r="T4520">
        <v>80</v>
      </c>
      <c r="U4520" t="s">
        <v>16</v>
      </c>
      <c r="V4520" t="s">
        <v>16</v>
      </c>
    </row>
    <row r="4521" spans="1:22" x14ac:dyDescent="0.25">
      <c r="A4521" t="s">
        <v>1867</v>
      </c>
      <c r="B4521" t="s">
        <v>52</v>
      </c>
      <c r="C4521" t="s">
        <v>1861</v>
      </c>
      <c r="D4521" t="s">
        <v>3773</v>
      </c>
      <c r="E4521" t="s">
        <v>3774</v>
      </c>
      <c r="F4521">
        <v>1971</v>
      </c>
      <c r="G4521">
        <v>1972</v>
      </c>
      <c r="H4521" t="s">
        <v>15</v>
      </c>
      <c r="I4521" t="s">
        <v>16</v>
      </c>
      <c r="J4521">
        <v>0</v>
      </c>
      <c r="K4521" t="s">
        <v>17</v>
      </c>
      <c r="L4521">
        <v>0</v>
      </c>
      <c r="M4521">
        <v>0</v>
      </c>
      <c r="N4521">
        <v>30</v>
      </c>
      <c r="O4521">
        <v>20</v>
      </c>
      <c r="P4521">
        <v>10</v>
      </c>
      <c r="Q4521">
        <v>8</v>
      </c>
      <c r="R4521">
        <v>2</v>
      </c>
      <c r="S4521">
        <v>50</v>
      </c>
      <c r="T4521">
        <v>15.7</v>
      </c>
      <c r="U4521" t="s">
        <v>16</v>
      </c>
      <c r="V4521" t="s">
        <v>16</v>
      </c>
    </row>
    <row r="4522" spans="1:22" x14ac:dyDescent="0.25">
      <c r="A4522" t="s">
        <v>1867</v>
      </c>
      <c r="B4522" t="s">
        <v>52</v>
      </c>
      <c r="C4522" t="s">
        <v>1861</v>
      </c>
      <c r="D4522" t="s">
        <v>3773</v>
      </c>
      <c r="E4522" t="s">
        <v>3774</v>
      </c>
      <c r="F4522">
        <v>1971</v>
      </c>
      <c r="G4522">
        <v>1972</v>
      </c>
      <c r="H4522" t="s">
        <v>15</v>
      </c>
      <c r="I4522">
        <v>2</v>
      </c>
      <c r="J4522">
        <f>5*7</f>
        <v>35</v>
      </c>
      <c r="K4522" t="s">
        <v>17</v>
      </c>
      <c r="L4522">
        <v>0</v>
      </c>
      <c r="M4522">
        <v>0</v>
      </c>
      <c r="N4522">
        <v>30</v>
      </c>
      <c r="O4522">
        <v>20</v>
      </c>
      <c r="P4522">
        <v>10</v>
      </c>
      <c r="Q4522">
        <v>8</v>
      </c>
      <c r="R4522">
        <v>2</v>
      </c>
      <c r="S4522">
        <v>50</v>
      </c>
      <c r="T4522">
        <v>93.6</v>
      </c>
      <c r="U4522" t="s">
        <v>16</v>
      </c>
      <c r="V4522" t="s">
        <v>16</v>
      </c>
    </row>
    <row r="4523" spans="1:22" x14ac:dyDescent="0.25">
      <c r="A4523" t="s">
        <v>1867</v>
      </c>
      <c r="B4523" t="s">
        <v>52</v>
      </c>
      <c r="C4523" t="s">
        <v>1861</v>
      </c>
      <c r="D4523" t="s">
        <v>3773</v>
      </c>
      <c r="E4523" t="s">
        <v>3774</v>
      </c>
      <c r="F4523">
        <v>1971</v>
      </c>
      <c r="G4523">
        <v>1972</v>
      </c>
      <c r="H4523" t="s">
        <v>15</v>
      </c>
      <c r="I4523" t="s">
        <v>16</v>
      </c>
      <c r="J4523">
        <v>0</v>
      </c>
      <c r="K4523" t="s">
        <v>17</v>
      </c>
      <c r="L4523">
        <v>0</v>
      </c>
      <c r="M4523">
        <v>0</v>
      </c>
      <c r="N4523">
        <v>30</v>
      </c>
      <c r="O4523">
        <v>30</v>
      </c>
      <c r="P4523">
        <v>30</v>
      </c>
      <c r="Q4523">
        <v>8</v>
      </c>
      <c r="R4523">
        <v>2</v>
      </c>
      <c r="S4523">
        <v>50</v>
      </c>
      <c r="T4523">
        <v>2.2000000000000002</v>
      </c>
      <c r="U4523" t="s">
        <v>16</v>
      </c>
      <c r="V4523" t="s">
        <v>16</v>
      </c>
    </row>
    <row r="4524" spans="1:22" x14ac:dyDescent="0.25">
      <c r="A4524" t="s">
        <v>1867</v>
      </c>
      <c r="B4524" t="s">
        <v>52</v>
      </c>
      <c r="C4524" t="s">
        <v>1861</v>
      </c>
      <c r="D4524" t="s">
        <v>3773</v>
      </c>
      <c r="E4524" t="s">
        <v>3774</v>
      </c>
      <c r="F4524">
        <v>1971</v>
      </c>
      <c r="G4524">
        <v>1972</v>
      </c>
      <c r="H4524" t="s">
        <v>15</v>
      </c>
      <c r="I4524" t="s">
        <v>16</v>
      </c>
      <c r="J4524">
        <v>0</v>
      </c>
      <c r="K4524" t="s">
        <v>17</v>
      </c>
      <c r="L4524">
        <v>0</v>
      </c>
      <c r="M4524">
        <v>0</v>
      </c>
      <c r="N4524">
        <v>30</v>
      </c>
      <c r="O4524">
        <v>30</v>
      </c>
      <c r="P4524">
        <v>20</v>
      </c>
      <c r="Q4524">
        <v>8</v>
      </c>
      <c r="R4524">
        <v>2</v>
      </c>
      <c r="S4524">
        <v>50</v>
      </c>
      <c r="T4524">
        <v>10.7</v>
      </c>
      <c r="U4524" t="s">
        <v>16</v>
      </c>
      <c r="V4524" t="s">
        <v>16</v>
      </c>
    </row>
    <row r="4525" spans="1:22" x14ac:dyDescent="0.25">
      <c r="A4525" t="s">
        <v>1867</v>
      </c>
      <c r="B4525" t="s">
        <v>52</v>
      </c>
      <c r="C4525" t="s">
        <v>1861</v>
      </c>
      <c r="D4525" t="s">
        <v>3773</v>
      </c>
      <c r="E4525" t="s">
        <v>3774</v>
      </c>
      <c r="F4525">
        <v>1971</v>
      </c>
      <c r="G4525">
        <v>1972</v>
      </c>
      <c r="H4525" t="s">
        <v>15</v>
      </c>
      <c r="I4525" t="s">
        <v>16</v>
      </c>
      <c r="J4525">
        <v>0</v>
      </c>
      <c r="K4525" t="s">
        <v>17</v>
      </c>
      <c r="L4525">
        <v>0</v>
      </c>
      <c r="M4525">
        <v>0</v>
      </c>
      <c r="N4525">
        <v>30</v>
      </c>
      <c r="O4525">
        <v>30</v>
      </c>
      <c r="P4525">
        <v>10</v>
      </c>
      <c r="Q4525">
        <v>8</v>
      </c>
      <c r="R4525">
        <v>2</v>
      </c>
      <c r="S4525">
        <v>50</v>
      </c>
      <c r="T4525">
        <v>8.3000000000000007</v>
      </c>
      <c r="U4525" t="s">
        <v>16</v>
      </c>
      <c r="V4525" t="s">
        <v>16</v>
      </c>
    </row>
    <row r="4526" spans="1:22" x14ac:dyDescent="0.25">
      <c r="A4526" t="s">
        <v>1867</v>
      </c>
      <c r="B4526" t="s">
        <v>52</v>
      </c>
      <c r="C4526" t="s">
        <v>1861</v>
      </c>
      <c r="D4526" t="s">
        <v>3773</v>
      </c>
      <c r="E4526" t="s">
        <v>3774</v>
      </c>
      <c r="F4526">
        <v>1971</v>
      </c>
      <c r="G4526">
        <v>1972</v>
      </c>
      <c r="H4526" t="s">
        <v>15</v>
      </c>
      <c r="I4526" t="s">
        <v>16</v>
      </c>
      <c r="J4526">
        <v>0</v>
      </c>
      <c r="K4526" t="s">
        <v>17</v>
      </c>
      <c r="L4526">
        <v>0</v>
      </c>
      <c r="M4526">
        <v>0</v>
      </c>
      <c r="N4526">
        <v>30</v>
      </c>
      <c r="O4526">
        <v>30</v>
      </c>
      <c r="P4526">
        <v>2</v>
      </c>
      <c r="Q4526">
        <v>8</v>
      </c>
      <c r="R4526">
        <v>2</v>
      </c>
      <c r="S4526">
        <v>50</v>
      </c>
      <c r="T4526">
        <v>4.3</v>
      </c>
      <c r="U4526" t="s">
        <v>16</v>
      </c>
      <c r="V4526" t="s">
        <v>16</v>
      </c>
    </row>
    <row r="4527" spans="1:22" x14ac:dyDescent="0.25">
      <c r="A4527" t="s">
        <v>1867</v>
      </c>
      <c r="B4527" t="s">
        <v>52</v>
      </c>
      <c r="C4527" t="s">
        <v>1861</v>
      </c>
      <c r="D4527" t="s">
        <v>3773</v>
      </c>
      <c r="E4527" t="s">
        <v>3774</v>
      </c>
      <c r="F4527">
        <v>1971</v>
      </c>
      <c r="G4527">
        <v>1972</v>
      </c>
      <c r="H4527" t="s">
        <v>15</v>
      </c>
      <c r="I4527" t="s">
        <v>16</v>
      </c>
      <c r="J4527">
        <v>0</v>
      </c>
      <c r="K4527" t="s">
        <v>17</v>
      </c>
      <c r="L4527">
        <v>0</v>
      </c>
      <c r="M4527">
        <v>0</v>
      </c>
      <c r="N4527">
        <v>30</v>
      </c>
      <c r="O4527">
        <v>20</v>
      </c>
      <c r="P4527">
        <v>20</v>
      </c>
      <c r="Q4527">
        <v>8</v>
      </c>
      <c r="R4527">
        <v>2</v>
      </c>
      <c r="S4527">
        <v>50</v>
      </c>
      <c r="T4527">
        <v>19.600000000000001</v>
      </c>
      <c r="U4527" t="s">
        <v>16</v>
      </c>
      <c r="V4527" t="s">
        <v>16</v>
      </c>
    </row>
    <row r="4528" spans="1:22" x14ac:dyDescent="0.25">
      <c r="A4528" t="s">
        <v>1867</v>
      </c>
      <c r="B4528" t="s">
        <v>52</v>
      </c>
      <c r="C4528" t="s">
        <v>1861</v>
      </c>
      <c r="D4528" t="s">
        <v>3773</v>
      </c>
      <c r="E4528" t="s">
        <v>3774</v>
      </c>
      <c r="F4528">
        <v>1971</v>
      </c>
      <c r="G4528">
        <v>1972</v>
      </c>
      <c r="H4528" t="s">
        <v>15</v>
      </c>
      <c r="I4528" t="s">
        <v>16</v>
      </c>
      <c r="J4528">
        <v>0</v>
      </c>
      <c r="K4528" t="s">
        <v>17</v>
      </c>
      <c r="L4528">
        <v>0</v>
      </c>
      <c r="M4528">
        <v>0</v>
      </c>
      <c r="N4528">
        <v>30</v>
      </c>
      <c r="O4528">
        <v>20</v>
      </c>
      <c r="P4528">
        <v>2</v>
      </c>
      <c r="Q4528">
        <v>8</v>
      </c>
      <c r="R4528">
        <v>2</v>
      </c>
      <c r="S4528">
        <v>50</v>
      </c>
      <c r="T4528">
        <v>17.7</v>
      </c>
      <c r="U4528" t="s">
        <v>16</v>
      </c>
      <c r="V4528" t="s">
        <v>16</v>
      </c>
    </row>
    <row r="4529" spans="1:22" x14ac:dyDescent="0.25">
      <c r="A4529" t="s">
        <v>1867</v>
      </c>
      <c r="B4529" t="s">
        <v>52</v>
      </c>
      <c r="C4529" t="s">
        <v>1861</v>
      </c>
      <c r="D4529" t="s">
        <v>3773</v>
      </c>
      <c r="E4529" t="s">
        <v>3774</v>
      </c>
      <c r="F4529">
        <v>1971</v>
      </c>
      <c r="G4529">
        <v>1972</v>
      </c>
      <c r="H4529" t="s">
        <v>15</v>
      </c>
      <c r="I4529" t="s">
        <v>16</v>
      </c>
      <c r="J4529">
        <v>0</v>
      </c>
      <c r="K4529" t="s">
        <v>17</v>
      </c>
      <c r="L4529">
        <v>0</v>
      </c>
      <c r="M4529">
        <v>0</v>
      </c>
      <c r="N4529">
        <v>30</v>
      </c>
      <c r="O4529">
        <v>10</v>
      </c>
      <c r="P4529">
        <v>10</v>
      </c>
      <c r="Q4529">
        <v>8</v>
      </c>
      <c r="R4529">
        <v>2</v>
      </c>
      <c r="S4529">
        <v>50</v>
      </c>
      <c r="T4529">
        <v>8.9</v>
      </c>
      <c r="U4529" t="s">
        <v>16</v>
      </c>
      <c r="V4529" t="s">
        <v>16</v>
      </c>
    </row>
    <row r="4530" spans="1:22" x14ac:dyDescent="0.25">
      <c r="A4530" t="s">
        <v>1867</v>
      </c>
      <c r="B4530" t="s">
        <v>52</v>
      </c>
      <c r="C4530" t="s">
        <v>1861</v>
      </c>
      <c r="D4530" t="s">
        <v>3773</v>
      </c>
      <c r="E4530" t="s">
        <v>3774</v>
      </c>
      <c r="F4530">
        <v>1971</v>
      </c>
      <c r="G4530">
        <v>1972</v>
      </c>
      <c r="H4530" t="s">
        <v>15</v>
      </c>
      <c r="I4530" t="s">
        <v>16</v>
      </c>
      <c r="J4530">
        <v>0</v>
      </c>
      <c r="K4530" t="s">
        <v>17</v>
      </c>
      <c r="L4530">
        <v>0</v>
      </c>
      <c r="M4530">
        <v>0</v>
      </c>
      <c r="N4530">
        <v>30</v>
      </c>
      <c r="O4530">
        <v>10</v>
      </c>
      <c r="P4530">
        <v>2</v>
      </c>
      <c r="Q4530">
        <v>8</v>
      </c>
      <c r="R4530">
        <v>2</v>
      </c>
      <c r="S4530">
        <v>50</v>
      </c>
      <c r="T4530">
        <v>5.2</v>
      </c>
      <c r="U4530" t="s">
        <v>16</v>
      </c>
      <c r="V4530" t="s">
        <v>16</v>
      </c>
    </row>
    <row r="4531" spans="1:22" x14ac:dyDescent="0.25">
      <c r="A4531" t="s">
        <v>1868</v>
      </c>
      <c r="B4531" t="s">
        <v>1869</v>
      </c>
      <c r="C4531" t="s">
        <v>1870</v>
      </c>
      <c r="D4531" t="s">
        <v>3779</v>
      </c>
      <c r="E4531" t="s">
        <v>3780</v>
      </c>
      <c r="F4531">
        <v>1973</v>
      </c>
      <c r="G4531">
        <v>1973</v>
      </c>
      <c r="H4531" t="s">
        <v>15</v>
      </c>
      <c r="I4531">
        <v>2.5</v>
      </c>
      <c r="J4531">
        <f>7*8</f>
        <v>56</v>
      </c>
      <c r="K4531" t="s">
        <v>17</v>
      </c>
      <c r="L4531">
        <v>0</v>
      </c>
      <c r="M4531">
        <v>0</v>
      </c>
      <c r="N4531">
        <v>12</v>
      </c>
      <c r="O4531">
        <v>25</v>
      </c>
      <c r="P4531">
        <v>15</v>
      </c>
      <c r="Q4531">
        <v>8</v>
      </c>
      <c r="R4531">
        <v>1</v>
      </c>
      <c r="S4531">
        <v>200</v>
      </c>
      <c r="T4531">
        <v>80</v>
      </c>
      <c r="U4531" t="s">
        <v>16</v>
      </c>
      <c r="V4531" t="s">
        <v>16</v>
      </c>
    </row>
    <row r="4532" spans="1:22" x14ac:dyDescent="0.25">
      <c r="A4532" t="s">
        <v>1871</v>
      </c>
      <c r="B4532" t="s">
        <v>1800</v>
      </c>
      <c r="C4532" t="s">
        <v>1872</v>
      </c>
      <c r="D4532" t="s">
        <v>3781</v>
      </c>
      <c r="E4532" t="s">
        <v>3161</v>
      </c>
      <c r="F4532">
        <v>1968</v>
      </c>
      <c r="G4532">
        <v>1971</v>
      </c>
      <c r="H4532" t="s">
        <v>15</v>
      </c>
      <c r="I4532" t="s">
        <v>16</v>
      </c>
      <c r="J4532">
        <v>0</v>
      </c>
      <c r="K4532" t="s">
        <v>17</v>
      </c>
      <c r="L4532">
        <v>0</v>
      </c>
      <c r="M4532">
        <v>0</v>
      </c>
      <c r="N4532">
        <v>90</v>
      </c>
      <c r="O4532">
        <v>9</v>
      </c>
      <c r="P4532">
        <v>9</v>
      </c>
      <c r="Q4532">
        <v>24</v>
      </c>
      <c r="R4532">
        <v>1</v>
      </c>
      <c r="S4532">
        <v>120</v>
      </c>
      <c r="T4532">
        <v>17</v>
      </c>
      <c r="U4532" t="s">
        <v>16</v>
      </c>
      <c r="V4532" t="s">
        <v>16</v>
      </c>
    </row>
    <row r="4533" spans="1:22" x14ac:dyDescent="0.25">
      <c r="A4533" t="s">
        <v>1871</v>
      </c>
      <c r="B4533" t="s">
        <v>1800</v>
      </c>
      <c r="C4533" t="s">
        <v>1872</v>
      </c>
      <c r="D4533" t="s">
        <v>3781</v>
      </c>
      <c r="E4533" t="s">
        <v>3161</v>
      </c>
      <c r="F4533">
        <v>1968</v>
      </c>
      <c r="G4533">
        <v>1971</v>
      </c>
      <c r="H4533" t="s">
        <v>15</v>
      </c>
      <c r="I4533" t="s">
        <v>16</v>
      </c>
      <c r="J4533">
        <v>0</v>
      </c>
      <c r="K4533" t="s">
        <v>17</v>
      </c>
      <c r="L4533">
        <v>0</v>
      </c>
      <c r="M4533">
        <v>0</v>
      </c>
      <c r="N4533">
        <v>28</v>
      </c>
      <c r="O4533">
        <v>15</v>
      </c>
      <c r="P4533">
        <v>15</v>
      </c>
      <c r="Q4533">
        <v>24</v>
      </c>
      <c r="R4533">
        <v>1</v>
      </c>
      <c r="S4533">
        <v>120</v>
      </c>
      <c r="T4533">
        <v>41</v>
      </c>
      <c r="U4533" t="s">
        <v>16</v>
      </c>
      <c r="V4533" t="s">
        <v>16</v>
      </c>
    </row>
    <row r="4534" spans="1:22" x14ac:dyDescent="0.25">
      <c r="A4534" t="s">
        <v>1871</v>
      </c>
      <c r="B4534" t="s">
        <v>1800</v>
      </c>
      <c r="C4534" t="s">
        <v>1872</v>
      </c>
      <c r="D4534" t="s">
        <v>3781</v>
      </c>
      <c r="E4534" t="s">
        <v>3161</v>
      </c>
      <c r="F4534">
        <v>1968</v>
      </c>
      <c r="G4534">
        <v>1971</v>
      </c>
      <c r="H4534" t="s">
        <v>15</v>
      </c>
      <c r="I4534" t="s">
        <v>16</v>
      </c>
      <c r="J4534">
        <v>0</v>
      </c>
      <c r="K4534" t="s">
        <v>17</v>
      </c>
      <c r="L4534">
        <v>0</v>
      </c>
      <c r="M4534">
        <v>0</v>
      </c>
      <c r="N4534">
        <v>21</v>
      </c>
      <c r="O4534">
        <v>21</v>
      </c>
      <c r="P4534">
        <v>21</v>
      </c>
      <c r="Q4534">
        <v>24</v>
      </c>
      <c r="R4534">
        <v>1</v>
      </c>
      <c r="S4534">
        <v>120</v>
      </c>
      <c r="T4534">
        <v>90</v>
      </c>
      <c r="U4534" t="s">
        <v>16</v>
      </c>
      <c r="V4534" t="s">
        <v>16</v>
      </c>
    </row>
    <row r="4535" spans="1:22" x14ac:dyDescent="0.25">
      <c r="A4535" t="s">
        <v>1871</v>
      </c>
      <c r="B4535" t="s">
        <v>1800</v>
      </c>
      <c r="C4535" t="s">
        <v>1872</v>
      </c>
      <c r="D4535" t="s">
        <v>3781</v>
      </c>
      <c r="E4535" t="s">
        <v>3161</v>
      </c>
      <c r="F4535">
        <v>1968</v>
      </c>
      <c r="G4535">
        <v>1971</v>
      </c>
      <c r="H4535" t="s">
        <v>15</v>
      </c>
      <c r="I4535" t="s">
        <v>16</v>
      </c>
      <c r="J4535">
        <v>0</v>
      </c>
      <c r="K4535" t="s">
        <v>17</v>
      </c>
      <c r="L4535">
        <v>0</v>
      </c>
      <c r="M4535">
        <v>0</v>
      </c>
      <c r="N4535">
        <v>21</v>
      </c>
      <c r="O4535">
        <v>27</v>
      </c>
      <c r="P4535">
        <v>27</v>
      </c>
      <c r="Q4535">
        <v>24</v>
      </c>
      <c r="R4535">
        <v>1</v>
      </c>
      <c r="S4535">
        <v>120</v>
      </c>
      <c r="T4535">
        <v>85</v>
      </c>
      <c r="U4535" t="s">
        <v>16</v>
      </c>
      <c r="V4535" t="s">
        <v>16</v>
      </c>
    </row>
    <row r="4536" spans="1:22" x14ac:dyDescent="0.25">
      <c r="A4536" t="s">
        <v>1871</v>
      </c>
      <c r="B4536" t="s">
        <v>1800</v>
      </c>
      <c r="C4536" t="s">
        <v>1872</v>
      </c>
      <c r="D4536" t="s">
        <v>3781</v>
      </c>
      <c r="E4536" t="s">
        <v>3161</v>
      </c>
      <c r="F4536">
        <v>1968</v>
      </c>
      <c r="G4536">
        <v>1971</v>
      </c>
      <c r="H4536" t="s">
        <v>15</v>
      </c>
      <c r="I4536" t="s">
        <v>16</v>
      </c>
      <c r="J4536">
        <v>0</v>
      </c>
      <c r="K4536" t="s">
        <v>17</v>
      </c>
      <c r="L4536">
        <v>0</v>
      </c>
      <c r="M4536">
        <v>0</v>
      </c>
      <c r="N4536">
        <v>60</v>
      </c>
      <c r="O4536">
        <v>21</v>
      </c>
      <c r="P4536">
        <v>9</v>
      </c>
      <c r="Q4536">
        <v>24</v>
      </c>
      <c r="R4536">
        <v>1</v>
      </c>
      <c r="S4536">
        <v>120</v>
      </c>
      <c r="T4536">
        <v>60</v>
      </c>
      <c r="U4536" t="s">
        <v>16</v>
      </c>
      <c r="V4536" t="s">
        <v>16</v>
      </c>
    </row>
    <row r="4537" spans="1:22" x14ac:dyDescent="0.25">
      <c r="A4537" t="s">
        <v>1871</v>
      </c>
      <c r="B4537" t="s">
        <v>1800</v>
      </c>
      <c r="C4537" t="s">
        <v>1872</v>
      </c>
      <c r="D4537" t="s">
        <v>3781</v>
      </c>
      <c r="E4537" t="s">
        <v>3161</v>
      </c>
      <c r="F4537">
        <v>1968</v>
      </c>
      <c r="G4537">
        <v>1971</v>
      </c>
      <c r="H4537" t="s">
        <v>15</v>
      </c>
      <c r="I4537" t="s">
        <v>16</v>
      </c>
      <c r="J4537">
        <v>0</v>
      </c>
      <c r="K4537" t="s">
        <v>17</v>
      </c>
      <c r="L4537">
        <v>0</v>
      </c>
      <c r="M4537">
        <v>0</v>
      </c>
      <c r="N4537">
        <v>60</v>
      </c>
      <c r="O4537">
        <v>27</v>
      </c>
      <c r="P4537">
        <v>9</v>
      </c>
      <c r="Q4537">
        <v>24</v>
      </c>
      <c r="R4537">
        <v>1</v>
      </c>
      <c r="S4537">
        <v>120</v>
      </c>
      <c r="T4537">
        <v>76</v>
      </c>
      <c r="U4537" t="s">
        <v>16</v>
      </c>
      <c r="V4537" t="s">
        <v>16</v>
      </c>
    </row>
    <row r="4538" spans="1:22" x14ac:dyDescent="0.25">
      <c r="A4538" t="s">
        <v>1871</v>
      </c>
      <c r="B4538" t="s">
        <v>1800</v>
      </c>
      <c r="C4538" t="s">
        <v>1872</v>
      </c>
      <c r="D4538" t="s">
        <v>3781</v>
      </c>
      <c r="E4538" t="s">
        <v>3161</v>
      </c>
      <c r="F4538">
        <v>1968</v>
      </c>
      <c r="G4538">
        <v>1971</v>
      </c>
      <c r="H4538" t="s">
        <v>15</v>
      </c>
      <c r="I4538" t="s">
        <v>16</v>
      </c>
      <c r="J4538">
        <v>0</v>
      </c>
      <c r="K4538" t="s">
        <v>17</v>
      </c>
      <c r="L4538">
        <v>0</v>
      </c>
      <c r="M4538">
        <v>0</v>
      </c>
      <c r="N4538">
        <v>28</v>
      </c>
      <c r="O4538">
        <v>15</v>
      </c>
      <c r="P4538">
        <v>15</v>
      </c>
      <c r="Q4538">
        <v>0</v>
      </c>
      <c r="R4538">
        <v>1</v>
      </c>
      <c r="S4538">
        <v>120</v>
      </c>
      <c r="T4538">
        <v>0</v>
      </c>
      <c r="U4538" t="s">
        <v>16</v>
      </c>
      <c r="V4538" t="s">
        <v>16</v>
      </c>
    </row>
    <row r="4539" spans="1:22" x14ac:dyDescent="0.25">
      <c r="A4539" t="s">
        <v>1871</v>
      </c>
      <c r="B4539" t="s">
        <v>1800</v>
      </c>
      <c r="C4539" t="s">
        <v>1872</v>
      </c>
      <c r="D4539" t="s">
        <v>3781</v>
      </c>
      <c r="E4539" t="s">
        <v>3161</v>
      </c>
      <c r="F4539">
        <v>1968</v>
      </c>
      <c r="G4539">
        <v>1971</v>
      </c>
      <c r="H4539" t="s">
        <v>15</v>
      </c>
      <c r="I4539" t="s">
        <v>16</v>
      </c>
      <c r="J4539">
        <v>0</v>
      </c>
      <c r="K4539" t="s">
        <v>17</v>
      </c>
      <c r="L4539">
        <v>0</v>
      </c>
      <c r="M4539">
        <v>0</v>
      </c>
      <c r="N4539">
        <v>21</v>
      </c>
      <c r="O4539">
        <v>27</v>
      </c>
      <c r="P4539">
        <v>27</v>
      </c>
      <c r="Q4539">
        <v>0</v>
      </c>
      <c r="R4539">
        <v>1</v>
      </c>
      <c r="S4539">
        <v>120</v>
      </c>
      <c r="T4539">
        <v>10</v>
      </c>
      <c r="U4539" t="s">
        <v>16</v>
      </c>
      <c r="V4539" t="s">
        <v>16</v>
      </c>
    </row>
    <row r="4540" spans="1:22" x14ac:dyDescent="0.25">
      <c r="A4540" t="s">
        <v>1873</v>
      </c>
      <c r="B4540" t="s">
        <v>1874</v>
      </c>
      <c r="C4540" t="s">
        <v>1875</v>
      </c>
      <c r="D4540" t="s">
        <v>3782</v>
      </c>
      <c r="E4540" t="s">
        <v>3783</v>
      </c>
      <c r="F4540">
        <v>1971</v>
      </c>
      <c r="G4540">
        <v>1971</v>
      </c>
      <c r="H4540" t="s">
        <v>17</v>
      </c>
      <c r="I4540">
        <v>4</v>
      </c>
      <c r="J4540">
        <f>30*10</f>
        <v>300</v>
      </c>
      <c r="K4540" t="s">
        <v>17</v>
      </c>
      <c r="L4540">
        <v>0</v>
      </c>
      <c r="M4540">
        <v>0</v>
      </c>
      <c r="N4540">
        <f>7*5</f>
        <v>35</v>
      </c>
      <c r="O4540">
        <v>15</v>
      </c>
      <c r="P4540">
        <v>15</v>
      </c>
      <c r="Q4540">
        <v>16</v>
      </c>
      <c r="R4540">
        <v>2</v>
      </c>
      <c r="S4540">
        <v>25</v>
      </c>
      <c r="T4540">
        <v>84</v>
      </c>
      <c r="U4540" t="s">
        <v>16</v>
      </c>
      <c r="V4540" t="s">
        <v>16</v>
      </c>
    </row>
    <row r="4541" spans="1:22" x14ac:dyDescent="0.25">
      <c r="A4541" t="s">
        <v>1873</v>
      </c>
      <c r="B4541" t="s">
        <v>1874</v>
      </c>
      <c r="C4541" t="s">
        <v>1875</v>
      </c>
      <c r="D4541" t="s">
        <v>3782</v>
      </c>
      <c r="E4541" t="s">
        <v>3783</v>
      </c>
      <c r="F4541">
        <v>1971</v>
      </c>
      <c r="G4541">
        <v>1971</v>
      </c>
      <c r="H4541" t="s">
        <v>17</v>
      </c>
      <c r="I4541">
        <v>4</v>
      </c>
      <c r="J4541">
        <f t="shared" ref="J4541:J4542" si="43">30*10</f>
        <v>300</v>
      </c>
      <c r="K4541" t="s">
        <v>17</v>
      </c>
      <c r="L4541">
        <v>0</v>
      </c>
      <c r="M4541">
        <v>0</v>
      </c>
      <c r="N4541">
        <f t="shared" ref="N4541:N4542" si="44">7*5</f>
        <v>35</v>
      </c>
      <c r="O4541">
        <v>21</v>
      </c>
      <c r="P4541">
        <v>21</v>
      </c>
      <c r="Q4541">
        <v>16</v>
      </c>
      <c r="R4541">
        <v>2</v>
      </c>
      <c r="S4541">
        <v>25</v>
      </c>
      <c r="T4541">
        <v>92</v>
      </c>
      <c r="U4541" t="s">
        <v>16</v>
      </c>
      <c r="V4541" t="s">
        <v>16</v>
      </c>
    </row>
    <row r="4542" spans="1:22" x14ac:dyDescent="0.25">
      <c r="A4542" t="s">
        <v>1873</v>
      </c>
      <c r="B4542" t="s">
        <v>1874</v>
      </c>
      <c r="C4542" t="s">
        <v>1875</v>
      </c>
      <c r="D4542" t="s">
        <v>3782</v>
      </c>
      <c r="E4542" t="s">
        <v>3783</v>
      </c>
      <c r="F4542">
        <v>1971</v>
      </c>
      <c r="G4542">
        <v>1971</v>
      </c>
      <c r="H4542" t="s">
        <v>17</v>
      </c>
      <c r="I4542">
        <v>4</v>
      </c>
      <c r="J4542">
        <f t="shared" si="43"/>
        <v>300</v>
      </c>
      <c r="K4542" t="s">
        <v>17</v>
      </c>
      <c r="L4542">
        <v>0</v>
      </c>
      <c r="M4542">
        <v>0</v>
      </c>
      <c r="N4542">
        <f t="shared" si="44"/>
        <v>35</v>
      </c>
      <c r="O4542">
        <v>33</v>
      </c>
      <c r="P4542">
        <v>33</v>
      </c>
      <c r="Q4542">
        <v>16</v>
      </c>
      <c r="R4542">
        <v>2</v>
      </c>
      <c r="S4542">
        <v>25</v>
      </c>
      <c r="T4542">
        <v>90</v>
      </c>
      <c r="U4542" t="s">
        <v>16</v>
      </c>
      <c r="V4542" t="s">
        <v>16</v>
      </c>
    </row>
    <row r="4543" spans="1:22" x14ac:dyDescent="0.25">
      <c r="A4543" t="s">
        <v>1876</v>
      </c>
      <c r="B4543" t="s">
        <v>1</v>
      </c>
      <c r="C4543" t="s">
        <v>1877</v>
      </c>
      <c r="D4543" t="s">
        <v>3784</v>
      </c>
      <c r="E4543" t="s">
        <v>3785</v>
      </c>
      <c r="F4543">
        <v>1971</v>
      </c>
      <c r="G4543">
        <v>1971</v>
      </c>
      <c r="H4543" t="s">
        <v>15</v>
      </c>
      <c r="I4543" t="s">
        <v>16</v>
      </c>
      <c r="J4543">
        <v>0</v>
      </c>
      <c r="K4543" t="s">
        <v>17</v>
      </c>
      <c r="L4543">
        <v>0</v>
      </c>
      <c r="M4543">
        <v>0</v>
      </c>
      <c r="N4543">
        <v>28</v>
      </c>
      <c r="O4543">
        <v>21</v>
      </c>
      <c r="P4543">
        <v>18</v>
      </c>
      <c r="Q4543">
        <v>16</v>
      </c>
      <c r="R4543">
        <v>4</v>
      </c>
      <c r="S4543">
        <v>100</v>
      </c>
      <c r="T4543">
        <v>20</v>
      </c>
      <c r="U4543" t="s">
        <v>16</v>
      </c>
      <c r="V4543" t="s">
        <v>16</v>
      </c>
    </row>
    <row r="4544" spans="1:22" x14ac:dyDescent="0.25">
      <c r="A4544" t="s">
        <v>1876</v>
      </c>
      <c r="B4544" t="s">
        <v>1</v>
      </c>
      <c r="C4544" t="s">
        <v>1877</v>
      </c>
      <c r="D4544" t="s">
        <v>3784</v>
      </c>
      <c r="E4544" t="s">
        <v>3785</v>
      </c>
      <c r="F4544">
        <v>1971</v>
      </c>
      <c r="G4544">
        <v>1971</v>
      </c>
      <c r="H4544" t="s">
        <v>15</v>
      </c>
      <c r="I4544">
        <v>4</v>
      </c>
      <c r="J4544">
        <v>84</v>
      </c>
      <c r="K4544" t="s">
        <v>17</v>
      </c>
      <c r="L4544">
        <v>0</v>
      </c>
      <c r="M4544">
        <v>0</v>
      </c>
      <c r="N4544">
        <v>28</v>
      </c>
      <c r="O4544">
        <v>21</v>
      </c>
      <c r="P4544">
        <v>18</v>
      </c>
      <c r="Q4544">
        <v>16</v>
      </c>
      <c r="R4544">
        <v>4</v>
      </c>
      <c r="S4544">
        <v>100</v>
      </c>
      <c r="T4544">
        <v>93</v>
      </c>
      <c r="U4544" t="s">
        <v>16</v>
      </c>
      <c r="V4544" t="s">
        <v>16</v>
      </c>
    </row>
    <row r="4545" spans="1:22" x14ac:dyDescent="0.25">
      <c r="A4545" t="s">
        <v>1878</v>
      </c>
      <c r="B4545" t="s">
        <v>243</v>
      </c>
      <c r="C4545" t="s">
        <v>1879</v>
      </c>
      <c r="D4545" t="s">
        <v>3786</v>
      </c>
      <c r="E4545" t="s">
        <v>3787</v>
      </c>
      <c r="F4545">
        <v>1966</v>
      </c>
      <c r="G4545">
        <v>1966</v>
      </c>
      <c r="H4545" t="s">
        <v>15</v>
      </c>
      <c r="I4545">
        <v>4</v>
      </c>
      <c r="J4545">
        <v>41</v>
      </c>
      <c r="K4545" t="s">
        <v>17</v>
      </c>
      <c r="L4545">
        <v>0</v>
      </c>
      <c r="M4545">
        <v>0</v>
      </c>
      <c r="N4545">
        <v>20</v>
      </c>
      <c r="O4545">
        <v>5</v>
      </c>
      <c r="P4545">
        <v>5</v>
      </c>
      <c r="Q4545" t="s">
        <v>16</v>
      </c>
      <c r="R4545">
        <v>2</v>
      </c>
      <c r="S4545">
        <v>50</v>
      </c>
      <c r="T4545">
        <v>46</v>
      </c>
      <c r="U4545" t="s">
        <v>16</v>
      </c>
      <c r="V4545" t="s">
        <v>16</v>
      </c>
    </row>
    <row r="4546" spans="1:22" x14ac:dyDescent="0.25">
      <c r="A4546" t="s">
        <v>1878</v>
      </c>
      <c r="B4546" t="s">
        <v>243</v>
      </c>
      <c r="C4546" t="s">
        <v>1879</v>
      </c>
      <c r="D4546" t="s">
        <v>3786</v>
      </c>
      <c r="E4546" t="s">
        <v>3787</v>
      </c>
      <c r="F4546">
        <v>1966</v>
      </c>
      <c r="G4546">
        <v>1966</v>
      </c>
      <c r="H4546" t="s">
        <v>15</v>
      </c>
      <c r="I4546">
        <v>4</v>
      </c>
      <c r="J4546">
        <v>41</v>
      </c>
      <c r="K4546" t="s">
        <v>17</v>
      </c>
      <c r="L4546">
        <v>0</v>
      </c>
      <c r="M4546">
        <v>0</v>
      </c>
      <c r="N4546">
        <v>20</v>
      </c>
      <c r="O4546">
        <v>10</v>
      </c>
      <c r="P4546">
        <v>10</v>
      </c>
      <c r="Q4546" t="s">
        <v>16</v>
      </c>
      <c r="R4546">
        <v>2</v>
      </c>
      <c r="S4546">
        <v>50</v>
      </c>
      <c r="T4546">
        <v>27</v>
      </c>
      <c r="U4546" t="s">
        <v>16</v>
      </c>
      <c r="V4546" t="s">
        <v>16</v>
      </c>
    </row>
    <row r="4547" spans="1:22" x14ac:dyDescent="0.25">
      <c r="A4547" t="s">
        <v>1878</v>
      </c>
      <c r="B4547" t="s">
        <v>243</v>
      </c>
      <c r="C4547" t="s">
        <v>1879</v>
      </c>
      <c r="D4547" t="s">
        <v>3786</v>
      </c>
      <c r="E4547" t="s">
        <v>3787</v>
      </c>
      <c r="F4547">
        <v>1966</v>
      </c>
      <c r="G4547">
        <v>1966</v>
      </c>
      <c r="H4547" t="s">
        <v>15</v>
      </c>
      <c r="I4547">
        <v>4</v>
      </c>
      <c r="J4547">
        <v>41</v>
      </c>
      <c r="K4547" t="s">
        <v>17</v>
      </c>
      <c r="L4547">
        <v>0</v>
      </c>
      <c r="M4547">
        <v>0</v>
      </c>
      <c r="N4547">
        <v>20</v>
      </c>
      <c r="O4547">
        <v>15</v>
      </c>
      <c r="P4547">
        <v>15</v>
      </c>
      <c r="Q4547" t="s">
        <v>16</v>
      </c>
      <c r="R4547">
        <v>2</v>
      </c>
      <c r="S4547">
        <v>50</v>
      </c>
      <c r="T4547">
        <v>18</v>
      </c>
      <c r="U4547" t="s">
        <v>16</v>
      </c>
      <c r="V4547" t="s">
        <v>16</v>
      </c>
    </row>
    <row r="4548" spans="1:22" x14ac:dyDescent="0.25">
      <c r="A4548" t="s">
        <v>1878</v>
      </c>
      <c r="B4548" t="s">
        <v>243</v>
      </c>
      <c r="C4548" t="s">
        <v>1879</v>
      </c>
      <c r="D4548" t="s">
        <v>3786</v>
      </c>
      <c r="E4548" t="s">
        <v>3787</v>
      </c>
      <c r="F4548">
        <v>1966</v>
      </c>
      <c r="G4548">
        <v>1966</v>
      </c>
      <c r="H4548" t="s">
        <v>15</v>
      </c>
      <c r="I4548">
        <v>4</v>
      </c>
      <c r="J4548">
        <v>41</v>
      </c>
      <c r="K4548" t="s">
        <v>17</v>
      </c>
      <c r="L4548">
        <v>0</v>
      </c>
      <c r="M4548">
        <v>0</v>
      </c>
      <c r="N4548">
        <v>20</v>
      </c>
      <c r="O4548">
        <v>20</v>
      </c>
      <c r="P4548">
        <v>20</v>
      </c>
      <c r="Q4548" t="s">
        <v>16</v>
      </c>
      <c r="R4548">
        <v>2</v>
      </c>
      <c r="S4548">
        <v>50</v>
      </c>
      <c r="T4548">
        <v>9</v>
      </c>
      <c r="U4548" t="s">
        <v>16</v>
      </c>
      <c r="V4548" t="s">
        <v>16</v>
      </c>
    </row>
    <row r="4549" spans="1:22" x14ac:dyDescent="0.25">
      <c r="A4549" t="s">
        <v>1878</v>
      </c>
      <c r="B4549" t="s">
        <v>243</v>
      </c>
      <c r="C4549" t="s">
        <v>1879</v>
      </c>
      <c r="D4549" t="s">
        <v>3786</v>
      </c>
      <c r="E4549" t="s">
        <v>3787</v>
      </c>
      <c r="F4549">
        <v>1966</v>
      </c>
      <c r="G4549">
        <v>1966</v>
      </c>
      <c r="H4549" t="s">
        <v>15</v>
      </c>
      <c r="I4549">
        <v>4</v>
      </c>
      <c r="J4549">
        <v>41</v>
      </c>
      <c r="K4549" t="s">
        <v>17</v>
      </c>
      <c r="L4549">
        <v>0</v>
      </c>
      <c r="M4549">
        <v>0</v>
      </c>
      <c r="N4549">
        <v>20</v>
      </c>
      <c r="O4549">
        <v>25</v>
      </c>
      <c r="P4549">
        <v>25</v>
      </c>
      <c r="Q4549" t="s">
        <v>16</v>
      </c>
      <c r="R4549">
        <v>2</v>
      </c>
      <c r="S4549">
        <v>50</v>
      </c>
      <c r="T4549">
        <v>7</v>
      </c>
      <c r="U4549" t="s">
        <v>16</v>
      </c>
      <c r="V4549" t="s">
        <v>16</v>
      </c>
    </row>
    <row r="4550" spans="1:22" x14ac:dyDescent="0.25">
      <c r="A4550" t="s">
        <v>1880</v>
      </c>
      <c r="B4550" t="s">
        <v>245</v>
      </c>
      <c r="C4550" t="s">
        <v>254</v>
      </c>
      <c r="D4550" t="s">
        <v>3788</v>
      </c>
      <c r="E4550" t="s">
        <v>3789</v>
      </c>
      <c r="F4550">
        <v>1957</v>
      </c>
      <c r="G4550">
        <v>1957</v>
      </c>
      <c r="H4550" t="s">
        <v>15</v>
      </c>
      <c r="I4550" t="s">
        <v>16</v>
      </c>
      <c r="J4550">
        <v>0</v>
      </c>
      <c r="K4550" t="s">
        <v>17</v>
      </c>
      <c r="L4550">
        <v>0</v>
      </c>
      <c r="M4550">
        <v>0</v>
      </c>
      <c r="N4550">
        <v>14</v>
      </c>
      <c r="O4550">
        <v>21</v>
      </c>
      <c r="P4550">
        <v>21</v>
      </c>
      <c r="Q4550">
        <v>12</v>
      </c>
      <c r="R4550">
        <v>5</v>
      </c>
      <c r="S4550">
        <v>50</v>
      </c>
      <c r="T4550">
        <v>100</v>
      </c>
      <c r="U4550" t="s">
        <v>16</v>
      </c>
      <c r="V4550" t="s">
        <v>16</v>
      </c>
    </row>
    <row r="4551" spans="1:22" x14ac:dyDescent="0.25">
      <c r="A4551" t="s">
        <v>1881</v>
      </c>
      <c r="B4551" t="s">
        <v>309</v>
      </c>
      <c r="C4551" t="s">
        <v>1882</v>
      </c>
      <c r="D4551" t="s">
        <v>3790</v>
      </c>
      <c r="E4551" t="s">
        <v>3791</v>
      </c>
      <c r="F4551">
        <v>1966</v>
      </c>
      <c r="G4551">
        <v>1966</v>
      </c>
      <c r="H4551" t="s">
        <v>15</v>
      </c>
      <c r="I4551" t="s">
        <v>16</v>
      </c>
      <c r="J4551">
        <v>0</v>
      </c>
      <c r="K4551" t="s">
        <v>17</v>
      </c>
      <c r="L4551">
        <v>0</v>
      </c>
      <c r="M4551">
        <v>0</v>
      </c>
      <c r="N4551" t="s">
        <v>16</v>
      </c>
      <c r="O4551">
        <v>20</v>
      </c>
      <c r="P4551">
        <v>20</v>
      </c>
      <c r="Q4551">
        <v>0</v>
      </c>
      <c r="R4551">
        <v>1</v>
      </c>
      <c r="S4551">
        <v>100</v>
      </c>
      <c r="T4551">
        <v>7</v>
      </c>
      <c r="U4551" t="s">
        <v>16</v>
      </c>
      <c r="V4551" t="s">
        <v>16</v>
      </c>
    </row>
    <row r="4552" spans="1:22" x14ac:dyDescent="0.25">
      <c r="A4552" t="s">
        <v>1881</v>
      </c>
      <c r="B4552" t="s">
        <v>309</v>
      </c>
      <c r="C4552" t="s">
        <v>1882</v>
      </c>
      <c r="D4552" t="s">
        <v>3790</v>
      </c>
      <c r="E4552" t="s">
        <v>3791</v>
      </c>
      <c r="F4552">
        <v>1966</v>
      </c>
      <c r="G4552">
        <v>1966</v>
      </c>
      <c r="H4552" t="s">
        <v>15</v>
      </c>
      <c r="I4552" t="s">
        <v>16</v>
      </c>
      <c r="J4552">
        <v>0</v>
      </c>
      <c r="K4552" t="s">
        <v>15</v>
      </c>
      <c r="L4552">
        <v>0</v>
      </c>
      <c r="M4552">
        <v>0</v>
      </c>
      <c r="N4552" t="s">
        <v>16</v>
      </c>
      <c r="O4552">
        <v>20</v>
      </c>
      <c r="P4552">
        <v>20</v>
      </c>
      <c r="Q4552">
        <v>0</v>
      </c>
      <c r="R4552">
        <v>1</v>
      </c>
      <c r="S4552">
        <v>100</v>
      </c>
      <c r="T4552">
        <v>62</v>
      </c>
      <c r="U4552" t="s">
        <v>16</v>
      </c>
      <c r="V4552" t="s">
        <v>16</v>
      </c>
    </row>
    <row r="4553" spans="1:22" x14ac:dyDescent="0.25">
      <c r="A4553" t="s">
        <v>1883</v>
      </c>
      <c r="B4553" t="s">
        <v>1884</v>
      </c>
      <c r="C4553" t="s">
        <v>1885</v>
      </c>
      <c r="D4553" t="s">
        <v>3792</v>
      </c>
      <c r="E4553" t="s">
        <v>3793</v>
      </c>
      <c r="F4553">
        <v>1964</v>
      </c>
      <c r="G4553">
        <v>1964</v>
      </c>
      <c r="H4553" t="s">
        <v>15</v>
      </c>
      <c r="I4553" t="s">
        <v>16</v>
      </c>
      <c r="J4553">
        <v>0</v>
      </c>
      <c r="K4553" t="s">
        <v>17</v>
      </c>
      <c r="L4553">
        <v>0</v>
      </c>
      <c r="M4553">
        <v>0</v>
      </c>
      <c r="N4553" t="s">
        <v>16</v>
      </c>
      <c r="O4553">
        <v>25</v>
      </c>
      <c r="P4553">
        <v>25</v>
      </c>
      <c r="Q4553" t="s">
        <v>17</v>
      </c>
      <c r="R4553">
        <v>5</v>
      </c>
      <c r="S4553">
        <v>100</v>
      </c>
      <c r="T4553">
        <v>29</v>
      </c>
      <c r="U4553" t="s">
        <v>16</v>
      </c>
      <c r="V4553" t="s">
        <v>16</v>
      </c>
    </row>
    <row r="4554" spans="1:22" x14ac:dyDescent="0.25">
      <c r="A4554" t="s">
        <v>1883</v>
      </c>
      <c r="B4554" t="s">
        <v>103</v>
      </c>
      <c r="C4554" t="s">
        <v>1885</v>
      </c>
      <c r="D4554" t="s">
        <v>3792</v>
      </c>
      <c r="E4554" t="s">
        <v>3793</v>
      </c>
      <c r="F4554">
        <v>1964</v>
      </c>
      <c r="G4554">
        <v>1964</v>
      </c>
      <c r="H4554" t="s">
        <v>15</v>
      </c>
      <c r="I4554" t="s">
        <v>16</v>
      </c>
      <c r="J4554">
        <v>0</v>
      </c>
      <c r="K4554" t="s">
        <v>17</v>
      </c>
      <c r="L4554">
        <v>0</v>
      </c>
      <c r="M4554">
        <v>0</v>
      </c>
      <c r="N4554" t="s">
        <v>16</v>
      </c>
      <c r="O4554">
        <v>25</v>
      </c>
      <c r="P4554">
        <v>25</v>
      </c>
      <c r="Q4554" t="s">
        <v>17</v>
      </c>
      <c r="R4554">
        <v>5</v>
      </c>
      <c r="S4554">
        <v>100</v>
      </c>
      <c r="T4554">
        <v>27</v>
      </c>
      <c r="U4554" t="s">
        <v>16</v>
      </c>
      <c r="V4554" t="s">
        <v>16</v>
      </c>
    </row>
    <row r="4555" spans="1:22" x14ac:dyDescent="0.25">
      <c r="A4555" t="s">
        <v>1883</v>
      </c>
      <c r="B4555" t="s">
        <v>1884</v>
      </c>
      <c r="C4555" t="s">
        <v>1885</v>
      </c>
      <c r="D4555" t="s">
        <v>3792</v>
      </c>
      <c r="E4555" t="s">
        <v>3793</v>
      </c>
      <c r="F4555">
        <v>1964</v>
      </c>
      <c r="G4555">
        <v>1964</v>
      </c>
      <c r="H4555" t="s">
        <v>15</v>
      </c>
      <c r="I4555">
        <v>5</v>
      </c>
      <c r="J4555">
        <v>180</v>
      </c>
      <c r="K4555" t="s">
        <v>17</v>
      </c>
      <c r="L4555">
        <v>0</v>
      </c>
      <c r="M4555">
        <v>0</v>
      </c>
      <c r="N4555" t="s">
        <v>16</v>
      </c>
      <c r="O4555">
        <v>25</v>
      </c>
      <c r="P4555">
        <v>25</v>
      </c>
      <c r="Q4555" t="s">
        <v>17</v>
      </c>
      <c r="R4555">
        <v>5</v>
      </c>
      <c r="S4555">
        <v>100</v>
      </c>
      <c r="T4555">
        <v>32</v>
      </c>
      <c r="U4555" t="s">
        <v>16</v>
      </c>
      <c r="V4555" t="s">
        <v>16</v>
      </c>
    </row>
    <row r="4556" spans="1:22" x14ac:dyDescent="0.25">
      <c r="A4556" t="s">
        <v>1883</v>
      </c>
      <c r="B4556" t="s">
        <v>103</v>
      </c>
      <c r="C4556" t="s">
        <v>1885</v>
      </c>
      <c r="D4556" t="s">
        <v>3792</v>
      </c>
      <c r="E4556" t="s">
        <v>3793</v>
      </c>
      <c r="F4556">
        <v>1964</v>
      </c>
      <c r="G4556">
        <v>1964</v>
      </c>
      <c r="H4556" t="s">
        <v>15</v>
      </c>
      <c r="I4556">
        <v>5</v>
      </c>
      <c r="J4556">
        <v>180</v>
      </c>
      <c r="K4556" t="s">
        <v>17</v>
      </c>
      <c r="L4556">
        <v>0</v>
      </c>
      <c r="M4556">
        <v>0</v>
      </c>
      <c r="N4556" t="s">
        <v>16</v>
      </c>
      <c r="O4556">
        <v>25</v>
      </c>
      <c r="P4556">
        <v>25</v>
      </c>
      <c r="Q4556" t="s">
        <v>17</v>
      </c>
      <c r="R4556">
        <v>5</v>
      </c>
      <c r="S4556">
        <v>100</v>
      </c>
      <c r="T4556">
        <v>35</v>
      </c>
      <c r="U4556" t="s">
        <v>16</v>
      </c>
      <c r="V4556" t="s">
        <v>16</v>
      </c>
    </row>
    <row r="4557" spans="1:22" x14ac:dyDescent="0.25">
      <c r="A4557" t="s">
        <v>1886</v>
      </c>
      <c r="B4557" t="s">
        <v>1775</v>
      </c>
      <c r="C4557" t="s">
        <v>1887</v>
      </c>
      <c r="D4557" t="s">
        <v>3794</v>
      </c>
      <c r="E4557" t="s">
        <v>3795</v>
      </c>
      <c r="F4557">
        <v>1966</v>
      </c>
      <c r="G4557">
        <v>1966</v>
      </c>
      <c r="H4557" t="s">
        <v>15</v>
      </c>
      <c r="I4557" t="s">
        <v>16</v>
      </c>
      <c r="J4557">
        <v>0</v>
      </c>
      <c r="K4557" t="s">
        <v>17</v>
      </c>
      <c r="L4557">
        <v>0</v>
      </c>
      <c r="M4557">
        <v>0</v>
      </c>
      <c r="N4557" t="s">
        <v>16</v>
      </c>
      <c r="O4557">
        <v>15</v>
      </c>
      <c r="P4557">
        <v>15</v>
      </c>
      <c r="Q4557">
        <v>0.1</v>
      </c>
      <c r="R4557">
        <v>3</v>
      </c>
      <c r="S4557">
        <v>50</v>
      </c>
      <c r="T4557">
        <v>94</v>
      </c>
      <c r="U4557" t="s">
        <v>16</v>
      </c>
      <c r="V4557" t="s">
        <v>16</v>
      </c>
    </row>
    <row r="4558" spans="1:22" x14ac:dyDescent="0.25">
      <c r="A4558" t="s">
        <v>1886</v>
      </c>
      <c r="B4558" t="s">
        <v>1775</v>
      </c>
      <c r="C4558" t="s">
        <v>1887</v>
      </c>
      <c r="D4558" t="s">
        <v>3794</v>
      </c>
      <c r="E4558" t="s">
        <v>3795</v>
      </c>
      <c r="F4558">
        <v>1966</v>
      </c>
      <c r="G4558">
        <v>1966</v>
      </c>
      <c r="H4558" t="s">
        <v>15</v>
      </c>
      <c r="I4558" t="s">
        <v>16</v>
      </c>
      <c r="J4558">
        <v>0</v>
      </c>
      <c r="K4558" t="s">
        <v>17</v>
      </c>
      <c r="L4558">
        <v>0</v>
      </c>
      <c r="M4558">
        <v>0</v>
      </c>
      <c r="N4558" t="s">
        <v>16</v>
      </c>
      <c r="O4558">
        <v>21</v>
      </c>
      <c r="P4558">
        <v>21</v>
      </c>
      <c r="Q4558">
        <v>0.1</v>
      </c>
      <c r="R4558">
        <v>3</v>
      </c>
      <c r="S4558">
        <v>50</v>
      </c>
      <c r="T4558">
        <v>95</v>
      </c>
      <c r="U4558" t="s">
        <v>16</v>
      </c>
      <c r="V4558" t="s">
        <v>16</v>
      </c>
    </row>
    <row r="4559" spans="1:22" x14ac:dyDescent="0.25">
      <c r="A4559" t="s">
        <v>1886</v>
      </c>
      <c r="B4559" t="s">
        <v>1775</v>
      </c>
      <c r="C4559" t="s">
        <v>1887</v>
      </c>
      <c r="D4559" t="s">
        <v>3794</v>
      </c>
      <c r="E4559" t="s">
        <v>3795</v>
      </c>
      <c r="F4559">
        <v>1966</v>
      </c>
      <c r="G4559">
        <v>1966</v>
      </c>
      <c r="H4559" t="s">
        <v>15</v>
      </c>
      <c r="I4559" t="s">
        <v>16</v>
      </c>
      <c r="J4559">
        <v>0</v>
      </c>
      <c r="K4559" t="s">
        <v>17</v>
      </c>
      <c r="L4559">
        <v>0</v>
      </c>
      <c r="M4559">
        <v>0</v>
      </c>
      <c r="N4559" t="s">
        <v>16</v>
      </c>
      <c r="O4559">
        <v>27</v>
      </c>
      <c r="P4559">
        <v>27</v>
      </c>
      <c r="Q4559">
        <v>0.1</v>
      </c>
      <c r="R4559">
        <v>3</v>
      </c>
      <c r="S4559">
        <v>50</v>
      </c>
      <c r="T4559">
        <v>96</v>
      </c>
      <c r="U4559" t="s">
        <v>16</v>
      </c>
      <c r="V4559" t="s">
        <v>16</v>
      </c>
    </row>
    <row r="4560" spans="1:22" x14ac:dyDescent="0.25">
      <c r="A4560" t="s">
        <v>1886</v>
      </c>
      <c r="B4560" t="s">
        <v>1775</v>
      </c>
      <c r="C4560" t="s">
        <v>1887</v>
      </c>
      <c r="D4560" t="s">
        <v>3794</v>
      </c>
      <c r="E4560" t="s">
        <v>3795</v>
      </c>
      <c r="F4560">
        <v>1966</v>
      </c>
      <c r="G4560">
        <v>1966</v>
      </c>
      <c r="H4560" t="s">
        <v>15</v>
      </c>
      <c r="I4560" t="s">
        <v>16</v>
      </c>
      <c r="J4560">
        <v>0</v>
      </c>
      <c r="K4560" t="s">
        <v>17</v>
      </c>
      <c r="L4560">
        <v>0</v>
      </c>
      <c r="M4560">
        <v>0</v>
      </c>
      <c r="N4560" t="s">
        <v>16</v>
      </c>
      <c r="O4560">
        <v>32</v>
      </c>
      <c r="P4560">
        <v>32</v>
      </c>
      <c r="Q4560">
        <v>0.1</v>
      </c>
      <c r="R4560">
        <v>3</v>
      </c>
      <c r="S4560">
        <v>50</v>
      </c>
      <c r="T4560">
        <v>99</v>
      </c>
      <c r="U4560" t="s">
        <v>16</v>
      </c>
      <c r="V4560" t="s">
        <v>16</v>
      </c>
    </row>
    <row r="4561" spans="1:22" x14ac:dyDescent="0.25">
      <c r="A4561" t="s">
        <v>1886</v>
      </c>
      <c r="B4561" t="s">
        <v>1775</v>
      </c>
      <c r="C4561" t="s">
        <v>1887</v>
      </c>
      <c r="D4561" t="s">
        <v>3794</v>
      </c>
      <c r="E4561" t="s">
        <v>3795</v>
      </c>
      <c r="F4561">
        <v>1966</v>
      </c>
      <c r="G4561">
        <v>1966</v>
      </c>
      <c r="H4561" t="s">
        <v>15</v>
      </c>
      <c r="I4561" t="s">
        <v>16</v>
      </c>
      <c r="J4561">
        <v>0</v>
      </c>
      <c r="K4561" t="s">
        <v>17</v>
      </c>
      <c r="L4561">
        <v>0</v>
      </c>
      <c r="M4561">
        <v>0</v>
      </c>
      <c r="N4561" t="s">
        <v>16</v>
      </c>
      <c r="O4561">
        <v>38</v>
      </c>
      <c r="P4561">
        <v>38</v>
      </c>
      <c r="Q4561">
        <v>0.1</v>
      </c>
      <c r="R4561">
        <v>3</v>
      </c>
      <c r="S4561">
        <v>50</v>
      </c>
      <c r="T4561">
        <v>97</v>
      </c>
      <c r="U4561" t="s">
        <v>16</v>
      </c>
      <c r="V4561" t="s">
        <v>16</v>
      </c>
    </row>
    <row r="4562" spans="1:22" x14ac:dyDescent="0.25">
      <c r="A4562" t="s">
        <v>1888</v>
      </c>
      <c r="B4562" t="s">
        <v>1889</v>
      </c>
      <c r="C4562" t="s">
        <v>1887</v>
      </c>
      <c r="D4562" t="s">
        <v>3794</v>
      </c>
      <c r="E4562" t="s">
        <v>3795</v>
      </c>
      <c r="F4562">
        <v>1963</v>
      </c>
      <c r="G4562">
        <v>1963</v>
      </c>
      <c r="H4562" t="s">
        <v>15</v>
      </c>
      <c r="I4562">
        <v>2</v>
      </c>
      <c r="J4562">
        <v>28</v>
      </c>
      <c r="K4562" t="s">
        <v>17</v>
      </c>
      <c r="L4562">
        <v>0</v>
      </c>
      <c r="M4562">
        <v>0</v>
      </c>
      <c r="N4562">
        <v>21</v>
      </c>
      <c r="O4562">
        <v>24</v>
      </c>
      <c r="P4562">
        <v>16</v>
      </c>
      <c r="Q4562">
        <v>24</v>
      </c>
      <c r="R4562">
        <v>4</v>
      </c>
      <c r="S4562">
        <v>50</v>
      </c>
      <c r="T4562">
        <v>97.9</v>
      </c>
      <c r="U4562" t="s">
        <v>16</v>
      </c>
      <c r="V4562" t="s">
        <v>16</v>
      </c>
    </row>
    <row r="4563" spans="1:22" x14ac:dyDescent="0.25">
      <c r="A4563" t="s">
        <v>1888</v>
      </c>
      <c r="B4563" t="s">
        <v>1889</v>
      </c>
      <c r="C4563" t="s">
        <v>1887</v>
      </c>
      <c r="D4563" t="s">
        <v>3794</v>
      </c>
      <c r="E4563" t="s">
        <v>3795</v>
      </c>
      <c r="F4563">
        <v>1963</v>
      </c>
      <c r="G4563">
        <v>1963</v>
      </c>
      <c r="H4563" t="s">
        <v>15</v>
      </c>
      <c r="I4563">
        <v>2</v>
      </c>
      <c r="J4563">
        <v>28</v>
      </c>
      <c r="K4563" t="s">
        <v>17</v>
      </c>
      <c r="L4563">
        <v>0</v>
      </c>
      <c r="M4563">
        <v>0</v>
      </c>
      <c r="N4563">
        <v>21</v>
      </c>
      <c r="O4563">
        <v>24</v>
      </c>
      <c r="P4563">
        <v>16</v>
      </c>
      <c r="Q4563">
        <v>0</v>
      </c>
      <c r="R4563">
        <v>4</v>
      </c>
      <c r="S4563">
        <v>50</v>
      </c>
      <c r="T4563">
        <v>94.6</v>
      </c>
      <c r="U4563" t="s">
        <v>16</v>
      </c>
      <c r="V4563" t="s">
        <v>16</v>
      </c>
    </row>
    <row r="4564" spans="1:22" x14ac:dyDescent="0.25">
      <c r="A4564" t="s">
        <v>1888</v>
      </c>
      <c r="B4564" t="s">
        <v>1889</v>
      </c>
      <c r="C4564" t="s">
        <v>1887</v>
      </c>
      <c r="D4564" t="s">
        <v>3794</v>
      </c>
      <c r="E4564" t="s">
        <v>3795</v>
      </c>
      <c r="F4564">
        <v>1963</v>
      </c>
      <c r="G4564">
        <v>1963</v>
      </c>
      <c r="H4564" t="s">
        <v>15</v>
      </c>
      <c r="I4564" t="s">
        <v>16</v>
      </c>
      <c r="J4564">
        <v>0</v>
      </c>
      <c r="K4564" t="s">
        <v>17</v>
      </c>
      <c r="L4564">
        <v>0</v>
      </c>
      <c r="M4564">
        <v>0</v>
      </c>
      <c r="N4564">
        <v>21</v>
      </c>
      <c r="O4564">
        <v>24</v>
      </c>
      <c r="P4564">
        <v>16</v>
      </c>
      <c r="Q4564">
        <v>24</v>
      </c>
      <c r="R4564">
        <v>4</v>
      </c>
      <c r="S4564">
        <v>50</v>
      </c>
      <c r="T4564">
        <v>3.4</v>
      </c>
      <c r="U4564" t="s">
        <v>16</v>
      </c>
      <c r="V4564" t="s">
        <v>16</v>
      </c>
    </row>
    <row r="4565" spans="1:22" x14ac:dyDescent="0.25">
      <c r="A4565" t="s">
        <v>1888</v>
      </c>
      <c r="B4565" t="s">
        <v>1889</v>
      </c>
      <c r="C4565" t="s">
        <v>1887</v>
      </c>
      <c r="D4565" t="s">
        <v>3794</v>
      </c>
      <c r="E4565" t="s">
        <v>3795</v>
      </c>
      <c r="F4565">
        <v>1963</v>
      </c>
      <c r="G4565">
        <v>1963</v>
      </c>
      <c r="H4565" t="s">
        <v>15</v>
      </c>
      <c r="I4565" t="s">
        <v>16</v>
      </c>
      <c r="J4565">
        <v>0</v>
      </c>
      <c r="K4565" t="s">
        <v>17</v>
      </c>
      <c r="L4565">
        <v>0</v>
      </c>
      <c r="M4565">
        <v>0</v>
      </c>
      <c r="N4565">
        <v>21</v>
      </c>
      <c r="O4565">
        <v>24</v>
      </c>
      <c r="P4565">
        <v>16</v>
      </c>
      <c r="Q4565">
        <v>0</v>
      </c>
      <c r="R4565">
        <v>4</v>
      </c>
      <c r="S4565">
        <v>50</v>
      </c>
      <c r="T4565">
        <v>0</v>
      </c>
      <c r="U4565" t="s">
        <v>16</v>
      </c>
      <c r="V4565" t="s">
        <v>16</v>
      </c>
    </row>
    <row r="4566" spans="1:22" x14ac:dyDescent="0.25">
      <c r="A4566" t="s">
        <v>1888</v>
      </c>
      <c r="B4566" t="s">
        <v>1889</v>
      </c>
      <c r="C4566" t="s">
        <v>1887</v>
      </c>
      <c r="D4566" t="s">
        <v>3794</v>
      </c>
      <c r="E4566" t="s">
        <v>3795</v>
      </c>
      <c r="F4566">
        <v>1963</v>
      </c>
      <c r="G4566">
        <v>1963</v>
      </c>
      <c r="H4566" t="s">
        <v>15</v>
      </c>
      <c r="I4566">
        <v>2</v>
      </c>
      <c r="J4566">
        <v>28</v>
      </c>
      <c r="K4566" t="s">
        <v>17</v>
      </c>
      <c r="L4566">
        <v>0</v>
      </c>
      <c r="M4566">
        <v>0</v>
      </c>
      <c r="N4566">
        <v>21</v>
      </c>
      <c r="O4566">
        <v>38</v>
      </c>
      <c r="P4566">
        <v>27</v>
      </c>
      <c r="Q4566">
        <v>24</v>
      </c>
      <c r="R4566">
        <v>4</v>
      </c>
      <c r="S4566">
        <v>50</v>
      </c>
      <c r="T4566">
        <v>100</v>
      </c>
      <c r="U4566" t="s">
        <v>16</v>
      </c>
      <c r="V4566" t="s">
        <v>16</v>
      </c>
    </row>
    <row r="4567" spans="1:22" x14ac:dyDescent="0.25">
      <c r="A4567" t="s">
        <v>1888</v>
      </c>
      <c r="B4567" t="s">
        <v>1889</v>
      </c>
      <c r="C4567" t="s">
        <v>1887</v>
      </c>
      <c r="D4567" t="s">
        <v>3794</v>
      </c>
      <c r="E4567" t="s">
        <v>3795</v>
      </c>
      <c r="F4567">
        <v>1963</v>
      </c>
      <c r="G4567">
        <v>1963</v>
      </c>
      <c r="H4567" t="s">
        <v>15</v>
      </c>
      <c r="I4567">
        <v>2</v>
      </c>
      <c r="J4567">
        <v>28</v>
      </c>
      <c r="K4567" t="s">
        <v>17</v>
      </c>
      <c r="L4567">
        <v>0</v>
      </c>
      <c r="M4567">
        <v>0</v>
      </c>
      <c r="N4567">
        <v>21</v>
      </c>
      <c r="O4567">
        <v>38</v>
      </c>
      <c r="P4567">
        <v>27</v>
      </c>
      <c r="Q4567">
        <v>0</v>
      </c>
      <c r="R4567">
        <v>4</v>
      </c>
      <c r="S4567">
        <v>50</v>
      </c>
      <c r="T4567">
        <v>98.6</v>
      </c>
      <c r="U4567" t="s">
        <v>16</v>
      </c>
      <c r="V4567" t="s">
        <v>16</v>
      </c>
    </row>
    <row r="4568" spans="1:22" x14ac:dyDescent="0.25">
      <c r="A4568" t="s">
        <v>1888</v>
      </c>
      <c r="B4568" t="s">
        <v>1889</v>
      </c>
      <c r="C4568" t="s">
        <v>1887</v>
      </c>
      <c r="D4568" t="s">
        <v>3794</v>
      </c>
      <c r="E4568" t="s">
        <v>3795</v>
      </c>
      <c r="F4568">
        <v>1963</v>
      </c>
      <c r="G4568">
        <v>1963</v>
      </c>
      <c r="H4568" t="s">
        <v>15</v>
      </c>
      <c r="I4568" t="s">
        <v>16</v>
      </c>
      <c r="J4568">
        <v>0</v>
      </c>
      <c r="K4568" t="s">
        <v>17</v>
      </c>
      <c r="L4568">
        <v>0</v>
      </c>
      <c r="M4568">
        <v>0</v>
      </c>
      <c r="N4568">
        <v>21</v>
      </c>
      <c r="O4568">
        <v>38</v>
      </c>
      <c r="P4568">
        <v>27</v>
      </c>
      <c r="Q4568">
        <v>24</v>
      </c>
      <c r="R4568">
        <v>4</v>
      </c>
      <c r="S4568">
        <v>50</v>
      </c>
      <c r="T4568">
        <v>99.3</v>
      </c>
      <c r="U4568" t="s">
        <v>16</v>
      </c>
      <c r="V4568" t="s">
        <v>16</v>
      </c>
    </row>
    <row r="4569" spans="1:22" x14ac:dyDescent="0.25">
      <c r="A4569" t="s">
        <v>1888</v>
      </c>
      <c r="B4569" t="s">
        <v>1889</v>
      </c>
      <c r="C4569" t="s">
        <v>1887</v>
      </c>
      <c r="D4569" t="s">
        <v>3794</v>
      </c>
      <c r="E4569" t="s">
        <v>3795</v>
      </c>
      <c r="F4569">
        <v>1963</v>
      </c>
      <c r="G4569">
        <v>1963</v>
      </c>
      <c r="H4569" t="s">
        <v>15</v>
      </c>
      <c r="I4569" t="s">
        <v>16</v>
      </c>
      <c r="J4569">
        <v>0</v>
      </c>
      <c r="K4569" t="s">
        <v>17</v>
      </c>
      <c r="L4569">
        <v>0</v>
      </c>
      <c r="M4569">
        <v>0</v>
      </c>
      <c r="N4569">
        <v>21</v>
      </c>
      <c r="O4569">
        <v>38</v>
      </c>
      <c r="P4569">
        <v>27</v>
      </c>
      <c r="Q4569">
        <v>0</v>
      </c>
      <c r="R4569">
        <v>4</v>
      </c>
      <c r="S4569">
        <v>50</v>
      </c>
      <c r="T4569">
        <v>36.700000000000003</v>
      </c>
      <c r="U4569" t="s">
        <v>16</v>
      </c>
      <c r="V4569" t="s">
        <v>16</v>
      </c>
    </row>
    <row r="4570" spans="1:22" x14ac:dyDescent="0.25">
      <c r="A4570" t="s">
        <v>1890</v>
      </c>
      <c r="B4570" t="s">
        <v>1891</v>
      </c>
      <c r="C4570" t="s">
        <v>1892</v>
      </c>
      <c r="D4570" t="s">
        <v>3796</v>
      </c>
      <c r="E4570" t="s">
        <v>3797</v>
      </c>
      <c r="F4570">
        <v>1962</v>
      </c>
      <c r="G4570">
        <v>1962</v>
      </c>
      <c r="H4570" t="s">
        <v>15</v>
      </c>
      <c r="I4570" t="s">
        <v>16</v>
      </c>
      <c r="J4570">
        <v>0</v>
      </c>
      <c r="K4570" t="s">
        <v>17</v>
      </c>
      <c r="L4570">
        <v>0</v>
      </c>
      <c r="M4570">
        <v>0</v>
      </c>
      <c r="N4570">
        <v>28</v>
      </c>
      <c r="O4570">
        <v>5</v>
      </c>
      <c r="P4570">
        <v>5</v>
      </c>
      <c r="Q4570">
        <v>9</v>
      </c>
      <c r="R4570">
        <v>2</v>
      </c>
      <c r="S4570">
        <v>100</v>
      </c>
      <c r="T4570">
        <v>0</v>
      </c>
      <c r="U4570" t="s">
        <v>16</v>
      </c>
      <c r="V4570" t="s">
        <v>16</v>
      </c>
    </row>
    <row r="4571" spans="1:22" x14ac:dyDescent="0.25">
      <c r="A4571" t="s">
        <v>1890</v>
      </c>
      <c r="B4571" t="s">
        <v>1891</v>
      </c>
      <c r="C4571" t="s">
        <v>1892</v>
      </c>
      <c r="D4571" t="s">
        <v>3796</v>
      </c>
      <c r="E4571" t="s">
        <v>3797</v>
      </c>
      <c r="F4571">
        <v>1962</v>
      </c>
      <c r="G4571">
        <v>1962</v>
      </c>
      <c r="H4571" t="s">
        <v>15</v>
      </c>
      <c r="I4571" t="s">
        <v>16</v>
      </c>
      <c r="J4571">
        <v>0</v>
      </c>
      <c r="K4571" t="s">
        <v>17</v>
      </c>
      <c r="L4571">
        <v>0</v>
      </c>
      <c r="M4571">
        <v>0</v>
      </c>
      <c r="N4571">
        <v>28</v>
      </c>
      <c r="O4571">
        <v>10</v>
      </c>
      <c r="P4571">
        <v>10</v>
      </c>
      <c r="Q4571">
        <v>9</v>
      </c>
      <c r="R4571">
        <v>2</v>
      </c>
      <c r="S4571">
        <v>100</v>
      </c>
      <c r="T4571">
        <v>27</v>
      </c>
      <c r="U4571" t="s">
        <v>16</v>
      </c>
      <c r="V4571" t="s">
        <v>16</v>
      </c>
    </row>
    <row r="4572" spans="1:22" x14ac:dyDescent="0.25">
      <c r="A4572" t="s">
        <v>1890</v>
      </c>
      <c r="B4572" t="s">
        <v>1891</v>
      </c>
      <c r="C4572" t="s">
        <v>1892</v>
      </c>
      <c r="D4572" t="s">
        <v>3796</v>
      </c>
      <c r="E4572" t="s">
        <v>3797</v>
      </c>
      <c r="F4572">
        <v>1962</v>
      </c>
      <c r="G4572">
        <v>1962</v>
      </c>
      <c r="H4572" t="s">
        <v>15</v>
      </c>
      <c r="I4572" t="s">
        <v>16</v>
      </c>
      <c r="J4572">
        <v>0</v>
      </c>
      <c r="K4572" t="s">
        <v>17</v>
      </c>
      <c r="L4572">
        <v>0</v>
      </c>
      <c r="M4572">
        <v>0</v>
      </c>
      <c r="N4572">
        <v>28</v>
      </c>
      <c r="O4572">
        <v>15</v>
      </c>
      <c r="P4572">
        <v>15</v>
      </c>
      <c r="Q4572">
        <v>9</v>
      </c>
      <c r="R4572">
        <v>2</v>
      </c>
      <c r="S4572">
        <v>100</v>
      </c>
      <c r="T4572">
        <v>47</v>
      </c>
      <c r="U4572" t="s">
        <v>16</v>
      </c>
      <c r="V4572" t="s">
        <v>16</v>
      </c>
    </row>
    <row r="4573" spans="1:22" x14ac:dyDescent="0.25">
      <c r="A4573" t="s">
        <v>1890</v>
      </c>
      <c r="B4573" t="s">
        <v>1891</v>
      </c>
      <c r="C4573" t="s">
        <v>1892</v>
      </c>
      <c r="D4573" t="s">
        <v>3796</v>
      </c>
      <c r="E4573" t="s">
        <v>3797</v>
      </c>
      <c r="F4573">
        <v>1962</v>
      </c>
      <c r="G4573">
        <v>1962</v>
      </c>
      <c r="H4573" t="s">
        <v>15</v>
      </c>
      <c r="I4573" t="s">
        <v>16</v>
      </c>
      <c r="J4573">
        <v>0</v>
      </c>
      <c r="K4573" t="s">
        <v>17</v>
      </c>
      <c r="L4573">
        <v>0</v>
      </c>
      <c r="M4573">
        <v>0</v>
      </c>
      <c r="N4573">
        <v>28</v>
      </c>
      <c r="O4573">
        <v>20</v>
      </c>
      <c r="P4573">
        <v>20</v>
      </c>
      <c r="Q4573">
        <v>9</v>
      </c>
      <c r="R4573">
        <v>2</v>
      </c>
      <c r="S4573">
        <v>100</v>
      </c>
      <c r="T4573">
        <v>42</v>
      </c>
      <c r="U4573" t="s">
        <v>16</v>
      </c>
      <c r="V4573" t="s">
        <v>16</v>
      </c>
    </row>
    <row r="4574" spans="1:22" x14ac:dyDescent="0.25">
      <c r="A4574" t="s">
        <v>1890</v>
      </c>
      <c r="B4574" t="s">
        <v>1891</v>
      </c>
      <c r="C4574" t="s">
        <v>1892</v>
      </c>
      <c r="D4574" t="s">
        <v>3796</v>
      </c>
      <c r="E4574" t="s">
        <v>3797</v>
      </c>
      <c r="F4574">
        <v>1962</v>
      </c>
      <c r="G4574">
        <v>1962</v>
      </c>
      <c r="H4574" t="s">
        <v>15</v>
      </c>
      <c r="I4574" t="s">
        <v>16</v>
      </c>
      <c r="J4574">
        <v>0</v>
      </c>
      <c r="K4574" t="s">
        <v>17</v>
      </c>
      <c r="L4574">
        <v>0</v>
      </c>
      <c r="M4574">
        <v>0</v>
      </c>
      <c r="N4574">
        <v>28</v>
      </c>
      <c r="O4574">
        <v>25</v>
      </c>
      <c r="P4574">
        <v>25</v>
      </c>
      <c r="Q4574">
        <v>9</v>
      </c>
      <c r="R4574">
        <v>2</v>
      </c>
      <c r="S4574">
        <v>100</v>
      </c>
      <c r="T4574">
        <v>36</v>
      </c>
      <c r="U4574" t="s">
        <v>16</v>
      </c>
      <c r="V4574" t="s">
        <v>16</v>
      </c>
    </row>
    <row r="4575" spans="1:22" x14ac:dyDescent="0.25">
      <c r="A4575" t="s">
        <v>1890</v>
      </c>
      <c r="B4575" t="s">
        <v>1891</v>
      </c>
      <c r="C4575" t="s">
        <v>1892</v>
      </c>
      <c r="D4575" t="s">
        <v>3796</v>
      </c>
      <c r="E4575" t="s">
        <v>3797</v>
      </c>
      <c r="F4575">
        <v>1962</v>
      </c>
      <c r="G4575">
        <v>1962</v>
      </c>
      <c r="H4575" t="s">
        <v>15</v>
      </c>
      <c r="I4575" t="s">
        <v>16</v>
      </c>
      <c r="J4575">
        <v>0</v>
      </c>
      <c r="K4575" t="s">
        <v>17</v>
      </c>
      <c r="L4575">
        <v>0</v>
      </c>
      <c r="M4575">
        <v>0</v>
      </c>
      <c r="N4575">
        <v>28</v>
      </c>
      <c r="O4575">
        <v>30</v>
      </c>
      <c r="P4575">
        <v>30</v>
      </c>
      <c r="Q4575">
        <v>9</v>
      </c>
      <c r="R4575">
        <v>2</v>
      </c>
      <c r="S4575">
        <v>100</v>
      </c>
      <c r="T4575">
        <v>18</v>
      </c>
      <c r="U4575" t="s">
        <v>16</v>
      </c>
      <c r="V4575" t="s">
        <v>16</v>
      </c>
    </row>
    <row r="4576" spans="1:22" x14ac:dyDescent="0.25">
      <c r="A4576" t="s">
        <v>1890</v>
      </c>
      <c r="B4576" t="s">
        <v>1891</v>
      </c>
      <c r="C4576" t="s">
        <v>1892</v>
      </c>
      <c r="D4576" t="s">
        <v>3796</v>
      </c>
      <c r="E4576" t="s">
        <v>3797</v>
      </c>
      <c r="F4576">
        <v>1962</v>
      </c>
      <c r="G4576">
        <v>1962</v>
      </c>
      <c r="H4576" t="s">
        <v>15</v>
      </c>
      <c r="I4576" t="s">
        <v>16</v>
      </c>
      <c r="J4576">
        <v>0</v>
      </c>
      <c r="K4576" t="s">
        <v>17</v>
      </c>
      <c r="L4576">
        <v>0</v>
      </c>
      <c r="M4576">
        <v>0</v>
      </c>
      <c r="N4576">
        <v>28</v>
      </c>
      <c r="O4576">
        <v>15</v>
      </c>
      <c r="P4576">
        <v>0</v>
      </c>
      <c r="Q4576">
        <v>9</v>
      </c>
      <c r="R4576">
        <v>2</v>
      </c>
      <c r="S4576">
        <v>100</v>
      </c>
      <c r="T4576">
        <v>11</v>
      </c>
      <c r="U4576" t="s">
        <v>16</v>
      </c>
      <c r="V4576" t="s">
        <v>16</v>
      </c>
    </row>
    <row r="4577" spans="1:22" x14ac:dyDescent="0.25">
      <c r="A4577" t="s">
        <v>1890</v>
      </c>
      <c r="B4577" t="s">
        <v>1891</v>
      </c>
      <c r="C4577" t="s">
        <v>1892</v>
      </c>
      <c r="D4577" t="s">
        <v>3796</v>
      </c>
      <c r="E4577" t="s">
        <v>3797</v>
      </c>
      <c r="F4577">
        <v>1962</v>
      </c>
      <c r="G4577">
        <v>1962</v>
      </c>
      <c r="H4577" t="s">
        <v>15</v>
      </c>
      <c r="I4577" t="s">
        <v>16</v>
      </c>
      <c r="J4577">
        <v>0</v>
      </c>
      <c r="K4577" t="s">
        <v>17</v>
      </c>
      <c r="L4577">
        <v>0</v>
      </c>
      <c r="M4577">
        <v>0</v>
      </c>
      <c r="N4577">
        <v>28</v>
      </c>
      <c r="O4577">
        <v>20</v>
      </c>
      <c r="P4577">
        <v>0</v>
      </c>
      <c r="Q4577">
        <v>9</v>
      </c>
      <c r="R4577">
        <v>2</v>
      </c>
      <c r="S4577">
        <v>100</v>
      </c>
      <c r="T4577">
        <v>23</v>
      </c>
      <c r="U4577" t="s">
        <v>16</v>
      </c>
      <c r="V4577" t="s">
        <v>16</v>
      </c>
    </row>
    <row r="4578" spans="1:22" x14ac:dyDescent="0.25">
      <c r="A4578" t="s">
        <v>1890</v>
      </c>
      <c r="B4578" t="s">
        <v>1891</v>
      </c>
      <c r="C4578" t="s">
        <v>1892</v>
      </c>
      <c r="D4578" t="s">
        <v>3796</v>
      </c>
      <c r="E4578" t="s">
        <v>3797</v>
      </c>
      <c r="F4578">
        <v>1962</v>
      </c>
      <c r="G4578">
        <v>1962</v>
      </c>
      <c r="H4578" t="s">
        <v>15</v>
      </c>
      <c r="I4578" t="s">
        <v>16</v>
      </c>
      <c r="J4578">
        <v>0</v>
      </c>
      <c r="K4578" t="s">
        <v>17</v>
      </c>
      <c r="L4578">
        <v>0</v>
      </c>
      <c r="M4578">
        <v>0</v>
      </c>
      <c r="N4578">
        <v>28</v>
      </c>
      <c r="O4578">
        <v>25</v>
      </c>
      <c r="P4578">
        <v>0</v>
      </c>
      <c r="Q4578">
        <v>9</v>
      </c>
      <c r="R4578">
        <v>2</v>
      </c>
      <c r="S4578">
        <v>100</v>
      </c>
      <c r="T4578">
        <v>26</v>
      </c>
      <c r="U4578" t="s">
        <v>16</v>
      </c>
      <c r="V4578" t="s">
        <v>16</v>
      </c>
    </row>
    <row r="4579" spans="1:22" x14ac:dyDescent="0.25">
      <c r="A4579" t="s">
        <v>1890</v>
      </c>
      <c r="B4579" t="s">
        <v>1891</v>
      </c>
      <c r="C4579" t="s">
        <v>1892</v>
      </c>
      <c r="D4579" t="s">
        <v>3796</v>
      </c>
      <c r="E4579" t="s">
        <v>3797</v>
      </c>
      <c r="F4579">
        <v>1962</v>
      </c>
      <c r="G4579">
        <v>1962</v>
      </c>
      <c r="H4579" t="s">
        <v>15</v>
      </c>
      <c r="I4579" t="s">
        <v>16</v>
      </c>
      <c r="J4579">
        <v>0</v>
      </c>
      <c r="K4579" t="s">
        <v>17</v>
      </c>
      <c r="L4579">
        <v>0</v>
      </c>
      <c r="M4579">
        <v>0</v>
      </c>
      <c r="N4579">
        <v>28</v>
      </c>
      <c r="O4579">
        <v>15</v>
      </c>
      <c r="P4579">
        <v>10</v>
      </c>
      <c r="Q4579">
        <v>9</v>
      </c>
      <c r="R4579">
        <v>2</v>
      </c>
      <c r="S4579">
        <v>100</v>
      </c>
      <c r="T4579">
        <v>55</v>
      </c>
      <c r="U4579" t="s">
        <v>16</v>
      </c>
      <c r="V4579" t="s">
        <v>16</v>
      </c>
    </row>
    <row r="4580" spans="1:22" x14ac:dyDescent="0.25">
      <c r="A4580" t="s">
        <v>1890</v>
      </c>
      <c r="B4580" t="s">
        <v>1891</v>
      </c>
      <c r="C4580" t="s">
        <v>1892</v>
      </c>
      <c r="D4580" t="s">
        <v>3796</v>
      </c>
      <c r="E4580" t="s">
        <v>3797</v>
      </c>
      <c r="F4580">
        <v>1962</v>
      </c>
      <c r="G4580">
        <v>1962</v>
      </c>
      <c r="H4580" t="s">
        <v>15</v>
      </c>
      <c r="I4580" t="s">
        <v>16</v>
      </c>
      <c r="J4580">
        <v>0</v>
      </c>
      <c r="K4580" t="s">
        <v>17</v>
      </c>
      <c r="L4580">
        <v>0</v>
      </c>
      <c r="M4580">
        <v>0</v>
      </c>
      <c r="N4580">
        <v>28</v>
      </c>
      <c r="O4580">
        <v>20</v>
      </c>
      <c r="P4580">
        <v>10</v>
      </c>
      <c r="Q4580">
        <v>9</v>
      </c>
      <c r="R4580">
        <v>2</v>
      </c>
      <c r="S4580">
        <v>100</v>
      </c>
      <c r="T4580">
        <v>73</v>
      </c>
      <c r="U4580" t="s">
        <v>16</v>
      </c>
      <c r="V4580" t="s">
        <v>16</v>
      </c>
    </row>
    <row r="4581" spans="1:22" x14ac:dyDescent="0.25">
      <c r="A4581" t="s">
        <v>1890</v>
      </c>
      <c r="B4581" t="s">
        <v>1891</v>
      </c>
      <c r="C4581" t="s">
        <v>1892</v>
      </c>
      <c r="D4581" t="s">
        <v>3796</v>
      </c>
      <c r="E4581" t="s">
        <v>3797</v>
      </c>
      <c r="F4581">
        <v>1962</v>
      </c>
      <c r="G4581">
        <v>1962</v>
      </c>
      <c r="H4581" t="s">
        <v>15</v>
      </c>
      <c r="I4581" t="s">
        <v>16</v>
      </c>
      <c r="J4581">
        <v>0</v>
      </c>
      <c r="K4581" t="s">
        <v>17</v>
      </c>
      <c r="L4581">
        <v>0</v>
      </c>
      <c r="M4581">
        <v>0</v>
      </c>
      <c r="N4581">
        <v>28</v>
      </c>
      <c r="O4581">
        <v>25</v>
      </c>
      <c r="P4581">
        <v>10</v>
      </c>
      <c r="Q4581">
        <v>9</v>
      </c>
      <c r="R4581">
        <v>2</v>
      </c>
      <c r="S4581">
        <v>100</v>
      </c>
      <c r="T4581">
        <v>88</v>
      </c>
      <c r="U4581" t="s">
        <v>16</v>
      </c>
      <c r="V4581" t="s">
        <v>16</v>
      </c>
    </row>
    <row r="4582" spans="1:22" x14ac:dyDescent="0.25">
      <c r="A4582" t="s">
        <v>1890</v>
      </c>
      <c r="B4582" t="s">
        <v>1891</v>
      </c>
      <c r="C4582" t="s">
        <v>1892</v>
      </c>
      <c r="D4582" t="s">
        <v>3796</v>
      </c>
      <c r="E4582" t="s">
        <v>3797</v>
      </c>
      <c r="F4582">
        <v>1962</v>
      </c>
      <c r="G4582">
        <v>1962</v>
      </c>
      <c r="H4582" t="s">
        <v>15</v>
      </c>
      <c r="I4582" t="s">
        <v>16</v>
      </c>
      <c r="J4582">
        <v>0</v>
      </c>
      <c r="K4582" t="s">
        <v>17</v>
      </c>
      <c r="L4582">
        <v>0</v>
      </c>
      <c r="M4582">
        <v>0</v>
      </c>
      <c r="N4582">
        <v>28</v>
      </c>
      <c r="O4582">
        <v>30</v>
      </c>
      <c r="P4582">
        <v>10</v>
      </c>
      <c r="Q4582">
        <v>9</v>
      </c>
      <c r="R4582">
        <v>2</v>
      </c>
      <c r="S4582">
        <v>100</v>
      </c>
      <c r="T4582">
        <v>82</v>
      </c>
      <c r="U4582" t="s">
        <v>16</v>
      </c>
      <c r="V4582" t="s">
        <v>16</v>
      </c>
    </row>
    <row r="4583" spans="1:22" x14ac:dyDescent="0.25">
      <c r="A4583" t="s">
        <v>1890</v>
      </c>
      <c r="B4583" t="s">
        <v>1891</v>
      </c>
      <c r="C4583" t="s">
        <v>1892</v>
      </c>
      <c r="D4583" t="s">
        <v>3796</v>
      </c>
      <c r="E4583" t="s">
        <v>3797</v>
      </c>
      <c r="F4583">
        <v>1962</v>
      </c>
      <c r="G4583">
        <v>1962</v>
      </c>
      <c r="H4583" t="s">
        <v>15</v>
      </c>
      <c r="I4583" t="s">
        <v>16</v>
      </c>
      <c r="J4583">
        <v>0</v>
      </c>
      <c r="K4583" t="s">
        <v>17</v>
      </c>
      <c r="L4583">
        <v>0</v>
      </c>
      <c r="M4583">
        <v>0</v>
      </c>
      <c r="N4583">
        <v>28</v>
      </c>
      <c r="O4583">
        <v>20</v>
      </c>
      <c r="P4583">
        <v>15</v>
      </c>
      <c r="Q4583">
        <v>9</v>
      </c>
      <c r="R4583">
        <v>2</v>
      </c>
      <c r="S4583">
        <v>100</v>
      </c>
      <c r="T4583">
        <v>76</v>
      </c>
      <c r="U4583" t="s">
        <v>16</v>
      </c>
      <c r="V4583" t="s">
        <v>16</v>
      </c>
    </row>
    <row r="4584" spans="1:22" x14ac:dyDescent="0.25">
      <c r="A4584" t="s">
        <v>1890</v>
      </c>
      <c r="B4584" t="s">
        <v>1891</v>
      </c>
      <c r="C4584" t="s">
        <v>1892</v>
      </c>
      <c r="D4584" t="s">
        <v>3796</v>
      </c>
      <c r="E4584" t="s">
        <v>3797</v>
      </c>
      <c r="F4584">
        <v>1962</v>
      </c>
      <c r="G4584">
        <v>1962</v>
      </c>
      <c r="H4584" t="s">
        <v>15</v>
      </c>
      <c r="I4584" t="s">
        <v>16</v>
      </c>
      <c r="J4584">
        <v>0</v>
      </c>
      <c r="K4584" t="s">
        <v>17</v>
      </c>
      <c r="L4584">
        <v>0</v>
      </c>
      <c r="M4584">
        <v>0</v>
      </c>
      <c r="N4584">
        <v>28</v>
      </c>
      <c r="O4584">
        <v>25</v>
      </c>
      <c r="P4584">
        <v>15</v>
      </c>
      <c r="Q4584">
        <v>9</v>
      </c>
      <c r="R4584">
        <v>2</v>
      </c>
      <c r="S4584">
        <v>100</v>
      </c>
      <c r="T4584">
        <v>83</v>
      </c>
      <c r="U4584" t="s">
        <v>16</v>
      </c>
      <c r="V4584" t="s">
        <v>16</v>
      </c>
    </row>
    <row r="4585" spans="1:22" x14ac:dyDescent="0.25">
      <c r="A4585" t="s">
        <v>1890</v>
      </c>
      <c r="B4585" t="s">
        <v>1891</v>
      </c>
      <c r="C4585" t="s">
        <v>1892</v>
      </c>
      <c r="D4585" t="s">
        <v>3796</v>
      </c>
      <c r="E4585" t="s">
        <v>3797</v>
      </c>
      <c r="F4585">
        <v>1962</v>
      </c>
      <c r="G4585">
        <v>1962</v>
      </c>
      <c r="H4585" t="s">
        <v>15</v>
      </c>
      <c r="I4585" t="s">
        <v>16</v>
      </c>
      <c r="J4585">
        <v>0</v>
      </c>
      <c r="K4585" t="s">
        <v>17</v>
      </c>
      <c r="L4585">
        <v>0</v>
      </c>
      <c r="M4585">
        <v>0</v>
      </c>
      <c r="N4585">
        <v>28</v>
      </c>
      <c r="O4585">
        <v>30</v>
      </c>
      <c r="P4585">
        <v>15</v>
      </c>
      <c r="Q4585">
        <v>9</v>
      </c>
      <c r="R4585">
        <v>2</v>
      </c>
      <c r="S4585">
        <v>100</v>
      </c>
      <c r="T4585">
        <v>76</v>
      </c>
      <c r="U4585" t="s">
        <v>16</v>
      </c>
      <c r="V4585" t="s">
        <v>16</v>
      </c>
    </row>
    <row r="4586" spans="1:22" x14ac:dyDescent="0.25">
      <c r="A4586" t="s">
        <v>1890</v>
      </c>
      <c r="B4586" t="s">
        <v>1891</v>
      </c>
      <c r="C4586" t="s">
        <v>1892</v>
      </c>
      <c r="D4586" t="s">
        <v>3796</v>
      </c>
      <c r="E4586" t="s">
        <v>3797</v>
      </c>
      <c r="F4586">
        <v>1962</v>
      </c>
      <c r="G4586">
        <v>1962</v>
      </c>
      <c r="H4586" t="s">
        <v>15</v>
      </c>
      <c r="I4586" t="s">
        <v>16</v>
      </c>
      <c r="J4586">
        <v>0</v>
      </c>
      <c r="K4586" t="s">
        <v>17</v>
      </c>
      <c r="L4586">
        <v>0</v>
      </c>
      <c r="M4586">
        <v>0</v>
      </c>
      <c r="N4586">
        <v>28</v>
      </c>
      <c r="O4586">
        <v>25</v>
      </c>
      <c r="P4586">
        <v>20</v>
      </c>
      <c r="Q4586">
        <v>9</v>
      </c>
      <c r="R4586">
        <v>2</v>
      </c>
      <c r="S4586">
        <v>100</v>
      </c>
      <c r="T4586">
        <v>77</v>
      </c>
      <c r="U4586" t="s">
        <v>16</v>
      </c>
      <c r="V4586" t="s">
        <v>16</v>
      </c>
    </row>
    <row r="4587" spans="1:22" x14ac:dyDescent="0.25">
      <c r="A4587" t="s">
        <v>1890</v>
      </c>
      <c r="B4587" t="s">
        <v>1891</v>
      </c>
      <c r="C4587" t="s">
        <v>1892</v>
      </c>
      <c r="D4587" t="s">
        <v>3796</v>
      </c>
      <c r="E4587" t="s">
        <v>3797</v>
      </c>
      <c r="F4587">
        <v>1962</v>
      </c>
      <c r="G4587">
        <v>1962</v>
      </c>
      <c r="H4587" t="s">
        <v>15</v>
      </c>
      <c r="I4587" t="s">
        <v>16</v>
      </c>
      <c r="J4587">
        <v>0</v>
      </c>
      <c r="K4587" t="s">
        <v>17</v>
      </c>
      <c r="L4587">
        <v>0</v>
      </c>
      <c r="M4587">
        <v>0</v>
      </c>
      <c r="N4587">
        <v>28</v>
      </c>
      <c r="O4587">
        <v>30</v>
      </c>
      <c r="P4587">
        <v>20</v>
      </c>
      <c r="Q4587">
        <v>9</v>
      </c>
      <c r="R4587">
        <v>2</v>
      </c>
      <c r="S4587">
        <v>100</v>
      </c>
      <c r="T4587">
        <v>84</v>
      </c>
      <c r="U4587" t="s">
        <v>16</v>
      </c>
      <c r="V4587" t="s">
        <v>16</v>
      </c>
    </row>
    <row r="4588" spans="1:22" x14ac:dyDescent="0.25">
      <c r="A4588" t="s">
        <v>1890</v>
      </c>
      <c r="B4588" t="s">
        <v>1891</v>
      </c>
      <c r="C4588" t="s">
        <v>1892</v>
      </c>
      <c r="D4588" t="s">
        <v>3796</v>
      </c>
      <c r="E4588" t="s">
        <v>3797</v>
      </c>
      <c r="F4588">
        <v>1962</v>
      </c>
      <c r="G4588">
        <v>1962</v>
      </c>
      <c r="H4588" t="s">
        <v>15</v>
      </c>
      <c r="I4588" t="s">
        <v>16</v>
      </c>
      <c r="J4588">
        <v>0</v>
      </c>
      <c r="K4588" t="s">
        <v>17</v>
      </c>
      <c r="L4588">
        <v>0</v>
      </c>
      <c r="M4588">
        <v>0</v>
      </c>
      <c r="N4588">
        <v>28</v>
      </c>
      <c r="O4588">
        <v>30</v>
      </c>
      <c r="P4588">
        <v>25</v>
      </c>
      <c r="Q4588">
        <v>9</v>
      </c>
      <c r="R4588">
        <v>2</v>
      </c>
      <c r="S4588">
        <v>100</v>
      </c>
      <c r="T4588">
        <v>77</v>
      </c>
      <c r="U4588" t="s">
        <v>16</v>
      </c>
      <c r="V4588" t="s">
        <v>16</v>
      </c>
    </row>
    <row r="4589" spans="1:22" x14ac:dyDescent="0.25">
      <c r="A4589" t="s">
        <v>1890</v>
      </c>
      <c r="B4589" t="s">
        <v>1891</v>
      </c>
      <c r="C4589" t="s">
        <v>1892</v>
      </c>
      <c r="D4589" t="s">
        <v>3796</v>
      </c>
      <c r="E4589" t="s">
        <v>3797</v>
      </c>
      <c r="F4589">
        <v>1962</v>
      </c>
      <c r="G4589">
        <v>1962</v>
      </c>
      <c r="H4589" t="s">
        <v>15</v>
      </c>
      <c r="I4589" t="s">
        <v>16</v>
      </c>
      <c r="J4589">
        <v>0</v>
      </c>
      <c r="K4589" t="s">
        <v>17</v>
      </c>
      <c r="L4589">
        <v>0</v>
      </c>
      <c r="M4589">
        <v>0</v>
      </c>
      <c r="N4589">
        <v>28</v>
      </c>
      <c r="O4589">
        <v>5</v>
      </c>
      <c r="P4589">
        <v>5</v>
      </c>
      <c r="Q4589">
        <v>0</v>
      </c>
      <c r="R4589">
        <v>2</v>
      </c>
      <c r="S4589">
        <v>100</v>
      </c>
      <c r="T4589">
        <v>0</v>
      </c>
      <c r="U4589" t="s">
        <v>16</v>
      </c>
      <c r="V4589" t="s">
        <v>16</v>
      </c>
    </row>
    <row r="4590" spans="1:22" x14ac:dyDescent="0.25">
      <c r="A4590" t="s">
        <v>1890</v>
      </c>
      <c r="B4590" t="s">
        <v>1891</v>
      </c>
      <c r="C4590" t="s">
        <v>1892</v>
      </c>
      <c r="D4590" t="s">
        <v>3796</v>
      </c>
      <c r="E4590" t="s">
        <v>3797</v>
      </c>
      <c r="F4590">
        <v>1962</v>
      </c>
      <c r="G4590">
        <v>1962</v>
      </c>
      <c r="H4590" t="s">
        <v>15</v>
      </c>
      <c r="I4590" t="s">
        <v>16</v>
      </c>
      <c r="J4590">
        <v>0</v>
      </c>
      <c r="K4590" t="s">
        <v>17</v>
      </c>
      <c r="L4590">
        <v>0</v>
      </c>
      <c r="M4590">
        <v>0</v>
      </c>
      <c r="N4590">
        <v>28</v>
      </c>
      <c r="O4590">
        <v>10</v>
      </c>
      <c r="P4590">
        <v>10</v>
      </c>
      <c r="Q4590">
        <v>0</v>
      </c>
      <c r="R4590">
        <v>2</v>
      </c>
      <c r="S4590">
        <v>100</v>
      </c>
      <c r="T4590">
        <v>22</v>
      </c>
      <c r="U4590" t="s">
        <v>16</v>
      </c>
      <c r="V4590" t="s">
        <v>16</v>
      </c>
    </row>
    <row r="4591" spans="1:22" x14ac:dyDescent="0.25">
      <c r="A4591" t="s">
        <v>1890</v>
      </c>
      <c r="B4591" t="s">
        <v>1891</v>
      </c>
      <c r="C4591" t="s">
        <v>1892</v>
      </c>
      <c r="D4591" t="s">
        <v>3796</v>
      </c>
      <c r="E4591" t="s">
        <v>3797</v>
      </c>
      <c r="F4591">
        <v>1962</v>
      </c>
      <c r="G4591">
        <v>1962</v>
      </c>
      <c r="H4591" t="s">
        <v>15</v>
      </c>
      <c r="I4591" t="s">
        <v>16</v>
      </c>
      <c r="J4591">
        <v>0</v>
      </c>
      <c r="K4591" t="s">
        <v>17</v>
      </c>
      <c r="L4591">
        <v>0</v>
      </c>
      <c r="M4591">
        <v>0</v>
      </c>
      <c r="N4591">
        <v>28</v>
      </c>
      <c r="O4591">
        <v>15</v>
      </c>
      <c r="P4591">
        <v>15</v>
      </c>
      <c r="Q4591">
        <v>0</v>
      </c>
      <c r="R4591">
        <v>2</v>
      </c>
      <c r="S4591">
        <v>100</v>
      </c>
      <c r="T4591">
        <v>24</v>
      </c>
      <c r="U4591" t="s">
        <v>16</v>
      </c>
      <c r="V4591" t="s">
        <v>16</v>
      </c>
    </row>
    <row r="4592" spans="1:22" x14ac:dyDescent="0.25">
      <c r="A4592" t="s">
        <v>1890</v>
      </c>
      <c r="B4592" t="s">
        <v>1891</v>
      </c>
      <c r="C4592" t="s">
        <v>1892</v>
      </c>
      <c r="D4592" t="s">
        <v>3796</v>
      </c>
      <c r="E4592" t="s">
        <v>3797</v>
      </c>
      <c r="F4592">
        <v>1962</v>
      </c>
      <c r="G4592">
        <v>1962</v>
      </c>
      <c r="H4592" t="s">
        <v>15</v>
      </c>
      <c r="I4592" t="s">
        <v>16</v>
      </c>
      <c r="J4592">
        <v>0</v>
      </c>
      <c r="K4592" t="s">
        <v>17</v>
      </c>
      <c r="L4592">
        <v>0</v>
      </c>
      <c r="M4592">
        <v>0</v>
      </c>
      <c r="N4592">
        <v>28</v>
      </c>
      <c r="O4592">
        <v>20</v>
      </c>
      <c r="P4592">
        <v>20</v>
      </c>
      <c r="Q4592">
        <v>0</v>
      </c>
      <c r="R4592">
        <v>2</v>
      </c>
      <c r="S4592">
        <v>100</v>
      </c>
      <c r="T4592">
        <v>24</v>
      </c>
      <c r="U4592" t="s">
        <v>16</v>
      </c>
      <c r="V4592" t="s">
        <v>16</v>
      </c>
    </row>
    <row r="4593" spans="1:22" x14ac:dyDescent="0.25">
      <c r="A4593" t="s">
        <v>1890</v>
      </c>
      <c r="B4593" t="s">
        <v>1891</v>
      </c>
      <c r="C4593" t="s">
        <v>1892</v>
      </c>
      <c r="D4593" t="s">
        <v>3796</v>
      </c>
      <c r="E4593" t="s">
        <v>3797</v>
      </c>
      <c r="F4593">
        <v>1962</v>
      </c>
      <c r="G4593">
        <v>1962</v>
      </c>
      <c r="H4593" t="s">
        <v>15</v>
      </c>
      <c r="I4593" t="s">
        <v>16</v>
      </c>
      <c r="J4593">
        <v>0</v>
      </c>
      <c r="K4593" t="s">
        <v>17</v>
      </c>
      <c r="L4593">
        <v>0</v>
      </c>
      <c r="M4593">
        <v>0</v>
      </c>
      <c r="N4593">
        <v>28</v>
      </c>
      <c r="O4593">
        <v>25</v>
      </c>
      <c r="P4593">
        <v>25</v>
      </c>
      <c r="Q4593">
        <v>0</v>
      </c>
      <c r="R4593">
        <v>2</v>
      </c>
      <c r="S4593">
        <v>100</v>
      </c>
      <c r="T4593">
        <v>20</v>
      </c>
      <c r="U4593" t="s">
        <v>16</v>
      </c>
      <c r="V4593" t="s">
        <v>16</v>
      </c>
    </row>
    <row r="4594" spans="1:22" x14ac:dyDescent="0.25">
      <c r="A4594" t="s">
        <v>1890</v>
      </c>
      <c r="B4594" t="s">
        <v>1891</v>
      </c>
      <c r="C4594" t="s">
        <v>1892</v>
      </c>
      <c r="D4594" t="s">
        <v>3796</v>
      </c>
      <c r="E4594" t="s">
        <v>3797</v>
      </c>
      <c r="F4594">
        <v>1962</v>
      </c>
      <c r="G4594">
        <v>1962</v>
      </c>
      <c r="H4594" t="s">
        <v>15</v>
      </c>
      <c r="I4594" t="s">
        <v>16</v>
      </c>
      <c r="J4594">
        <v>0</v>
      </c>
      <c r="K4594" t="s">
        <v>17</v>
      </c>
      <c r="L4594">
        <v>0</v>
      </c>
      <c r="M4594">
        <v>0</v>
      </c>
      <c r="N4594">
        <v>28</v>
      </c>
      <c r="O4594">
        <v>30</v>
      </c>
      <c r="P4594">
        <v>30</v>
      </c>
      <c r="Q4594">
        <v>0</v>
      </c>
      <c r="R4594">
        <v>2</v>
      </c>
      <c r="S4594">
        <v>100</v>
      </c>
      <c r="T4594">
        <v>1</v>
      </c>
      <c r="U4594" t="s">
        <v>16</v>
      </c>
      <c r="V4594" t="s">
        <v>16</v>
      </c>
    </row>
    <row r="4595" spans="1:22" x14ac:dyDescent="0.25">
      <c r="A4595" t="s">
        <v>1890</v>
      </c>
      <c r="B4595" t="s">
        <v>1891</v>
      </c>
      <c r="C4595" t="s">
        <v>1892</v>
      </c>
      <c r="D4595" t="s">
        <v>3796</v>
      </c>
      <c r="E4595" t="s">
        <v>3797</v>
      </c>
      <c r="F4595">
        <v>1962</v>
      </c>
      <c r="G4595">
        <v>1962</v>
      </c>
      <c r="H4595" t="s">
        <v>15</v>
      </c>
      <c r="I4595" t="s">
        <v>16</v>
      </c>
      <c r="J4595">
        <v>0</v>
      </c>
      <c r="K4595" t="s">
        <v>17</v>
      </c>
      <c r="L4595">
        <v>0</v>
      </c>
      <c r="M4595">
        <v>0</v>
      </c>
      <c r="N4595">
        <v>28</v>
      </c>
      <c r="O4595">
        <v>15</v>
      </c>
      <c r="P4595">
        <v>0</v>
      </c>
      <c r="Q4595">
        <v>0</v>
      </c>
      <c r="R4595">
        <v>2</v>
      </c>
      <c r="S4595">
        <v>100</v>
      </c>
      <c r="T4595">
        <v>24</v>
      </c>
      <c r="U4595" t="s">
        <v>16</v>
      </c>
      <c r="V4595" t="s">
        <v>16</v>
      </c>
    </row>
    <row r="4596" spans="1:22" x14ac:dyDescent="0.25">
      <c r="A4596" t="s">
        <v>1890</v>
      </c>
      <c r="B4596" t="s">
        <v>1891</v>
      </c>
      <c r="C4596" t="s">
        <v>1892</v>
      </c>
      <c r="D4596" t="s">
        <v>3796</v>
      </c>
      <c r="E4596" t="s">
        <v>3797</v>
      </c>
      <c r="F4596">
        <v>1962</v>
      </c>
      <c r="G4596">
        <v>1962</v>
      </c>
      <c r="H4596" t="s">
        <v>15</v>
      </c>
      <c r="I4596" t="s">
        <v>16</v>
      </c>
      <c r="J4596">
        <v>0</v>
      </c>
      <c r="K4596" t="s">
        <v>17</v>
      </c>
      <c r="L4596">
        <v>0</v>
      </c>
      <c r="M4596">
        <v>0</v>
      </c>
      <c r="N4596">
        <v>28</v>
      </c>
      <c r="O4596">
        <v>20</v>
      </c>
      <c r="P4596">
        <v>0</v>
      </c>
      <c r="Q4596">
        <v>0</v>
      </c>
      <c r="R4596">
        <v>2</v>
      </c>
      <c r="S4596">
        <v>100</v>
      </c>
      <c r="T4596">
        <v>23</v>
      </c>
      <c r="U4596" t="s">
        <v>16</v>
      </c>
      <c r="V4596" t="s">
        <v>16</v>
      </c>
    </row>
    <row r="4597" spans="1:22" x14ac:dyDescent="0.25">
      <c r="A4597" t="s">
        <v>1890</v>
      </c>
      <c r="B4597" t="s">
        <v>1891</v>
      </c>
      <c r="C4597" t="s">
        <v>1892</v>
      </c>
      <c r="D4597" t="s">
        <v>3796</v>
      </c>
      <c r="E4597" t="s">
        <v>3797</v>
      </c>
      <c r="F4597">
        <v>1962</v>
      </c>
      <c r="G4597">
        <v>1962</v>
      </c>
      <c r="H4597" t="s">
        <v>15</v>
      </c>
      <c r="I4597" t="s">
        <v>16</v>
      </c>
      <c r="J4597">
        <v>0</v>
      </c>
      <c r="K4597" t="s">
        <v>17</v>
      </c>
      <c r="L4597">
        <v>0</v>
      </c>
      <c r="M4597">
        <v>0</v>
      </c>
      <c r="N4597">
        <v>28</v>
      </c>
      <c r="O4597">
        <v>25</v>
      </c>
      <c r="P4597">
        <v>0</v>
      </c>
      <c r="Q4597">
        <v>0</v>
      </c>
      <c r="R4597">
        <v>2</v>
      </c>
      <c r="S4597">
        <v>100</v>
      </c>
      <c r="T4597">
        <v>21</v>
      </c>
      <c r="U4597" t="s">
        <v>16</v>
      </c>
      <c r="V4597" t="s">
        <v>16</v>
      </c>
    </row>
    <row r="4598" spans="1:22" x14ac:dyDescent="0.25">
      <c r="A4598" t="s">
        <v>1890</v>
      </c>
      <c r="B4598" t="s">
        <v>1891</v>
      </c>
      <c r="C4598" t="s">
        <v>1892</v>
      </c>
      <c r="D4598" t="s">
        <v>3796</v>
      </c>
      <c r="E4598" t="s">
        <v>3797</v>
      </c>
      <c r="F4598">
        <v>1962</v>
      </c>
      <c r="G4598">
        <v>1962</v>
      </c>
      <c r="H4598" t="s">
        <v>15</v>
      </c>
      <c r="I4598" t="s">
        <v>16</v>
      </c>
      <c r="J4598">
        <v>0</v>
      </c>
      <c r="K4598" t="s">
        <v>17</v>
      </c>
      <c r="L4598">
        <v>0</v>
      </c>
      <c r="M4598">
        <v>0</v>
      </c>
      <c r="N4598">
        <v>28</v>
      </c>
      <c r="O4598">
        <v>15</v>
      </c>
      <c r="P4598">
        <v>10</v>
      </c>
      <c r="Q4598">
        <v>0</v>
      </c>
      <c r="R4598">
        <v>2</v>
      </c>
      <c r="S4598">
        <v>100</v>
      </c>
      <c r="T4598">
        <v>52</v>
      </c>
      <c r="U4598" t="s">
        <v>16</v>
      </c>
      <c r="V4598" t="s">
        <v>16</v>
      </c>
    </row>
    <row r="4599" spans="1:22" x14ac:dyDescent="0.25">
      <c r="A4599" t="s">
        <v>1890</v>
      </c>
      <c r="B4599" t="s">
        <v>1891</v>
      </c>
      <c r="C4599" t="s">
        <v>1892</v>
      </c>
      <c r="D4599" t="s">
        <v>3796</v>
      </c>
      <c r="E4599" t="s">
        <v>3797</v>
      </c>
      <c r="F4599">
        <v>1962</v>
      </c>
      <c r="G4599">
        <v>1962</v>
      </c>
      <c r="H4599" t="s">
        <v>15</v>
      </c>
      <c r="I4599" t="s">
        <v>16</v>
      </c>
      <c r="J4599">
        <v>0</v>
      </c>
      <c r="K4599" t="s">
        <v>17</v>
      </c>
      <c r="L4599">
        <v>0</v>
      </c>
      <c r="M4599">
        <v>0</v>
      </c>
      <c r="N4599">
        <v>28</v>
      </c>
      <c r="O4599">
        <v>20</v>
      </c>
      <c r="P4599">
        <v>10</v>
      </c>
      <c r="Q4599">
        <v>0</v>
      </c>
      <c r="R4599">
        <v>2</v>
      </c>
      <c r="S4599">
        <v>100</v>
      </c>
      <c r="T4599">
        <v>73</v>
      </c>
      <c r="U4599" t="s">
        <v>16</v>
      </c>
      <c r="V4599" t="s">
        <v>16</v>
      </c>
    </row>
    <row r="4600" spans="1:22" x14ac:dyDescent="0.25">
      <c r="A4600" t="s">
        <v>1890</v>
      </c>
      <c r="B4600" t="s">
        <v>1891</v>
      </c>
      <c r="C4600" t="s">
        <v>1892</v>
      </c>
      <c r="D4600" t="s">
        <v>3796</v>
      </c>
      <c r="E4600" t="s">
        <v>3797</v>
      </c>
      <c r="F4600">
        <v>1962</v>
      </c>
      <c r="G4600">
        <v>1962</v>
      </c>
      <c r="H4600" t="s">
        <v>15</v>
      </c>
      <c r="I4600" t="s">
        <v>16</v>
      </c>
      <c r="J4600">
        <v>0</v>
      </c>
      <c r="K4600" t="s">
        <v>17</v>
      </c>
      <c r="L4600">
        <v>0</v>
      </c>
      <c r="M4600">
        <v>0</v>
      </c>
      <c r="N4600">
        <v>28</v>
      </c>
      <c r="O4600">
        <v>25</v>
      </c>
      <c r="P4600">
        <v>10</v>
      </c>
      <c r="Q4600">
        <v>0</v>
      </c>
      <c r="R4600">
        <v>2</v>
      </c>
      <c r="S4600">
        <v>100</v>
      </c>
      <c r="T4600">
        <v>78</v>
      </c>
      <c r="U4600" t="s">
        <v>16</v>
      </c>
      <c r="V4600" t="s">
        <v>16</v>
      </c>
    </row>
    <row r="4601" spans="1:22" x14ac:dyDescent="0.25">
      <c r="A4601" t="s">
        <v>1890</v>
      </c>
      <c r="B4601" t="s">
        <v>1891</v>
      </c>
      <c r="C4601" t="s">
        <v>1892</v>
      </c>
      <c r="D4601" t="s">
        <v>3796</v>
      </c>
      <c r="E4601" t="s">
        <v>3797</v>
      </c>
      <c r="F4601">
        <v>1962</v>
      </c>
      <c r="G4601">
        <v>1962</v>
      </c>
      <c r="H4601" t="s">
        <v>15</v>
      </c>
      <c r="I4601" t="s">
        <v>16</v>
      </c>
      <c r="J4601">
        <v>0</v>
      </c>
      <c r="K4601" t="s">
        <v>17</v>
      </c>
      <c r="L4601">
        <v>0</v>
      </c>
      <c r="M4601">
        <v>0</v>
      </c>
      <c r="N4601">
        <v>28</v>
      </c>
      <c r="O4601">
        <v>30</v>
      </c>
      <c r="P4601">
        <v>10</v>
      </c>
      <c r="Q4601">
        <v>0</v>
      </c>
      <c r="R4601">
        <v>2</v>
      </c>
      <c r="S4601">
        <v>100</v>
      </c>
      <c r="T4601">
        <v>70</v>
      </c>
      <c r="U4601" t="s">
        <v>16</v>
      </c>
      <c r="V4601" t="s">
        <v>16</v>
      </c>
    </row>
    <row r="4602" spans="1:22" x14ac:dyDescent="0.25">
      <c r="A4602" t="s">
        <v>1890</v>
      </c>
      <c r="B4602" t="s">
        <v>1891</v>
      </c>
      <c r="C4602" t="s">
        <v>1892</v>
      </c>
      <c r="D4602" t="s">
        <v>3796</v>
      </c>
      <c r="E4602" t="s">
        <v>3797</v>
      </c>
      <c r="F4602">
        <v>1962</v>
      </c>
      <c r="G4602">
        <v>1962</v>
      </c>
      <c r="H4602" t="s">
        <v>15</v>
      </c>
      <c r="I4602" t="s">
        <v>16</v>
      </c>
      <c r="J4602">
        <v>0</v>
      </c>
      <c r="K4602" t="s">
        <v>17</v>
      </c>
      <c r="L4602">
        <v>0</v>
      </c>
      <c r="M4602">
        <v>0</v>
      </c>
      <c r="N4602">
        <v>28</v>
      </c>
      <c r="O4602">
        <v>20</v>
      </c>
      <c r="P4602">
        <v>15</v>
      </c>
      <c r="Q4602">
        <v>0</v>
      </c>
      <c r="R4602">
        <v>2</v>
      </c>
      <c r="S4602">
        <v>100</v>
      </c>
      <c r="T4602">
        <v>59</v>
      </c>
      <c r="U4602" t="s">
        <v>16</v>
      </c>
      <c r="V4602" t="s">
        <v>16</v>
      </c>
    </row>
    <row r="4603" spans="1:22" x14ac:dyDescent="0.25">
      <c r="A4603" t="s">
        <v>1890</v>
      </c>
      <c r="B4603" t="s">
        <v>1891</v>
      </c>
      <c r="C4603" t="s">
        <v>1892</v>
      </c>
      <c r="D4603" t="s">
        <v>3796</v>
      </c>
      <c r="E4603" t="s">
        <v>3797</v>
      </c>
      <c r="F4603">
        <v>1962</v>
      </c>
      <c r="G4603">
        <v>1962</v>
      </c>
      <c r="H4603" t="s">
        <v>15</v>
      </c>
      <c r="I4603" t="s">
        <v>16</v>
      </c>
      <c r="J4603">
        <v>0</v>
      </c>
      <c r="K4603" t="s">
        <v>17</v>
      </c>
      <c r="L4603">
        <v>0</v>
      </c>
      <c r="M4603">
        <v>0</v>
      </c>
      <c r="N4603">
        <v>28</v>
      </c>
      <c r="O4603">
        <v>25</v>
      </c>
      <c r="P4603">
        <v>15</v>
      </c>
      <c r="Q4603">
        <v>0</v>
      </c>
      <c r="R4603">
        <v>2</v>
      </c>
      <c r="S4603">
        <v>100</v>
      </c>
      <c r="T4603">
        <v>67</v>
      </c>
      <c r="U4603" t="s">
        <v>16</v>
      </c>
      <c r="V4603" t="s">
        <v>16</v>
      </c>
    </row>
    <row r="4604" spans="1:22" x14ac:dyDescent="0.25">
      <c r="A4604" t="s">
        <v>1890</v>
      </c>
      <c r="B4604" t="s">
        <v>1891</v>
      </c>
      <c r="C4604" t="s">
        <v>1892</v>
      </c>
      <c r="D4604" t="s">
        <v>3796</v>
      </c>
      <c r="E4604" t="s">
        <v>3797</v>
      </c>
      <c r="F4604">
        <v>1962</v>
      </c>
      <c r="G4604">
        <v>1962</v>
      </c>
      <c r="H4604" t="s">
        <v>15</v>
      </c>
      <c r="I4604" t="s">
        <v>16</v>
      </c>
      <c r="J4604">
        <v>0</v>
      </c>
      <c r="K4604" t="s">
        <v>17</v>
      </c>
      <c r="L4604">
        <v>0</v>
      </c>
      <c r="M4604">
        <v>0</v>
      </c>
      <c r="N4604">
        <v>28</v>
      </c>
      <c r="O4604">
        <v>30</v>
      </c>
      <c r="P4604">
        <v>15</v>
      </c>
      <c r="Q4604">
        <v>0</v>
      </c>
      <c r="R4604">
        <v>2</v>
      </c>
      <c r="S4604">
        <v>100</v>
      </c>
      <c r="T4604">
        <v>76</v>
      </c>
      <c r="U4604" t="s">
        <v>16</v>
      </c>
      <c r="V4604" t="s">
        <v>16</v>
      </c>
    </row>
    <row r="4605" spans="1:22" x14ac:dyDescent="0.25">
      <c r="A4605" t="s">
        <v>1890</v>
      </c>
      <c r="B4605" t="s">
        <v>1891</v>
      </c>
      <c r="C4605" t="s">
        <v>1892</v>
      </c>
      <c r="D4605" t="s">
        <v>3796</v>
      </c>
      <c r="E4605" t="s">
        <v>3797</v>
      </c>
      <c r="F4605">
        <v>1962</v>
      </c>
      <c r="G4605">
        <v>1962</v>
      </c>
      <c r="H4605" t="s">
        <v>15</v>
      </c>
      <c r="I4605" t="s">
        <v>16</v>
      </c>
      <c r="J4605">
        <v>0</v>
      </c>
      <c r="K4605" t="s">
        <v>17</v>
      </c>
      <c r="L4605">
        <v>0</v>
      </c>
      <c r="M4605">
        <v>0</v>
      </c>
      <c r="N4605">
        <v>28</v>
      </c>
      <c r="O4605">
        <v>25</v>
      </c>
      <c r="P4605">
        <v>20</v>
      </c>
      <c r="Q4605">
        <v>0</v>
      </c>
      <c r="R4605">
        <v>2</v>
      </c>
      <c r="S4605">
        <v>100</v>
      </c>
      <c r="T4605">
        <v>53</v>
      </c>
      <c r="U4605" t="s">
        <v>16</v>
      </c>
      <c r="V4605" t="s">
        <v>16</v>
      </c>
    </row>
    <row r="4606" spans="1:22" x14ac:dyDescent="0.25">
      <c r="A4606" t="s">
        <v>1890</v>
      </c>
      <c r="B4606" t="s">
        <v>1891</v>
      </c>
      <c r="C4606" t="s">
        <v>1892</v>
      </c>
      <c r="D4606" t="s">
        <v>3796</v>
      </c>
      <c r="E4606" t="s">
        <v>3797</v>
      </c>
      <c r="F4606">
        <v>1962</v>
      </c>
      <c r="G4606">
        <v>1962</v>
      </c>
      <c r="H4606" t="s">
        <v>15</v>
      </c>
      <c r="I4606" t="s">
        <v>16</v>
      </c>
      <c r="J4606">
        <v>0</v>
      </c>
      <c r="K4606" t="s">
        <v>17</v>
      </c>
      <c r="L4606">
        <v>0</v>
      </c>
      <c r="M4606">
        <v>0</v>
      </c>
      <c r="N4606">
        <v>28</v>
      </c>
      <c r="O4606">
        <v>30</v>
      </c>
      <c r="P4606">
        <v>20</v>
      </c>
      <c r="Q4606">
        <v>0</v>
      </c>
      <c r="R4606">
        <v>2</v>
      </c>
      <c r="S4606">
        <v>100</v>
      </c>
      <c r="T4606">
        <v>55</v>
      </c>
      <c r="U4606" t="s">
        <v>16</v>
      </c>
      <c r="V4606" t="s">
        <v>16</v>
      </c>
    </row>
    <row r="4607" spans="1:22" x14ac:dyDescent="0.25">
      <c r="A4607" t="s">
        <v>1890</v>
      </c>
      <c r="B4607" t="s">
        <v>1891</v>
      </c>
      <c r="C4607" t="s">
        <v>1892</v>
      </c>
      <c r="D4607" t="s">
        <v>3796</v>
      </c>
      <c r="E4607" t="s">
        <v>3797</v>
      </c>
      <c r="F4607">
        <v>1962</v>
      </c>
      <c r="G4607">
        <v>1962</v>
      </c>
      <c r="H4607" t="s">
        <v>15</v>
      </c>
      <c r="I4607" t="s">
        <v>16</v>
      </c>
      <c r="J4607">
        <v>0</v>
      </c>
      <c r="K4607" t="s">
        <v>17</v>
      </c>
      <c r="L4607">
        <v>0</v>
      </c>
      <c r="M4607">
        <v>0</v>
      </c>
      <c r="N4607">
        <v>28</v>
      </c>
      <c r="O4607">
        <v>30</v>
      </c>
      <c r="P4607">
        <v>25</v>
      </c>
      <c r="Q4607">
        <v>0</v>
      </c>
      <c r="R4607">
        <v>2</v>
      </c>
      <c r="S4607">
        <v>100</v>
      </c>
      <c r="T4607">
        <v>49</v>
      </c>
      <c r="U4607" t="s">
        <v>16</v>
      </c>
      <c r="V4607" t="s">
        <v>16</v>
      </c>
    </row>
    <row r="4608" spans="1:22" x14ac:dyDescent="0.25">
      <c r="A4608" t="s">
        <v>1893</v>
      </c>
      <c r="B4608" t="s">
        <v>1604</v>
      </c>
      <c r="C4608" t="s">
        <v>1359</v>
      </c>
      <c r="D4608" t="s">
        <v>3798</v>
      </c>
      <c r="E4608" t="s">
        <v>3799</v>
      </c>
      <c r="F4608">
        <v>1964</v>
      </c>
      <c r="G4608">
        <v>1964</v>
      </c>
      <c r="H4608" t="s">
        <v>15</v>
      </c>
      <c r="I4608">
        <v>4.4000000000000004</v>
      </c>
      <c r="J4608">
        <v>120</v>
      </c>
      <c r="K4608" t="s">
        <v>17</v>
      </c>
      <c r="L4608">
        <v>0</v>
      </c>
      <c r="M4608">
        <v>0</v>
      </c>
      <c r="N4608" t="s">
        <v>16</v>
      </c>
      <c r="O4608">
        <v>12.8</v>
      </c>
      <c r="P4608">
        <v>12.8</v>
      </c>
      <c r="Q4608">
        <v>0</v>
      </c>
      <c r="R4608">
        <v>3</v>
      </c>
      <c r="S4608">
        <v>25</v>
      </c>
      <c r="T4608">
        <v>51</v>
      </c>
      <c r="U4608" t="s">
        <v>16</v>
      </c>
      <c r="V4608" t="s">
        <v>16</v>
      </c>
    </row>
    <row r="4609" spans="1:22" x14ac:dyDescent="0.25">
      <c r="A4609" t="s">
        <v>1893</v>
      </c>
      <c r="B4609" t="s">
        <v>1604</v>
      </c>
      <c r="C4609" t="s">
        <v>1359</v>
      </c>
      <c r="D4609" t="s">
        <v>3798</v>
      </c>
      <c r="E4609" t="s">
        <v>3799</v>
      </c>
      <c r="F4609">
        <v>1964</v>
      </c>
      <c r="G4609">
        <v>1964</v>
      </c>
      <c r="H4609" t="s">
        <v>15</v>
      </c>
      <c r="I4609">
        <v>4.4000000000000004</v>
      </c>
      <c r="J4609">
        <v>120</v>
      </c>
      <c r="K4609" t="s">
        <v>17</v>
      </c>
      <c r="L4609">
        <v>0</v>
      </c>
      <c r="M4609">
        <v>0</v>
      </c>
      <c r="N4609" t="s">
        <v>16</v>
      </c>
      <c r="O4609">
        <v>18.3</v>
      </c>
      <c r="P4609">
        <v>18.3</v>
      </c>
      <c r="Q4609">
        <v>0</v>
      </c>
      <c r="R4609">
        <v>3</v>
      </c>
      <c r="S4609">
        <v>25</v>
      </c>
      <c r="T4609">
        <v>49</v>
      </c>
      <c r="U4609" t="s">
        <v>16</v>
      </c>
      <c r="V4609" t="s">
        <v>16</v>
      </c>
    </row>
    <row r="4610" spans="1:22" x14ac:dyDescent="0.25">
      <c r="A4610" t="s">
        <v>1893</v>
      </c>
      <c r="B4610" t="s">
        <v>1604</v>
      </c>
      <c r="C4610" t="s">
        <v>1359</v>
      </c>
      <c r="D4610" t="s">
        <v>3798</v>
      </c>
      <c r="E4610" t="s">
        <v>3799</v>
      </c>
      <c r="F4610">
        <v>1964</v>
      </c>
      <c r="G4610">
        <v>1964</v>
      </c>
      <c r="H4610" t="s">
        <v>15</v>
      </c>
      <c r="I4610">
        <v>4.4000000000000004</v>
      </c>
      <c r="J4610">
        <v>120</v>
      </c>
      <c r="K4610" t="s">
        <v>17</v>
      </c>
      <c r="L4610">
        <v>0</v>
      </c>
      <c r="M4610">
        <v>0</v>
      </c>
      <c r="N4610" t="s">
        <v>16</v>
      </c>
      <c r="O4610">
        <v>23.9</v>
      </c>
      <c r="P4610">
        <v>23.9</v>
      </c>
      <c r="Q4610">
        <v>0</v>
      </c>
      <c r="R4610">
        <v>3</v>
      </c>
      <c r="S4610">
        <v>25</v>
      </c>
      <c r="T4610">
        <v>47</v>
      </c>
      <c r="U4610" t="s">
        <v>16</v>
      </c>
      <c r="V4610" t="s">
        <v>16</v>
      </c>
    </row>
    <row r="4611" spans="1:22" x14ac:dyDescent="0.25">
      <c r="A4611" t="s">
        <v>1893</v>
      </c>
      <c r="B4611" t="s">
        <v>1604</v>
      </c>
      <c r="C4611" t="s">
        <v>1359</v>
      </c>
      <c r="D4611" t="s">
        <v>3798</v>
      </c>
      <c r="E4611" t="s">
        <v>3799</v>
      </c>
      <c r="F4611">
        <v>1964</v>
      </c>
      <c r="G4611">
        <v>1964</v>
      </c>
      <c r="H4611" t="s">
        <v>15</v>
      </c>
      <c r="I4611">
        <v>4.4000000000000004</v>
      </c>
      <c r="J4611">
        <v>120</v>
      </c>
      <c r="K4611" t="s">
        <v>17</v>
      </c>
      <c r="L4611">
        <v>0</v>
      </c>
      <c r="M4611">
        <v>0</v>
      </c>
      <c r="N4611" t="s">
        <v>16</v>
      </c>
      <c r="O4611">
        <v>29.4</v>
      </c>
      <c r="P4611">
        <v>29.4</v>
      </c>
      <c r="Q4611">
        <v>0</v>
      </c>
      <c r="R4611">
        <v>3</v>
      </c>
      <c r="S4611">
        <v>25</v>
      </c>
      <c r="T4611">
        <v>48</v>
      </c>
      <c r="U4611" t="s">
        <v>16</v>
      </c>
      <c r="V4611" t="s">
        <v>16</v>
      </c>
    </row>
    <row r="4612" spans="1:22" x14ac:dyDescent="0.25">
      <c r="A4612" t="s">
        <v>1894</v>
      </c>
      <c r="B4612" t="s">
        <v>1715</v>
      </c>
      <c r="C4612" t="s">
        <v>1895</v>
      </c>
      <c r="D4612" t="s">
        <v>3800</v>
      </c>
      <c r="E4612" t="s">
        <v>3801</v>
      </c>
      <c r="F4612">
        <v>1959</v>
      </c>
      <c r="G4612">
        <v>1960</v>
      </c>
      <c r="H4612" t="s">
        <v>15</v>
      </c>
      <c r="I4612" t="s">
        <v>16</v>
      </c>
      <c r="J4612">
        <v>0</v>
      </c>
      <c r="K4612" t="s">
        <v>17</v>
      </c>
      <c r="L4612">
        <v>0</v>
      </c>
      <c r="M4612">
        <v>0</v>
      </c>
      <c r="N4612">
        <v>30</v>
      </c>
      <c r="O4612">
        <v>27</v>
      </c>
      <c r="P4612">
        <v>16</v>
      </c>
      <c r="Q4612">
        <v>10</v>
      </c>
      <c r="R4612">
        <v>2</v>
      </c>
      <c r="S4612">
        <v>50</v>
      </c>
      <c r="T4612">
        <v>70</v>
      </c>
      <c r="U4612" t="s">
        <v>16</v>
      </c>
      <c r="V4612" t="s">
        <v>16</v>
      </c>
    </row>
    <row r="4613" spans="1:22" x14ac:dyDescent="0.25">
      <c r="A4613" t="s">
        <v>1894</v>
      </c>
      <c r="B4613" t="s">
        <v>1715</v>
      </c>
      <c r="C4613" t="s">
        <v>1895</v>
      </c>
      <c r="D4613" t="s">
        <v>3800</v>
      </c>
      <c r="E4613" t="s">
        <v>3801</v>
      </c>
      <c r="F4613">
        <v>1959</v>
      </c>
      <c r="G4613">
        <v>1960</v>
      </c>
      <c r="H4613" t="s">
        <v>15</v>
      </c>
      <c r="I4613" t="s">
        <v>16</v>
      </c>
      <c r="J4613">
        <v>0</v>
      </c>
      <c r="K4613" t="s">
        <v>17</v>
      </c>
      <c r="L4613">
        <v>0</v>
      </c>
      <c r="M4613">
        <v>0</v>
      </c>
      <c r="N4613">
        <v>30</v>
      </c>
      <c r="O4613">
        <v>18</v>
      </c>
      <c r="P4613">
        <v>18</v>
      </c>
      <c r="Q4613">
        <v>10</v>
      </c>
      <c r="R4613">
        <v>2</v>
      </c>
      <c r="S4613">
        <v>50</v>
      </c>
      <c r="T4613">
        <v>67</v>
      </c>
      <c r="U4613" t="s">
        <v>16</v>
      </c>
      <c r="V4613" t="s">
        <v>16</v>
      </c>
    </row>
    <row r="4614" spans="1:22" x14ac:dyDescent="0.25">
      <c r="A4614" t="s">
        <v>1894</v>
      </c>
      <c r="B4614" t="s">
        <v>1715</v>
      </c>
      <c r="C4614" t="s">
        <v>1895</v>
      </c>
      <c r="D4614" t="s">
        <v>3800</v>
      </c>
      <c r="E4614" t="s">
        <v>3801</v>
      </c>
      <c r="F4614">
        <v>1959</v>
      </c>
      <c r="G4614">
        <v>1960</v>
      </c>
      <c r="H4614" t="s">
        <v>15</v>
      </c>
      <c r="I4614" t="s">
        <v>16</v>
      </c>
      <c r="J4614">
        <v>0</v>
      </c>
      <c r="K4614" t="s">
        <v>17</v>
      </c>
      <c r="L4614">
        <v>0</v>
      </c>
      <c r="M4614">
        <v>0</v>
      </c>
      <c r="N4614">
        <v>30</v>
      </c>
      <c r="O4614">
        <v>16</v>
      </c>
      <c r="P4614">
        <v>4</v>
      </c>
      <c r="Q4614">
        <v>10</v>
      </c>
      <c r="R4614">
        <v>2</v>
      </c>
      <c r="S4614">
        <v>50</v>
      </c>
      <c r="T4614">
        <v>46</v>
      </c>
      <c r="U4614" t="s">
        <v>16</v>
      </c>
      <c r="V4614" t="s">
        <v>16</v>
      </c>
    </row>
    <row r="4615" spans="1:22" x14ac:dyDescent="0.25">
      <c r="A4615" t="s">
        <v>1894</v>
      </c>
      <c r="B4615" t="s">
        <v>1715</v>
      </c>
      <c r="C4615" t="s">
        <v>1895</v>
      </c>
      <c r="D4615" t="s">
        <v>3800</v>
      </c>
      <c r="E4615" t="s">
        <v>3801</v>
      </c>
      <c r="F4615">
        <v>1959</v>
      </c>
      <c r="G4615">
        <v>1960</v>
      </c>
      <c r="H4615" t="s">
        <v>15</v>
      </c>
      <c r="I4615" t="s">
        <v>16</v>
      </c>
      <c r="J4615">
        <v>0</v>
      </c>
      <c r="K4615" t="s">
        <v>17</v>
      </c>
      <c r="L4615">
        <v>0</v>
      </c>
      <c r="M4615">
        <v>0</v>
      </c>
      <c r="N4615">
        <v>30</v>
      </c>
      <c r="O4615">
        <v>10</v>
      </c>
      <c r="P4615">
        <v>2</v>
      </c>
      <c r="Q4615">
        <v>10</v>
      </c>
      <c r="R4615">
        <v>2</v>
      </c>
      <c r="S4615">
        <v>50</v>
      </c>
      <c r="T4615">
        <v>29</v>
      </c>
      <c r="U4615" t="s">
        <v>16</v>
      </c>
      <c r="V4615" t="s">
        <v>16</v>
      </c>
    </row>
    <row r="4616" spans="1:22" x14ac:dyDescent="0.25">
      <c r="A4616" t="s">
        <v>1894</v>
      </c>
      <c r="B4616" t="s">
        <v>1715</v>
      </c>
      <c r="C4616" t="s">
        <v>1895</v>
      </c>
      <c r="D4616" t="s">
        <v>3800</v>
      </c>
      <c r="E4616" t="s">
        <v>3801</v>
      </c>
      <c r="F4616">
        <v>1959</v>
      </c>
      <c r="G4616">
        <v>1960</v>
      </c>
      <c r="H4616" t="s">
        <v>15</v>
      </c>
      <c r="I4616" t="s">
        <v>16</v>
      </c>
      <c r="J4616">
        <v>0</v>
      </c>
      <c r="K4616" t="s">
        <v>17</v>
      </c>
      <c r="L4616">
        <v>0</v>
      </c>
      <c r="M4616">
        <v>0</v>
      </c>
      <c r="N4616">
        <v>30</v>
      </c>
      <c r="O4616">
        <v>2</v>
      </c>
      <c r="P4616">
        <v>2</v>
      </c>
      <c r="Q4616">
        <v>10</v>
      </c>
      <c r="R4616">
        <v>2</v>
      </c>
      <c r="S4616">
        <v>50</v>
      </c>
      <c r="T4616">
        <v>10</v>
      </c>
      <c r="U4616" t="s">
        <v>16</v>
      </c>
      <c r="V4616" t="s">
        <v>16</v>
      </c>
    </row>
    <row r="4617" spans="1:22" x14ac:dyDescent="0.25">
      <c r="A4617" t="s">
        <v>1894</v>
      </c>
      <c r="B4617" t="s">
        <v>1715</v>
      </c>
      <c r="C4617" t="s">
        <v>1895</v>
      </c>
      <c r="D4617" t="s">
        <v>3800</v>
      </c>
      <c r="E4617" t="s">
        <v>3801</v>
      </c>
      <c r="F4617">
        <v>1959</v>
      </c>
      <c r="G4617">
        <v>1960</v>
      </c>
      <c r="H4617" t="s">
        <v>15</v>
      </c>
      <c r="I4617" t="s">
        <v>16</v>
      </c>
      <c r="J4617">
        <v>0</v>
      </c>
      <c r="K4617" t="s">
        <v>17</v>
      </c>
      <c r="L4617">
        <v>0</v>
      </c>
      <c r="M4617">
        <v>0</v>
      </c>
      <c r="N4617">
        <v>30</v>
      </c>
      <c r="O4617">
        <v>27</v>
      </c>
      <c r="P4617">
        <v>16</v>
      </c>
      <c r="Q4617">
        <v>0</v>
      </c>
      <c r="R4617">
        <v>2</v>
      </c>
      <c r="S4617">
        <v>50</v>
      </c>
      <c r="T4617">
        <v>58</v>
      </c>
      <c r="U4617" t="s">
        <v>16</v>
      </c>
      <c r="V4617" t="s">
        <v>16</v>
      </c>
    </row>
    <row r="4618" spans="1:22" x14ac:dyDescent="0.25">
      <c r="A4618" t="s">
        <v>1894</v>
      </c>
      <c r="B4618" t="s">
        <v>1715</v>
      </c>
      <c r="C4618" t="s">
        <v>1895</v>
      </c>
      <c r="D4618" t="s">
        <v>3800</v>
      </c>
      <c r="E4618" t="s">
        <v>3801</v>
      </c>
      <c r="F4618">
        <v>1959</v>
      </c>
      <c r="G4618">
        <v>1960</v>
      </c>
      <c r="H4618" t="s">
        <v>15</v>
      </c>
      <c r="I4618" t="s">
        <v>16</v>
      </c>
      <c r="J4618">
        <v>0</v>
      </c>
      <c r="K4618" t="s">
        <v>17</v>
      </c>
      <c r="L4618">
        <v>0</v>
      </c>
      <c r="M4618">
        <v>0</v>
      </c>
      <c r="N4618">
        <v>30</v>
      </c>
      <c r="O4618">
        <v>18</v>
      </c>
      <c r="P4618">
        <v>18</v>
      </c>
      <c r="Q4618">
        <v>0</v>
      </c>
      <c r="R4618">
        <v>2</v>
      </c>
      <c r="S4618">
        <v>50</v>
      </c>
      <c r="T4618">
        <v>74</v>
      </c>
      <c r="U4618" t="s">
        <v>16</v>
      </c>
      <c r="V4618" t="s">
        <v>16</v>
      </c>
    </row>
    <row r="4619" spans="1:22" x14ac:dyDescent="0.25">
      <c r="A4619" t="s">
        <v>1894</v>
      </c>
      <c r="B4619" t="s">
        <v>1715</v>
      </c>
      <c r="C4619" t="s">
        <v>1895</v>
      </c>
      <c r="D4619" t="s">
        <v>3800</v>
      </c>
      <c r="E4619" t="s">
        <v>3801</v>
      </c>
      <c r="F4619">
        <v>1959</v>
      </c>
      <c r="G4619">
        <v>1960</v>
      </c>
      <c r="H4619" t="s">
        <v>15</v>
      </c>
      <c r="I4619" t="s">
        <v>16</v>
      </c>
      <c r="J4619">
        <v>0</v>
      </c>
      <c r="K4619" t="s">
        <v>17</v>
      </c>
      <c r="L4619">
        <v>0</v>
      </c>
      <c r="M4619">
        <v>0</v>
      </c>
      <c r="N4619">
        <v>30</v>
      </c>
      <c r="O4619">
        <v>16</v>
      </c>
      <c r="P4619">
        <v>4</v>
      </c>
      <c r="Q4619">
        <v>0</v>
      </c>
      <c r="R4619">
        <v>2</v>
      </c>
      <c r="S4619">
        <v>50</v>
      </c>
      <c r="T4619">
        <v>30</v>
      </c>
      <c r="U4619" t="s">
        <v>16</v>
      </c>
      <c r="V4619" t="s">
        <v>16</v>
      </c>
    </row>
    <row r="4620" spans="1:22" x14ac:dyDescent="0.25">
      <c r="A4620" t="s">
        <v>1894</v>
      </c>
      <c r="B4620" t="s">
        <v>1715</v>
      </c>
      <c r="C4620" t="s">
        <v>1895</v>
      </c>
      <c r="D4620" t="s">
        <v>3800</v>
      </c>
      <c r="E4620" t="s">
        <v>3801</v>
      </c>
      <c r="F4620">
        <v>1959</v>
      </c>
      <c r="G4620">
        <v>1960</v>
      </c>
      <c r="H4620" t="s">
        <v>15</v>
      </c>
      <c r="I4620" t="s">
        <v>16</v>
      </c>
      <c r="J4620">
        <v>0</v>
      </c>
      <c r="K4620" t="s">
        <v>17</v>
      </c>
      <c r="L4620">
        <v>0</v>
      </c>
      <c r="M4620">
        <v>0</v>
      </c>
      <c r="N4620">
        <v>30</v>
      </c>
      <c r="O4620">
        <v>10</v>
      </c>
      <c r="P4620">
        <v>2</v>
      </c>
      <c r="Q4620">
        <v>0</v>
      </c>
      <c r="R4620">
        <v>2</v>
      </c>
      <c r="S4620">
        <v>50</v>
      </c>
      <c r="T4620">
        <v>3</v>
      </c>
      <c r="U4620" t="s">
        <v>16</v>
      </c>
      <c r="V4620" t="s">
        <v>16</v>
      </c>
    </row>
    <row r="4621" spans="1:22" x14ac:dyDescent="0.25">
      <c r="A4621" t="s">
        <v>1894</v>
      </c>
      <c r="B4621" t="s">
        <v>1715</v>
      </c>
      <c r="C4621" t="s">
        <v>1895</v>
      </c>
      <c r="D4621" t="s">
        <v>3800</v>
      </c>
      <c r="E4621" t="s">
        <v>3801</v>
      </c>
      <c r="F4621">
        <v>1959</v>
      </c>
      <c r="G4621">
        <v>1960</v>
      </c>
      <c r="H4621" t="s">
        <v>15</v>
      </c>
      <c r="I4621" t="s">
        <v>16</v>
      </c>
      <c r="J4621">
        <v>0</v>
      </c>
      <c r="K4621" t="s">
        <v>17</v>
      </c>
      <c r="L4621">
        <v>0</v>
      </c>
      <c r="M4621">
        <v>0</v>
      </c>
      <c r="N4621">
        <v>30</v>
      </c>
      <c r="O4621">
        <v>2</v>
      </c>
      <c r="P4621">
        <v>2</v>
      </c>
      <c r="Q4621">
        <v>0</v>
      </c>
      <c r="R4621">
        <v>2</v>
      </c>
      <c r="S4621">
        <v>50</v>
      </c>
      <c r="T4621">
        <v>0</v>
      </c>
      <c r="U4621" t="s">
        <v>16</v>
      </c>
      <c r="V4621" t="s">
        <v>16</v>
      </c>
    </row>
    <row r="4622" spans="1:22" x14ac:dyDescent="0.25">
      <c r="A4622" t="s">
        <v>1898</v>
      </c>
      <c r="B4622" t="s">
        <v>1896</v>
      </c>
      <c r="C4622" t="s">
        <v>1897</v>
      </c>
      <c r="D4622" t="s">
        <v>3802</v>
      </c>
      <c r="E4622" t="s">
        <v>3803</v>
      </c>
      <c r="F4622">
        <v>1953</v>
      </c>
      <c r="G4622">
        <v>1953</v>
      </c>
      <c r="H4622" t="s">
        <v>15</v>
      </c>
      <c r="I4622" t="s">
        <v>16</v>
      </c>
      <c r="J4622">
        <v>0</v>
      </c>
      <c r="K4622" t="s">
        <v>17</v>
      </c>
      <c r="L4622">
        <v>0</v>
      </c>
      <c r="M4622">
        <v>0</v>
      </c>
      <c r="N4622">
        <v>21</v>
      </c>
      <c r="O4622">
        <v>25</v>
      </c>
      <c r="P4622">
        <v>25</v>
      </c>
      <c r="Q4622">
        <v>0.1</v>
      </c>
      <c r="R4622">
        <v>1</v>
      </c>
      <c r="S4622">
        <v>100</v>
      </c>
      <c r="T4622">
        <v>92</v>
      </c>
      <c r="U4622" t="s">
        <v>16</v>
      </c>
      <c r="V4622" t="s">
        <v>16</v>
      </c>
    </row>
    <row r="4623" spans="1:22" x14ac:dyDescent="0.25">
      <c r="A4623" t="s">
        <v>1898</v>
      </c>
      <c r="B4623" t="s">
        <v>1896</v>
      </c>
      <c r="C4623" t="s">
        <v>1897</v>
      </c>
      <c r="D4623" t="s">
        <v>3802</v>
      </c>
      <c r="E4623" t="s">
        <v>3803</v>
      </c>
      <c r="F4623">
        <v>1953</v>
      </c>
      <c r="G4623">
        <v>1953</v>
      </c>
      <c r="H4623" t="s">
        <v>15</v>
      </c>
      <c r="I4623" t="s">
        <v>16</v>
      </c>
      <c r="J4623">
        <v>0</v>
      </c>
      <c r="K4623" t="s">
        <v>17</v>
      </c>
      <c r="L4623">
        <v>0</v>
      </c>
      <c r="M4623">
        <v>0</v>
      </c>
      <c r="N4623">
        <v>21</v>
      </c>
      <c r="O4623">
        <v>25</v>
      </c>
      <c r="P4623">
        <v>25</v>
      </c>
      <c r="Q4623">
        <v>0</v>
      </c>
      <c r="R4623">
        <v>1</v>
      </c>
      <c r="S4623">
        <v>100</v>
      </c>
      <c r="T4623">
        <v>5</v>
      </c>
      <c r="U4623" t="s">
        <v>16</v>
      </c>
      <c r="V4623" t="s">
        <v>16</v>
      </c>
    </row>
    <row r="4624" spans="1:22" x14ac:dyDescent="0.25">
      <c r="A4624" t="s">
        <v>1899</v>
      </c>
      <c r="B4624" t="s">
        <v>943</v>
      </c>
      <c r="C4624" t="s">
        <v>1900</v>
      </c>
      <c r="D4624" t="s">
        <v>3804</v>
      </c>
      <c r="E4624" t="s">
        <v>3805</v>
      </c>
      <c r="F4624">
        <v>1950</v>
      </c>
      <c r="G4624">
        <v>1953</v>
      </c>
      <c r="H4624" t="s">
        <v>15</v>
      </c>
      <c r="I4624" t="s">
        <v>16</v>
      </c>
      <c r="J4624">
        <v>0</v>
      </c>
      <c r="K4624" t="s">
        <v>17</v>
      </c>
      <c r="L4624">
        <v>0</v>
      </c>
      <c r="M4624">
        <v>0</v>
      </c>
      <c r="N4624">
        <v>21</v>
      </c>
      <c r="O4624">
        <v>26</v>
      </c>
      <c r="P4624">
        <v>21</v>
      </c>
      <c r="Q4624" t="s">
        <v>16</v>
      </c>
      <c r="R4624">
        <v>4</v>
      </c>
      <c r="S4624">
        <v>100</v>
      </c>
      <c r="T4624">
        <v>96</v>
      </c>
      <c r="U4624" t="s">
        <v>16</v>
      </c>
      <c r="V4624" t="s">
        <v>16</v>
      </c>
    </row>
    <row r="4625" spans="1:22" x14ac:dyDescent="0.25">
      <c r="A4625" t="s">
        <v>1899</v>
      </c>
      <c r="B4625" t="s">
        <v>943</v>
      </c>
      <c r="C4625" t="s">
        <v>1902</v>
      </c>
      <c r="D4625" t="s">
        <v>3806</v>
      </c>
      <c r="E4625" t="s">
        <v>3807</v>
      </c>
      <c r="F4625">
        <v>1951</v>
      </c>
      <c r="G4625">
        <v>1953</v>
      </c>
      <c r="H4625" t="s">
        <v>15</v>
      </c>
      <c r="I4625" t="s">
        <v>16</v>
      </c>
      <c r="J4625">
        <v>0</v>
      </c>
      <c r="K4625" t="s">
        <v>17</v>
      </c>
      <c r="L4625">
        <v>0</v>
      </c>
      <c r="M4625">
        <v>0</v>
      </c>
      <c r="N4625">
        <v>21</v>
      </c>
      <c r="O4625">
        <v>26</v>
      </c>
      <c r="P4625">
        <v>21</v>
      </c>
      <c r="Q4625" t="s">
        <v>16</v>
      </c>
      <c r="R4625">
        <v>4</v>
      </c>
      <c r="S4625">
        <v>100</v>
      </c>
      <c r="T4625">
        <v>84.2</v>
      </c>
      <c r="U4625" t="s">
        <v>16</v>
      </c>
      <c r="V4625" t="s">
        <v>16</v>
      </c>
    </row>
    <row r="4626" spans="1:22" x14ac:dyDescent="0.25">
      <c r="A4626" t="s">
        <v>1899</v>
      </c>
      <c r="B4626" t="s">
        <v>943</v>
      </c>
      <c r="C4626" t="s">
        <v>1901</v>
      </c>
      <c r="D4626" t="s">
        <v>3808</v>
      </c>
      <c r="E4626" t="s">
        <v>3809</v>
      </c>
      <c r="F4626">
        <v>1951</v>
      </c>
      <c r="G4626">
        <v>1953</v>
      </c>
      <c r="H4626" t="s">
        <v>15</v>
      </c>
      <c r="I4626" t="s">
        <v>16</v>
      </c>
      <c r="J4626">
        <v>0</v>
      </c>
      <c r="K4626" t="s">
        <v>17</v>
      </c>
      <c r="L4626">
        <v>0</v>
      </c>
      <c r="M4626">
        <v>0</v>
      </c>
      <c r="N4626">
        <v>21</v>
      </c>
      <c r="O4626">
        <v>26</v>
      </c>
      <c r="P4626">
        <v>21</v>
      </c>
      <c r="Q4626" t="s">
        <v>16</v>
      </c>
      <c r="R4626">
        <v>4</v>
      </c>
      <c r="S4626">
        <v>100</v>
      </c>
      <c r="T4626">
        <v>72.3</v>
      </c>
      <c r="U4626" t="s">
        <v>16</v>
      </c>
      <c r="V4626" t="s">
        <v>16</v>
      </c>
    </row>
    <row r="4627" spans="1:22" x14ac:dyDescent="0.25">
      <c r="A4627" t="s">
        <v>1903</v>
      </c>
      <c r="B4627" t="s">
        <v>1904</v>
      </c>
      <c r="C4627" t="s">
        <v>1905</v>
      </c>
      <c r="D4627" t="s">
        <v>3810</v>
      </c>
      <c r="E4627" t="s">
        <v>3811</v>
      </c>
      <c r="F4627">
        <v>1953</v>
      </c>
      <c r="G4627">
        <v>1953</v>
      </c>
      <c r="H4627" t="s">
        <v>15</v>
      </c>
      <c r="I4627" t="s">
        <v>16</v>
      </c>
      <c r="J4627">
        <v>0</v>
      </c>
      <c r="K4627" t="s">
        <v>17</v>
      </c>
      <c r="L4627">
        <v>0</v>
      </c>
      <c r="M4627">
        <v>0</v>
      </c>
      <c r="N4627">
        <v>49</v>
      </c>
      <c r="O4627">
        <v>12</v>
      </c>
      <c r="P4627">
        <v>12</v>
      </c>
      <c r="Q4627">
        <v>0</v>
      </c>
      <c r="R4627">
        <v>5</v>
      </c>
      <c r="S4627">
        <v>25</v>
      </c>
      <c r="T4627">
        <v>0</v>
      </c>
      <c r="U4627" t="s">
        <v>16</v>
      </c>
      <c r="V4627" t="s">
        <v>16</v>
      </c>
    </row>
    <row r="4628" spans="1:22" x14ac:dyDescent="0.25">
      <c r="A4628" t="s">
        <v>1903</v>
      </c>
      <c r="B4628" t="s">
        <v>1904</v>
      </c>
      <c r="C4628" t="s">
        <v>1905</v>
      </c>
      <c r="D4628" t="s">
        <v>3810</v>
      </c>
      <c r="E4628" t="s">
        <v>3811</v>
      </c>
      <c r="F4628">
        <v>1953</v>
      </c>
      <c r="G4628">
        <v>1953</v>
      </c>
      <c r="H4628" t="s">
        <v>15</v>
      </c>
      <c r="I4628" t="s">
        <v>16</v>
      </c>
      <c r="J4628">
        <v>0</v>
      </c>
      <c r="K4628" t="s">
        <v>17</v>
      </c>
      <c r="L4628">
        <v>0</v>
      </c>
      <c r="M4628">
        <v>0</v>
      </c>
      <c r="N4628">
        <v>49</v>
      </c>
      <c r="O4628">
        <v>17</v>
      </c>
      <c r="P4628">
        <v>17</v>
      </c>
      <c r="Q4628">
        <v>0</v>
      </c>
      <c r="R4628">
        <v>5</v>
      </c>
      <c r="S4628">
        <v>25</v>
      </c>
      <c r="T4628">
        <v>1.6</v>
      </c>
      <c r="U4628" t="s">
        <v>16</v>
      </c>
      <c r="V4628" t="s">
        <v>16</v>
      </c>
    </row>
    <row r="4629" spans="1:22" x14ac:dyDescent="0.25">
      <c r="A4629" t="s">
        <v>1903</v>
      </c>
      <c r="B4629" t="s">
        <v>1904</v>
      </c>
      <c r="C4629" t="s">
        <v>1905</v>
      </c>
      <c r="D4629" t="s">
        <v>3810</v>
      </c>
      <c r="E4629" t="s">
        <v>3811</v>
      </c>
      <c r="F4629">
        <v>1953</v>
      </c>
      <c r="G4629">
        <v>1953</v>
      </c>
      <c r="H4629" t="s">
        <v>15</v>
      </c>
      <c r="I4629" t="s">
        <v>16</v>
      </c>
      <c r="J4629">
        <v>0</v>
      </c>
      <c r="K4629" t="s">
        <v>17</v>
      </c>
      <c r="L4629">
        <v>0</v>
      </c>
      <c r="M4629">
        <v>0</v>
      </c>
      <c r="N4629">
        <v>49</v>
      </c>
      <c r="O4629">
        <v>22</v>
      </c>
      <c r="P4629">
        <v>22</v>
      </c>
      <c r="Q4629">
        <v>0</v>
      </c>
      <c r="R4629">
        <v>5</v>
      </c>
      <c r="S4629">
        <v>25</v>
      </c>
      <c r="T4629">
        <v>1.6</v>
      </c>
      <c r="U4629" t="s">
        <v>16</v>
      </c>
      <c r="V4629" t="s">
        <v>16</v>
      </c>
    </row>
    <row r="4630" spans="1:22" x14ac:dyDescent="0.25">
      <c r="A4630" t="s">
        <v>1903</v>
      </c>
      <c r="B4630" t="s">
        <v>1904</v>
      </c>
      <c r="C4630" t="s">
        <v>1905</v>
      </c>
      <c r="D4630" t="s">
        <v>3810</v>
      </c>
      <c r="E4630" t="s">
        <v>3811</v>
      </c>
      <c r="F4630">
        <v>1953</v>
      </c>
      <c r="G4630">
        <v>1953</v>
      </c>
      <c r="H4630" t="s">
        <v>15</v>
      </c>
      <c r="I4630" t="s">
        <v>16</v>
      </c>
      <c r="J4630">
        <v>0</v>
      </c>
      <c r="K4630" t="s">
        <v>17</v>
      </c>
      <c r="L4630">
        <v>0</v>
      </c>
      <c r="M4630">
        <v>0</v>
      </c>
      <c r="N4630">
        <v>49</v>
      </c>
      <c r="O4630">
        <v>27</v>
      </c>
      <c r="P4630">
        <v>27</v>
      </c>
      <c r="Q4630">
        <v>0</v>
      </c>
      <c r="R4630">
        <v>5</v>
      </c>
      <c r="S4630">
        <v>25</v>
      </c>
      <c r="T4630">
        <v>0</v>
      </c>
      <c r="U4630" t="s">
        <v>16</v>
      </c>
      <c r="V4630" t="s">
        <v>16</v>
      </c>
    </row>
    <row r="4631" spans="1:22" x14ac:dyDescent="0.25">
      <c r="A4631" t="s">
        <v>1903</v>
      </c>
      <c r="B4631" t="s">
        <v>1904</v>
      </c>
      <c r="C4631" t="s">
        <v>1905</v>
      </c>
      <c r="D4631" t="s">
        <v>3810</v>
      </c>
      <c r="E4631" t="s">
        <v>3811</v>
      </c>
      <c r="F4631">
        <v>1953</v>
      </c>
      <c r="G4631">
        <v>1953</v>
      </c>
      <c r="H4631" t="s">
        <v>15</v>
      </c>
      <c r="I4631">
        <v>5</v>
      </c>
      <c r="J4631">
        <v>70</v>
      </c>
      <c r="K4631" t="s">
        <v>17</v>
      </c>
      <c r="L4631">
        <v>0</v>
      </c>
      <c r="M4631">
        <v>0</v>
      </c>
      <c r="N4631">
        <v>49</v>
      </c>
      <c r="O4631">
        <v>12</v>
      </c>
      <c r="P4631">
        <v>12</v>
      </c>
      <c r="Q4631">
        <v>0</v>
      </c>
      <c r="R4631">
        <v>5</v>
      </c>
      <c r="S4631">
        <v>25</v>
      </c>
      <c r="T4631">
        <v>68.8</v>
      </c>
      <c r="U4631" t="s">
        <v>16</v>
      </c>
      <c r="V4631" t="s">
        <v>16</v>
      </c>
    </row>
    <row r="4632" spans="1:22" x14ac:dyDescent="0.25">
      <c r="A4632" t="s">
        <v>1903</v>
      </c>
      <c r="B4632" t="s">
        <v>1904</v>
      </c>
      <c r="C4632" t="s">
        <v>1905</v>
      </c>
      <c r="D4632" t="s">
        <v>3810</v>
      </c>
      <c r="E4632" t="s">
        <v>3811</v>
      </c>
      <c r="F4632">
        <v>1953</v>
      </c>
      <c r="G4632">
        <v>1953</v>
      </c>
      <c r="H4632" t="s">
        <v>15</v>
      </c>
      <c r="I4632">
        <v>5</v>
      </c>
      <c r="J4632">
        <v>70</v>
      </c>
      <c r="K4632" t="s">
        <v>17</v>
      </c>
      <c r="L4632">
        <v>0</v>
      </c>
      <c r="M4632">
        <v>0</v>
      </c>
      <c r="N4632">
        <v>49</v>
      </c>
      <c r="O4632">
        <v>17</v>
      </c>
      <c r="P4632">
        <v>17</v>
      </c>
      <c r="Q4632">
        <v>0</v>
      </c>
      <c r="R4632">
        <v>5</v>
      </c>
      <c r="S4632">
        <v>25</v>
      </c>
      <c r="T4632">
        <v>66.400000000000006</v>
      </c>
      <c r="U4632" t="s">
        <v>16</v>
      </c>
      <c r="V4632" t="s">
        <v>16</v>
      </c>
    </row>
    <row r="4633" spans="1:22" x14ac:dyDescent="0.25">
      <c r="A4633" t="s">
        <v>1903</v>
      </c>
      <c r="B4633" t="s">
        <v>1904</v>
      </c>
      <c r="C4633" t="s">
        <v>1905</v>
      </c>
      <c r="D4633" t="s">
        <v>3810</v>
      </c>
      <c r="E4633" t="s">
        <v>3811</v>
      </c>
      <c r="F4633">
        <v>1953</v>
      </c>
      <c r="G4633">
        <v>1953</v>
      </c>
      <c r="H4633" t="s">
        <v>15</v>
      </c>
      <c r="I4633">
        <v>5</v>
      </c>
      <c r="J4633">
        <v>70</v>
      </c>
      <c r="K4633" t="s">
        <v>17</v>
      </c>
      <c r="L4633">
        <v>0</v>
      </c>
      <c r="M4633">
        <v>0</v>
      </c>
      <c r="N4633">
        <v>49</v>
      </c>
      <c r="O4633">
        <v>22</v>
      </c>
      <c r="P4633">
        <v>22</v>
      </c>
      <c r="Q4633">
        <v>0</v>
      </c>
      <c r="R4633">
        <v>5</v>
      </c>
      <c r="S4633">
        <v>25</v>
      </c>
      <c r="T4633">
        <v>36.799999999999997</v>
      </c>
      <c r="U4633" t="s">
        <v>16</v>
      </c>
      <c r="V4633" t="s">
        <v>16</v>
      </c>
    </row>
    <row r="4634" spans="1:22" x14ac:dyDescent="0.25">
      <c r="A4634" t="s">
        <v>1903</v>
      </c>
      <c r="B4634" t="s">
        <v>1904</v>
      </c>
      <c r="C4634" t="s">
        <v>1905</v>
      </c>
      <c r="D4634" t="s">
        <v>3810</v>
      </c>
      <c r="E4634" t="s">
        <v>3811</v>
      </c>
      <c r="F4634">
        <v>1953</v>
      </c>
      <c r="G4634">
        <v>1953</v>
      </c>
      <c r="H4634" t="s">
        <v>15</v>
      </c>
      <c r="I4634">
        <v>5</v>
      </c>
      <c r="J4634">
        <v>70</v>
      </c>
      <c r="K4634" t="s">
        <v>17</v>
      </c>
      <c r="L4634">
        <v>0</v>
      </c>
      <c r="M4634">
        <v>0</v>
      </c>
      <c r="N4634">
        <v>49</v>
      </c>
      <c r="O4634">
        <v>27</v>
      </c>
      <c r="P4634">
        <v>27</v>
      </c>
      <c r="Q4634">
        <v>0</v>
      </c>
      <c r="R4634">
        <v>5</v>
      </c>
      <c r="S4634">
        <v>25</v>
      </c>
      <c r="T4634">
        <v>19.399999999999999</v>
      </c>
      <c r="U4634" t="s">
        <v>16</v>
      </c>
      <c r="V4634" t="s">
        <v>16</v>
      </c>
    </row>
    <row r="4635" spans="1:22" x14ac:dyDescent="0.25">
      <c r="A4635" t="s">
        <v>1903</v>
      </c>
      <c r="B4635" t="s">
        <v>1904</v>
      </c>
      <c r="C4635" t="s">
        <v>1905</v>
      </c>
      <c r="D4635" t="s">
        <v>3810</v>
      </c>
      <c r="E4635" t="s">
        <v>3811</v>
      </c>
      <c r="F4635">
        <v>1953</v>
      </c>
      <c r="G4635">
        <v>1953</v>
      </c>
      <c r="H4635" t="s">
        <v>15</v>
      </c>
      <c r="I4635" t="s">
        <v>16</v>
      </c>
      <c r="J4635">
        <v>0</v>
      </c>
      <c r="K4635" t="s">
        <v>17</v>
      </c>
      <c r="L4635">
        <v>0</v>
      </c>
      <c r="M4635">
        <v>0</v>
      </c>
      <c r="N4635">
        <v>49</v>
      </c>
      <c r="O4635">
        <v>12</v>
      </c>
      <c r="P4635">
        <v>12</v>
      </c>
      <c r="Q4635">
        <v>16</v>
      </c>
      <c r="R4635">
        <v>5</v>
      </c>
      <c r="S4635">
        <v>25</v>
      </c>
      <c r="T4635">
        <v>3.2</v>
      </c>
      <c r="U4635" t="s">
        <v>16</v>
      </c>
      <c r="V4635" t="s">
        <v>16</v>
      </c>
    </row>
    <row r="4636" spans="1:22" x14ac:dyDescent="0.25">
      <c r="A4636" t="s">
        <v>1903</v>
      </c>
      <c r="B4636" t="s">
        <v>1904</v>
      </c>
      <c r="C4636" t="s">
        <v>1905</v>
      </c>
      <c r="D4636" t="s">
        <v>3810</v>
      </c>
      <c r="E4636" t="s">
        <v>3811</v>
      </c>
      <c r="F4636">
        <v>1953</v>
      </c>
      <c r="G4636">
        <v>1953</v>
      </c>
      <c r="H4636" t="s">
        <v>15</v>
      </c>
      <c r="I4636" t="s">
        <v>16</v>
      </c>
      <c r="J4636">
        <v>0</v>
      </c>
      <c r="K4636" t="s">
        <v>17</v>
      </c>
      <c r="L4636">
        <v>0</v>
      </c>
      <c r="M4636">
        <v>0</v>
      </c>
      <c r="N4636">
        <v>49</v>
      </c>
      <c r="O4636">
        <v>17</v>
      </c>
      <c r="P4636">
        <v>17</v>
      </c>
      <c r="Q4636">
        <v>16</v>
      </c>
      <c r="R4636">
        <v>5</v>
      </c>
      <c r="S4636">
        <v>25</v>
      </c>
      <c r="T4636">
        <v>3.2</v>
      </c>
      <c r="U4636" t="s">
        <v>16</v>
      </c>
      <c r="V4636" t="s">
        <v>16</v>
      </c>
    </row>
    <row r="4637" spans="1:22" x14ac:dyDescent="0.25">
      <c r="A4637" t="s">
        <v>1903</v>
      </c>
      <c r="B4637" t="s">
        <v>1904</v>
      </c>
      <c r="C4637" t="s">
        <v>1905</v>
      </c>
      <c r="D4637" t="s">
        <v>3810</v>
      </c>
      <c r="E4637" t="s">
        <v>3811</v>
      </c>
      <c r="F4637">
        <v>1953</v>
      </c>
      <c r="G4637">
        <v>1953</v>
      </c>
      <c r="H4637" t="s">
        <v>15</v>
      </c>
      <c r="I4637" t="s">
        <v>16</v>
      </c>
      <c r="J4637">
        <v>0</v>
      </c>
      <c r="K4637" t="s">
        <v>17</v>
      </c>
      <c r="L4637">
        <v>0</v>
      </c>
      <c r="M4637">
        <v>0</v>
      </c>
      <c r="N4637">
        <v>49</v>
      </c>
      <c r="O4637">
        <v>22</v>
      </c>
      <c r="P4637">
        <v>22</v>
      </c>
      <c r="Q4637">
        <v>16</v>
      </c>
      <c r="R4637">
        <v>5</v>
      </c>
      <c r="S4637">
        <v>25</v>
      </c>
      <c r="T4637">
        <v>1.6</v>
      </c>
      <c r="U4637" t="s">
        <v>16</v>
      </c>
      <c r="V4637" t="s">
        <v>16</v>
      </c>
    </row>
    <row r="4638" spans="1:22" x14ac:dyDescent="0.25">
      <c r="A4638" t="s">
        <v>1903</v>
      </c>
      <c r="B4638" t="s">
        <v>1904</v>
      </c>
      <c r="C4638" t="s">
        <v>1905</v>
      </c>
      <c r="D4638" t="s">
        <v>3810</v>
      </c>
      <c r="E4638" t="s">
        <v>3811</v>
      </c>
      <c r="F4638">
        <v>1953</v>
      </c>
      <c r="G4638">
        <v>1953</v>
      </c>
      <c r="H4638" t="s">
        <v>15</v>
      </c>
      <c r="I4638" t="s">
        <v>16</v>
      </c>
      <c r="J4638">
        <v>0</v>
      </c>
      <c r="K4638" t="s">
        <v>17</v>
      </c>
      <c r="L4638">
        <v>0</v>
      </c>
      <c r="M4638">
        <v>0</v>
      </c>
      <c r="N4638">
        <v>49</v>
      </c>
      <c r="O4638">
        <v>27</v>
      </c>
      <c r="P4638">
        <v>27</v>
      </c>
      <c r="Q4638">
        <v>16</v>
      </c>
      <c r="R4638">
        <v>5</v>
      </c>
      <c r="S4638">
        <v>25</v>
      </c>
      <c r="T4638">
        <v>4.8</v>
      </c>
      <c r="U4638" t="s">
        <v>16</v>
      </c>
      <c r="V4638" t="s">
        <v>16</v>
      </c>
    </row>
    <row r="4639" spans="1:22" x14ac:dyDescent="0.25">
      <c r="A4639" t="s">
        <v>1903</v>
      </c>
      <c r="B4639" t="s">
        <v>1904</v>
      </c>
      <c r="C4639" t="s">
        <v>1905</v>
      </c>
      <c r="D4639" t="s">
        <v>3810</v>
      </c>
      <c r="E4639" t="s">
        <v>3811</v>
      </c>
      <c r="F4639">
        <v>1953</v>
      </c>
      <c r="G4639">
        <v>1953</v>
      </c>
      <c r="H4639" t="s">
        <v>15</v>
      </c>
      <c r="I4639">
        <v>5</v>
      </c>
      <c r="J4639">
        <v>70</v>
      </c>
      <c r="K4639" t="s">
        <v>17</v>
      </c>
      <c r="L4639">
        <v>0</v>
      </c>
      <c r="M4639">
        <v>0</v>
      </c>
      <c r="N4639">
        <v>49</v>
      </c>
      <c r="O4639">
        <v>12</v>
      </c>
      <c r="P4639">
        <v>12</v>
      </c>
      <c r="Q4639">
        <v>16</v>
      </c>
      <c r="R4639">
        <v>5</v>
      </c>
      <c r="S4639">
        <v>25</v>
      </c>
      <c r="T4639">
        <v>76</v>
      </c>
      <c r="U4639" t="s">
        <v>16</v>
      </c>
      <c r="V4639" t="s">
        <v>16</v>
      </c>
    </row>
    <row r="4640" spans="1:22" x14ac:dyDescent="0.25">
      <c r="A4640" t="s">
        <v>1903</v>
      </c>
      <c r="B4640" t="s">
        <v>1904</v>
      </c>
      <c r="C4640" t="s">
        <v>1905</v>
      </c>
      <c r="D4640" t="s">
        <v>3810</v>
      </c>
      <c r="E4640" t="s">
        <v>3811</v>
      </c>
      <c r="F4640">
        <v>1953</v>
      </c>
      <c r="G4640">
        <v>1953</v>
      </c>
      <c r="H4640" t="s">
        <v>15</v>
      </c>
      <c r="I4640">
        <v>5</v>
      </c>
      <c r="J4640">
        <v>70</v>
      </c>
      <c r="K4640" t="s">
        <v>17</v>
      </c>
      <c r="L4640">
        <v>0</v>
      </c>
      <c r="M4640">
        <v>0</v>
      </c>
      <c r="N4640">
        <v>49</v>
      </c>
      <c r="O4640">
        <v>17</v>
      </c>
      <c r="P4640">
        <v>17</v>
      </c>
      <c r="Q4640">
        <v>16</v>
      </c>
      <c r="R4640">
        <v>5</v>
      </c>
      <c r="S4640">
        <v>25</v>
      </c>
      <c r="T4640">
        <v>69.599999999999994</v>
      </c>
      <c r="U4640" t="s">
        <v>16</v>
      </c>
      <c r="V4640" t="s">
        <v>16</v>
      </c>
    </row>
    <row r="4641" spans="1:22" x14ac:dyDescent="0.25">
      <c r="A4641" t="s">
        <v>1903</v>
      </c>
      <c r="B4641" t="s">
        <v>1904</v>
      </c>
      <c r="C4641" t="s">
        <v>1905</v>
      </c>
      <c r="D4641" t="s">
        <v>3810</v>
      </c>
      <c r="E4641" t="s">
        <v>3811</v>
      </c>
      <c r="F4641">
        <v>1953</v>
      </c>
      <c r="G4641">
        <v>1953</v>
      </c>
      <c r="H4641" t="s">
        <v>15</v>
      </c>
      <c r="I4641">
        <v>5</v>
      </c>
      <c r="J4641">
        <v>70</v>
      </c>
      <c r="K4641" t="s">
        <v>17</v>
      </c>
      <c r="L4641">
        <v>0</v>
      </c>
      <c r="M4641">
        <v>0</v>
      </c>
      <c r="N4641">
        <v>49</v>
      </c>
      <c r="O4641">
        <v>22</v>
      </c>
      <c r="P4641">
        <v>22</v>
      </c>
      <c r="Q4641">
        <v>16</v>
      </c>
      <c r="R4641">
        <v>5</v>
      </c>
      <c r="S4641">
        <v>25</v>
      </c>
      <c r="T4641">
        <v>48.8</v>
      </c>
      <c r="U4641" t="s">
        <v>16</v>
      </c>
      <c r="V4641" t="s">
        <v>16</v>
      </c>
    </row>
    <row r="4642" spans="1:22" x14ac:dyDescent="0.25">
      <c r="A4642" t="s">
        <v>1903</v>
      </c>
      <c r="B4642" t="s">
        <v>1904</v>
      </c>
      <c r="C4642" t="s">
        <v>1905</v>
      </c>
      <c r="D4642" t="s">
        <v>3810</v>
      </c>
      <c r="E4642" t="s">
        <v>3811</v>
      </c>
      <c r="F4642">
        <v>1953</v>
      </c>
      <c r="G4642">
        <v>1953</v>
      </c>
      <c r="H4642" t="s">
        <v>15</v>
      </c>
      <c r="I4642">
        <v>5</v>
      </c>
      <c r="J4642">
        <v>70</v>
      </c>
      <c r="K4642" t="s">
        <v>17</v>
      </c>
      <c r="L4642">
        <v>0</v>
      </c>
      <c r="M4642">
        <v>0</v>
      </c>
      <c r="N4642">
        <v>49</v>
      </c>
      <c r="O4642">
        <v>27</v>
      </c>
      <c r="P4642">
        <v>27</v>
      </c>
      <c r="Q4642">
        <v>16</v>
      </c>
      <c r="R4642">
        <v>5</v>
      </c>
      <c r="S4642">
        <v>25</v>
      </c>
      <c r="T4642">
        <v>29.6</v>
      </c>
      <c r="U4642" t="s">
        <v>16</v>
      </c>
      <c r="V4642" t="s">
        <v>16</v>
      </c>
    </row>
    <row r="4643" spans="1:22" x14ac:dyDescent="0.25">
      <c r="A4643" t="s">
        <v>1906</v>
      </c>
      <c r="B4643" t="s">
        <v>929</v>
      </c>
      <c r="C4643" t="s">
        <v>1907</v>
      </c>
      <c r="D4643" t="s">
        <v>3812</v>
      </c>
      <c r="E4643" t="s">
        <v>3813</v>
      </c>
      <c r="F4643">
        <v>1954</v>
      </c>
      <c r="G4643">
        <v>1954</v>
      </c>
      <c r="H4643" t="s">
        <v>15</v>
      </c>
      <c r="I4643" t="s">
        <v>16</v>
      </c>
      <c r="J4643">
        <v>0</v>
      </c>
      <c r="K4643" t="s">
        <v>17</v>
      </c>
      <c r="L4643">
        <v>0</v>
      </c>
      <c r="M4643">
        <v>0</v>
      </c>
      <c r="N4643">
        <v>14</v>
      </c>
      <c r="O4643">
        <v>15</v>
      </c>
      <c r="P4643">
        <v>15</v>
      </c>
      <c r="Q4643">
        <v>20</v>
      </c>
      <c r="R4643">
        <v>1</v>
      </c>
      <c r="S4643">
        <v>80</v>
      </c>
      <c r="T4643">
        <v>90</v>
      </c>
      <c r="U4643" t="s">
        <v>16</v>
      </c>
      <c r="V4643" t="s">
        <v>16</v>
      </c>
    </row>
    <row r="4644" spans="1:22" x14ac:dyDescent="0.25">
      <c r="A4644" t="s">
        <v>1908</v>
      </c>
      <c r="B4644" t="s">
        <v>58</v>
      </c>
      <c r="C4644" t="s">
        <v>1909</v>
      </c>
      <c r="D4644" t="s">
        <v>3814</v>
      </c>
      <c r="E4644" t="s">
        <v>3815</v>
      </c>
      <c r="F4644">
        <v>1949</v>
      </c>
      <c r="G4644">
        <v>1949</v>
      </c>
      <c r="H4644" t="s">
        <v>15</v>
      </c>
      <c r="I4644" t="s">
        <v>16</v>
      </c>
      <c r="J4644">
        <v>0</v>
      </c>
      <c r="K4644" t="s">
        <v>17</v>
      </c>
      <c r="L4644">
        <v>0</v>
      </c>
      <c r="M4644">
        <v>0</v>
      </c>
      <c r="N4644">
        <v>28</v>
      </c>
      <c r="O4644">
        <v>27</v>
      </c>
      <c r="P4644">
        <v>15</v>
      </c>
      <c r="Q4644">
        <v>0</v>
      </c>
      <c r="R4644">
        <v>3</v>
      </c>
      <c r="S4644">
        <v>100</v>
      </c>
      <c r="T4644">
        <v>40</v>
      </c>
      <c r="U4644" t="s">
        <v>16</v>
      </c>
      <c r="V4644" t="s">
        <v>16</v>
      </c>
    </row>
    <row r="4645" spans="1:22" x14ac:dyDescent="0.25">
      <c r="A4645" t="s">
        <v>1908</v>
      </c>
      <c r="B4645" t="s">
        <v>929</v>
      </c>
      <c r="C4645" t="s">
        <v>1909</v>
      </c>
      <c r="D4645" t="s">
        <v>3814</v>
      </c>
      <c r="E4645" t="s">
        <v>3815</v>
      </c>
      <c r="F4645">
        <v>1949</v>
      </c>
      <c r="G4645">
        <v>1949</v>
      </c>
      <c r="H4645" t="s">
        <v>15</v>
      </c>
      <c r="I4645" t="s">
        <v>16</v>
      </c>
      <c r="J4645">
        <v>0</v>
      </c>
      <c r="K4645" t="s">
        <v>17</v>
      </c>
      <c r="L4645">
        <v>0</v>
      </c>
      <c r="M4645">
        <v>0</v>
      </c>
      <c r="N4645">
        <v>28</v>
      </c>
      <c r="O4645">
        <v>27</v>
      </c>
      <c r="P4645">
        <v>15</v>
      </c>
      <c r="Q4645">
        <v>0</v>
      </c>
      <c r="R4645">
        <v>3</v>
      </c>
      <c r="S4645">
        <v>100</v>
      </c>
      <c r="T4645">
        <v>85</v>
      </c>
      <c r="U4645" t="s">
        <v>16</v>
      </c>
      <c r="V4645" t="s">
        <v>16</v>
      </c>
    </row>
    <row r="4646" spans="1:22" x14ac:dyDescent="0.25">
      <c r="A4646" t="s">
        <v>1908</v>
      </c>
      <c r="B4646" t="s">
        <v>1859</v>
      </c>
      <c r="C4646" t="s">
        <v>1909</v>
      </c>
      <c r="D4646" t="s">
        <v>3814</v>
      </c>
      <c r="E4646" t="s">
        <v>3815</v>
      </c>
      <c r="F4646">
        <v>1949</v>
      </c>
      <c r="G4646">
        <v>1949</v>
      </c>
      <c r="H4646" t="s">
        <v>15</v>
      </c>
      <c r="I4646" t="s">
        <v>16</v>
      </c>
      <c r="J4646">
        <v>0</v>
      </c>
      <c r="K4646" t="s">
        <v>17</v>
      </c>
      <c r="L4646">
        <v>0</v>
      </c>
      <c r="M4646">
        <v>0</v>
      </c>
      <c r="N4646">
        <v>28</v>
      </c>
      <c r="O4646">
        <v>27</v>
      </c>
      <c r="P4646">
        <v>15</v>
      </c>
      <c r="Q4646">
        <v>0</v>
      </c>
      <c r="R4646">
        <v>3</v>
      </c>
      <c r="S4646">
        <v>100</v>
      </c>
      <c r="T4646">
        <v>90</v>
      </c>
      <c r="U4646" t="s">
        <v>16</v>
      </c>
      <c r="V4646" t="s">
        <v>16</v>
      </c>
    </row>
    <row r="4647" spans="1:22" x14ac:dyDescent="0.25">
      <c r="A4647" t="s">
        <v>1908</v>
      </c>
      <c r="B4647" t="s">
        <v>58</v>
      </c>
      <c r="C4647" t="s">
        <v>1909</v>
      </c>
      <c r="D4647" t="s">
        <v>3814</v>
      </c>
      <c r="E4647" t="s">
        <v>3815</v>
      </c>
      <c r="F4647">
        <v>1949</v>
      </c>
      <c r="G4647">
        <v>1949</v>
      </c>
      <c r="H4647" t="s">
        <v>15</v>
      </c>
      <c r="I4647" t="s">
        <v>16</v>
      </c>
      <c r="J4647">
        <v>0</v>
      </c>
      <c r="K4647" t="s">
        <v>17</v>
      </c>
      <c r="L4647">
        <v>0</v>
      </c>
      <c r="M4647">
        <v>0</v>
      </c>
      <c r="N4647">
        <v>28</v>
      </c>
      <c r="O4647">
        <v>27</v>
      </c>
      <c r="P4647">
        <v>15</v>
      </c>
      <c r="Q4647">
        <v>24</v>
      </c>
      <c r="R4647">
        <v>3</v>
      </c>
      <c r="S4647">
        <v>100</v>
      </c>
      <c r="T4647">
        <v>99</v>
      </c>
      <c r="U4647" t="s">
        <v>16</v>
      </c>
      <c r="V4647" t="s">
        <v>16</v>
      </c>
    </row>
    <row r="4648" spans="1:22" x14ac:dyDescent="0.25">
      <c r="A4648" t="s">
        <v>1908</v>
      </c>
      <c r="B4648" t="s">
        <v>929</v>
      </c>
      <c r="C4648" t="s">
        <v>1909</v>
      </c>
      <c r="D4648" t="s">
        <v>3814</v>
      </c>
      <c r="E4648" t="s">
        <v>3815</v>
      </c>
      <c r="F4648">
        <v>1949</v>
      </c>
      <c r="G4648">
        <v>1949</v>
      </c>
      <c r="H4648" t="s">
        <v>15</v>
      </c>
      <c r="I4648" t="s">
        <v>16</v>
      </c>
      <c r="J4648">
        <v>0</v>
      </c>
      <c r="K4648" t="s">
        <v>17</v>
      </c>
      <c r="L4648">
        <v>0</v>
      </c>
      <c r="M4648">
        <v>0</v>
      </c>
      <c r="N4648">
        <v>28</v>
      </c>
      <c r="O4648">
        <v>27</v>
      </c>
      <c r="P4648">
        <v>15</v>
      </c>
      <c r="Q4648">
        <v>24</v>
      </c>
      <c r="R4648">
        <v>3</v>
      </c>
      <c r="S4648">
        <v>100</v>
      </c>
      <c r="T4648">
        <v>87</v>
      </c>
      <c r="U4648" t="s">
        <v>16</v>
      </c>
      <c r="V4648" t="s">
        <v>16</v>
      </c>
    </row>
    <row r="4649" spans="1:22" x14ac:dyDescent="0.25">
      <c r="A4649" t="s">
        <v>1908</v>
      </c>
      <c r="B4649" t="s">
        <v>1859</v>
      </c>
      <c r="C4649" t="s">
        <v>1909</v>
      </c>
      <c r="D4649" t="s">
        <v>3814</v>
      </c>
      <c r="E4649" t="s">
        <v>3815</v>
      </c>
      <c r="F4649">
        <v>1949</v>
      </c>
      <c r="G4649">
        <v>1949</v>
      </c>
      <c r="H4649" t="s">
        <v>15</v>
      </c>
      <c r="I4649" t="s">
        <v>16</v>
      </c>
      <c r="J4649">
        <v>0</v>
      </c>
      <c r="K4649" t="s">
        <v>17</v>
      </c>
      <c r="L4649">
        <v>0</v>
      </c>
      <c r="M4649">
        <v>0</v>
      </c>
      <c r="N4649">
        <v>28</v>
      </c>
      <c r="O4649">
        <v>27</v>
      </c>
      <c r="P4649">
        <v>15</v>
      </c>
      <c r="Q4649">
        <v>24</v>
      </c>
      <c r="R4649">
        <v>3</v>
      </c>
      <c r="S4649">
        <v>100</v>
      </c>
      <c r="T4649">
        <v>90</v>
      </c>
      <c r="U4649" t="s">
        <v>16</v>
      </c>
      <c r="V4649" t="s">
        <v>16</v>
      </c>
    </row>
    <row r="4650" spans="1:22" x14ac:dyDescent="0.25">
      <c r="A4650" t="s">
        <v>1910</v>
      </c>
      <c r="B4650" t="s">
        <v>1869</v>
      </c>
      <c r="C4650" t="s">
        <v>1870</v>
      </c>
      <c r="D4650" t="s">
        <v>3816</v>
      </c>
      <c r="E4650" t="s">
        <v>3817</v>
      </c>
      <c r="F4650">
        <v>1936</v>
      </c>
      <c r="G4650">
        <v>1936</v>
      </c>
      <c r="H4650" t="s">
        <v>15</v>
      </c>
      <c r="J4650">
        <f>5*7</f>
        <v>35</v>
      </c>
      <c r="K4650" t="s">
        <v>17</v>
      </c>
      <c r="L4650">
        <v>0</v>
      </c>
      <c r="M4650">
        <v>0</v>
      </c>
      <c r="N4650" t="s">
        <v>16</v>
      </c>
      <c r="O4650">
        <v>23</v>
      </c>
      <c r="P4650">
        <v>15</v>
      </c>
      <c r="Q4650">
        <v>12</v>
      </c>
      <c r="R4650">
        <v>1</v>
      </c>
      <c r="S4650">
        <v>100</v>
      </c>
      <c r="T4650">
        <v>63.1</v>
      </c>
      <c r="U4650" t="s">
        <v>16</v>
      </c>
      <c r="V4650" t="s">
        <v>16</v>
      </c>
    </row>
    <row r="4651" spans="1:22" x14ac:dyDescent="0.25">
      <c r="A4651" t="s">
        <v>1911</v>
      </c>
      <c r="B4651" t="s">
        <v>246</v>
      </c>
      <c r="C4651" t="s">
        <v>1912</v>
      </c>
      <c r="D4651" t="s">
        <v>3818</v>
      </c>
      <c r="E4651" t="s">
        <v>3819</v>
      </c>
      <c r="F4651">
        <v>1933</v>
      </c>
      <c r="G4651">
        <v>1933</v>
      </c>
      <c r="H4651" t="s">
        <v>15</v>
      </c>
      <c r="I4651" t="s">
        <v>16</v>
      </c>
      <c r="J4651">
        <v>0</v>
      </c>
      <c r="K4651" t="s">
        <v>17</v>
      </c>
      <c r="L4651">
        <v>0</v>
      </c>
      <c r="M4651">
        <v>0</v>
      </c>
      <c r="N4651">
        <v>30</v>
      </c>
      <c r="O4651">
        <v>24</v>
      </c>
      <c r="P4651">
        <v>24</v>
      </c>
      <c r="Q4651">
        <v>12</v>
      </c>
      <c r="R4651">
        <v>2</v>
      </c>
      <c r="S4651">
        <v>100</v>
      </c>
      <c r="T4651">
        <v>35</v>
      </c>
      <c r="U4651" t="s">
        <v>16</v>
      </c>
      <c r="V4651" t="s">
        <v>16</v>
      </c>
    </row>
    <row r="4652" spans="1:22" x14ac:dyDescent="0.25">
      <c r="A4652" t="s">
        <v>1911</v>
      </c>
      <c r="B4652" t="s">
        <v>246</v>
      </c>
      <c r="C4652" t="s">
        <v>1912</v>
      </c>
      <c r="D4652" t="s">
        <v>3818</v>
      </c>
      <c r="E4652" t="s">
        <v>3819</v>
      </c>
      <c r="F4652">
        <v>1933</v>
      </c>
      <c r="G4652">
        <v>1933</v>
      </c>
      <c r="H4652" t="s">
        <v>15</v>
      </c>
      <c r="I4652">
        <v>9</v>
      </c>
      <c r="J4652">
        <f>16*7</f>
        <v>112</v>
      </c>
      <c r="K4652" t="s">
        <v>17</v>
      </c>
      <c r="L4652">
        <v>0</v>
      </c>
      <c r="M4652">
        <v>0</v>
      </c>
      <c r="N4652">
        <v>30</v>
      </c>
      <c r="O4652">
        <v>24</v>
      </c>
      <c r="P4652">
        <v>24</v>
      </c>
      <c r="Q4652">
        <v>12</v>
      </c>
      <c r="R4652">
        <v>2</v>
      </c>
      <c r="S4652">
        <v>100</v>
      </c>
      <c r="T4652">
        <v>90</v>
      </c>
      <c r="U4652" t="s">
        <v>16</v>
      </c>
      <c r="V4652" t="s">
        <v>16</v>
      </c>
    </row>
    <row r="4653" spans="1:22" x14ac:dyDescent="0.25">
      <c r="A4653" t="s">
        <v>1913</v>
      </c>
      <c r="B4653" t="s">
        <v>408</v>
      </c>
      <c r="C4653" t="s">
        <v>1914</v>
      </c>
      <c r="D4653" t="s">
        <v>3820</v>
      </c>
      <c r="E4653" t="s">
        <v>3821</v>
      </c>
      <c r="F4653">
        <v>1927</v>
      </c>
      <c r="G4653">
        <v>1928</v>
      </c>
      <c r="H4653" t="s">
        <v>15</v>
      </c>
      <c r="I4653" t="s">
        <v>16</v>
      </c>
      <c r="J4653">
        <v>0</v>
      </c>
      <c r="K4653" t="s">
        <v>17</v>
      </c>
      <c r="L4653">
        <v>0</v>
      </c>
      <c r="M4653">
        <v>0</v>
      </c>
      <c r="N4653">
        <v>7</v>
      </c>
      <c r="O4653">
        <v>15</v>
      </c>
      <c r="P4653">
        <v>15</v>
      </c>
      <c r="Q4653" t="s">
        <v>16</v>
      </c>
      <c r="R4653">
        <v>1</v>
      </c>
      <c r="S4653">
        <v>50</v>
      </c>
      <c r="T4653">
        <v>16</v>
      </c>
      <c r="U4653" t="s">
        <v>16</v>
      </c>
      <c r="V4653" t="s">
        <v>16</v>
      </c>
    </row>
    <row r="4654" spans="1:22" x14ac:dyDescent="0.25">
      <c r="A4654" t="s">
        <v>1913</v>
      </c>
      <c r="B4654" t="s">
        <v>408</v>
      </c>
      <c r="C4654" t="s">
        <v>1915</v>
      </c>
      <c r="D4654" t="s">
        <v>3822</v>
      </c>
      <c r="E4654" t="s">
        <v>3823</v>
      </c>
      <c r="F4654">
        <v>1927</v>
      </c>
      <c r="G4654">
        <v>1928</v>
      </c>
      <c r="H4654" t="s">
        <v>15</v>
      </c>
      <c r="I4654" t="s">
        <v>16</v>
      </c>
      <c r="J4654">
        <v>0</v>
      </c>
      <c r="K4654" t="s">
        <v>17</v>
      </c>
      <c r="L4654">
        <v>0</v>
      </c>
      <c r="M4654">
        <v>0</v>
      </c>
      <c r="N4654">
        <v>7</v>
      </c>
      <c r="O4654">
        <v>15</v>
      </c>
      <c r="P4654">
        <v>15</v>
      </c>
      <c r="Q4654" t="s">
        <v>16</v>
      </c>
      <c r="R4654">
        <v>1</v>
      </c>
      <c r="S4654">
        <v>50</v>
      </c>
      <c r="T4654">
        <v>12</v>
      </c>
      <c r="U4654" t="s">
        <v>16</v>
      </c>
      <c r="V4654" t="s">
        <v>16</v>
      </c>
    </row>
    <row r="4655" spans="1:22" x14ac:dyDescent="0.25">
      <c r="A4655" t="s">
        <v>1913</v>
      </c>
      <c r="B4655" t="s">
        <v>408</v>
      </c>
      <c r="C4655" t="s">
        <v>1916</v>
      </c>
      <c r="D4655" t="s">
        <v>3824</v>
      </c>
      <c r="E4655" t="s">
        <v>3825</v>
      </c>
      <c r="F4655">
        <v>1927</v>
      </c>
      <c r="G4655">
        <v>1928</v>
      </c>
      <c r="H4655" t="s">
        <v>15</v>
      </c>
      <c r="I4655" t="s">
        <v>16</v>
      </c>
      <c r="J4655">
        <v>0</v>
      </c>
      <c r="K4655" t="s">
        <v>17</v>
      </c>
      <c r="L4655">
        <v>0</v>
      </c>
      <c r="M4655">
        <v>0</v>
      </c>
      <c r="N4655">
        <v>7</v>
      </c>
      <c r="O4655">
        <v>15</v>
      </c>
      <c r="P4655">
        <v>15</v>
      </c>
      <c r="Q4655" t="s">
        <v>16</v>
      </c>
      <c r="R4655">
        <v>1</v>
      </c>
      <c r="S4655">
        <v>50</v>
      </c>
      <c r="T4655">
        <v>2</v>
      </c>
      <c r="U4655" t="s">
        <v>16</v>
      </c>
      <c r="V4655" t="s">
        <v>16</v>
      </c>
    </row>
    <row r="4656" spans="1:22" x14ac:dyDescent="0.25">
      <c r="A4656" t="s">
        <v>1913</v>
      </c>
      <c r="B4656" t="s">
        <v>408</v>
      </c>
      <c r="C4656" t="s">
        <v>1917</v>
      </c>
      <c r="D4656" t="s">
        <v>3826</v>
      </c>
      <c r="E4656" t="s">
        <v>3827</v>
      </c>
      <c r="F4656">
        <v>1927</v>
      </c>
      <c r="G4656">
        <v>1928</v>
      </c>
      <c r="H4656" t="s">
        <v>15</v>
      </c>
      <c r="I4656" t="s">
        <v>16</v>
      </c>
      <c r="J4656">
        <v>0</v>
      </c>
      <c r="K4656" t="s">
        <v>17</v>
      </c>
      <c r="L4656">
        <v>0</v>
      </c>
      <c r="M4656">
        <v>0</v>
      </c>
      <c r="N4656">
        <v>7</v>
      </c>
      <c r="O4656">
        <v>15</v>
      </c>
      <c r="P4656">
        <v>15</v>
      </c>
      <c r="Q4656" t="s">
        <v>16</v>
      </c>
      <c r="R4656">
        <v>1</v>
      </c>
      <c r="S4656">
        <v>50</v>
      </c>
      <c r="T4656">
        <v>8</v>
      </c>
      <c r="U4656" t="s">
        <v>16</v>
      </c>
      <c r="V4656" t="s">
        <v>16</v>
      </c>
    </row>
    <row r="4657" spans="1:22" x14ac:dyDescent="0.25">
      <c r="A4657" t="s">
        <v>1913</v>
      </c>
      <c r="B4657" t="s">
        <v>408</v>
      </c>
      <c r="C4657" t="s">
        <v>1918</v>
      </c>
      <c r="D4657" t="s">
        <v>3828</v>
      </c>
      <c r="E4657" t="s">
        <v>3829</v>
      </c>
      <c r="F4657">
        <v>1927</v>
      </c>
      <c r="G4657">
        <v>1928</v>
      </c>
      <c r="H4657" t="s">
        <v>15</v>
      </c>
      <c r="I4657" t="s">
        <v>16</v>
      </c>
      <c r="J4657">
        <v>0</v>
      </c>
      <c r="K4657" t="s">
        <v>17</v>
      </c>
      <c r="L4657">
        <v>0</v>
      </c>
      <c r="M4657">
        <v>0</v>
      </c>
      <c r="N4657">
        <v>7</v>
      </c>
      <c r="O4657">
        <v>15</v>
      </c>
      <c r="P4657">
        <v>15</v>
      </c>
      <c r="Q4657" t="s">
        <v>16</v>
      </c>
      <c r="R4657">
        <v>1</v>
      </c>
      <c r="S4657">
        <v>50</v>
      </c>
      <c r="T4657">
        <v>6</v>
      </c>
      <c r="U4657" t="s">
        <v>16</v>
      </c>
      <c r="V4657" t="s">
        <v>16</v>
      </c>
    </row>
    <row r="4658" spans="1:22" x14ac:dyDescent="0.25">
      <c r="A4658" t="s">
        <v>1913</v>
      </c>
      <c r="B4658" t="s">
        <v>408</v>
      </c>
      <c r="C4658" t="s">
        <v>1919</v>
      </c>
      <c r="D4658" t="s">
        <v>3830</v>
      </c>
      <c r="E4658" t="s">
        <v>3831</v>
      </c>
      <c r="F4658">
        <v>1927</v>
      </c>
      <c r="G4658">
        <v>1928</v>
      </c>
      <c r="H4658" t="s">
        <v>15</v>
      </c>
      <c r="I4658" t="s">
        <v>16</v>
      </c>
      <c r="J4658">
        <v>0</v>
      </c>
      <c r="K4658" t="s">
        <v>17</v>
      </c>
      <c r="L4658">
        <v>0</v>
      </c>
      <c r="M4658">
        <v>0</v>
      </c>
      <c r="N4658">
        <v>7</v>
      </c>
      <c r="O4658">
        <v>15</v>
      </c>
      <c r="P4658">
        <v>15</v>
      </c>
      <c r="Q4658" t="s">
        <v>16</v>
      </c>
      <c r="R4658">
        <v>1</v>
      </c>
      <c r="S4658">
        <v>50</v>
      </c>
      <c r="T4658">
        <v>12</v>
      </c>
      <c r="U4658" t="s">
        <v>16</v>
      </c>
      <c r="V4658" t="s">
        <v>16</v>
      </c>
    </row>
    <row r="4659" spans="1:22" x14ac:dyDescent="0.25">
      <c r="A4659" t="s">
        <v>1913</v>
      </c>
      <c r="B4659" t="s">
        <v>408</v>
      </c>
      <c r="C4659" t="s">
        <v>1914</v>
      </c>
      <c r="D4659" t="s">
        <v>3820</v>
      </c>
      <c r="E4659" t="s">
        <v>3821</v>
      </c>
      <c r="F4659">
        <v>1927</v>
      </c>
      <c r="G4659">
        <v>1928</v>
      </c>
      <c r="H4659" t="s">
        <v>15</v>
      </c>
      <c r="I4659" t="s">
        <v>16</v>
      </c>
      <c r="J4659">
        <v>0</v>
      </c>
      <c r="K4659" t="s">
        <v>17</v>
      </c>
      <c r="L4659">
        <v>0</v>
      </c>
      <c r="M4659">
        <v>0</v>
      </c>
      <c r="N4659">
        <v>7</v>
      </c>
      <c r="O4659">
        <v>19</v>
      </c>
      <c r="P4659">
        <v>19</v>
      </c>
      <c r="Q4659" t="s">
        <v>16</v>
      </c>
      <c r="R4659">
        <v>1</v>
      </c>
      <c r="S4659">
        <v>50</v>
      </c>
      <c r="T4659">
        <v>36</v>
      </c>
      <c r="U4659" t="s">
        <v>16</v>
      </c>
      <c r="V4659" t="s">
        <v>16</v>
      </c>
    </row>
    <row r="4660" spans="1:22" x14ac:dyDescent="0.25">
      <c r="A4660" t="s">
        <v>1913</v>
      </c>
      <c r="B4660" t="s">
        <v>408</v>
      </c>
      <c r="C4660" t="s">
        <v>1915</v>
      </c>
      <c r="D4660" t="s">
        <v>3822</v>
      </c>
      <c r="E4660" t="s">
        <v>3823</v>
      </c>
      <c r="F4660">
        <v>1927</v>
      </c>
      <c r="G4660">
        <v>1928</v>
      </c>
      <c r="H4660" t="s">
        <v>15</v>
      </c>
      <c r="I4660" t="s">
        <v>16</v>
      </c>
      <c r="J4660">
        <v>0</v>
      </c>
      <c r="K4660" t="s">
        <v>17</v>
      </c>
      <c r="L4660">
        <v>0</v>
      </c>
      <c r="M4660">
        <v>0</v>
      </c>
      <c r="N4660">
        <v>7</v>
      </c>
      <c r="O4660">
        <v>19</v>
      </c>
      <c r="P4660">
        <v>19</v>
      </c>
      <c r="Q4660" t="s">
        <v>16</v>
      </c>
      <c r="R4660">
        <v>1</v>
      </c>
      <c r="S4660">
        <v>50</v>
      </c>
      <c r="T4660">
        <v>56</v>
      </c>
      <c r="U4660" t="s">
        <v>16</v>
      </c>
      <c r="V4660" t="s">
        <v>16</v>
      </c>
    </row>
    <row r="4661" spans="1:22" x14ac:dyDescent="0.25">
      <c r="A4661" t="s">
        <v>1913</v>
      </c>
      <c r="B4661" t="s">
        <v>408</v>
      </c>
      <c r="C4661" t="s">
        <v>1916</v>
      </c>
      <c r="D4661" t="s">
        <v>3824</v>
      </c>
      <c r="E4661" t="s">
        <v>3825</v>
      </c>
      <c r="F4661">
        <v>1927</v>
      </c>
      <c r="G4661">
        <v>1928</v>
      </c>
      <c r="H4661" t="s">
        <v>15</v>
      </c>
      <c r="I4661" t="s">
        <v>16</v>
      </c>
      <c r="J4661">
        <v>0</v>
      </c>
      <c r="K4661" t="s">
        <v>17</v>
      </c>
      <c r="L4661">
        <v>0</v>
      </c>
      <c r="M4661">
        <v>0</v>
      </c>
      <c r="N4661">
        <v>7</v>
      </c>
      <c r="O4661">
        <v>19</v>
      </c>
      <c r="P4661">
        <v>19</v>
      </c>
      <c r="Q4661" t="s">
        <v>16</v>
      </c>
      <c r="R4661">
        <v>1</v>
      </c>
      <c r="S4661">
        <v>50</v>
      </c>
      <c r="T4661">
        <v>52</v>
      </c>
      <c r="U4661" t="s">
        <v>16</v>
      </c>
      <c r="V4661" t="s">
        <v>16</v>
      </c>
    </row>
    <row r="4662" spans="1:22" x14ac:dyDescent="0.25">
      <c r="A4662" t="s">
        <v>1913</v>
      </c>
      <c r="B4662" t="s">
        <v>408</v>
      </c>
      <c r="C4662" t="s">
        <v>1917</v>
      </c>
      <c r="D4662" t="s">
        <v>3826</v>
      </c>
      <c r="E4662" t="s">
        <v>3827</v>
      </c>
      <c r="F4662">
        <v>1927</v>
      </c>
      <c r="G4662">
        <v>1928</v>
      </c>
      <c r="H4662" t="s">
        <v>15</v>
      </c>
      <c r="I4662" t="s">
        <v>16</v>
      </c>
      <c r="J4662">
        <v>0</v>
      </c>
      <c r="K4662" t="s">
        <v>17</v>
      </c>
      <c r="L4662">
        <v>0</v>
      </c>
      <c r="M4662">
        <v>0</v>
      </c>
      <c r="N4662">
        <v>7</v>
      </c>
      <c r="O4662">
        <v>19</v>
      </c>
      <c r="P4662">
        <v>19</v>
      </c>
      <c r="Q4662" t="s">
        <v>16</v>
      </c>
      <c r="R4662">
        <v>1</v>
      </c>
      <c r="S4662">
        <v>50</v>
      </c>
      <c r="T4662">
        <v>46</v>
      </c>
      <c r="U4662" t="s">
        <v>16</v>
      </c>
      <c r="V4662" t="s">
        <v>16</v>
      </c>
    </row>
    <row r="4663" spans="1:22" x14ac:dyDescent="0.25">
      <c r="A4663" t="s">
        <v>1913</v>
      </c>
      <c r="B4663" t="s">
        <v>408</v>
      </c>
      <c r="C4663" t="s">
        <v>1918</v>
      </c>
      <c r="D4663" t="s">
        <v>3828</v>
      </c>
      <c r="E4663" t="s">
        <v>3829</v>
      </c>
      <c r="F4663">
        <v>1927</v>
      </c>
      <c r="G4663">
        <v>1928</v>
      </c>
      <c r="H4663" t="s">
        <v>15</v>
      </c>
      <c r="I4663" t="s">
        <v>16</v>
      </c>
      <c r="J4663">
        <v>0</v>
      </c>
      <c r="K4663" t="s">
        <v>17</v>
      </c>
      <c r="L4663">
        <v>0</v>
      </c>
      <c r="M4663">
        <v>0</v>
      </c>
      <c r="N4663">
        <v>7</v>
      </c>
      <c r="O4663">
        <v>19</v>
      </c>
      <c r="P4663">
        <v>19</v>
      </c>
      <c r="Q4663" t="s">
        <v>16</v>
      </c>
      <c r="R4663">
        <v>1</v>
      </c>
      <c r="S4663">
        <v>50</v>
      </c>
      <c r="T4663">
        <v>72</v>
      </c>
      <c r="U4663" t="s">
        <v>16</v>
      </c>
      <c r="V4663" t="s">
        <v>16</v>
      </c>
    </row>
    <row r="4664" spans="1:22" x14ac:dyDescent="0.25">
      <c r="A4664" t="s">
        <v>1913</v>
      </c>
      <c r="B4664" t="s">
        <v>408</v>
      </c>
      <c r="C4664" t="s">
        <v>1919</v>
      </c>
      <c r="D4664" t="s">
        <v>3830</v>
      </c>
      <c r="E4664" t="s">
        <v>3831</v>
      </c>
      <c r="F4664">
        <v>1927</v>
      </c>
      <c r="G4664">
        <v>1928</v>
      </c>
      <c r="H4664" t="s">
        <v>15</v>
      </c>
      <c r="I4664" t="s">
        <v>16</v>
      </c>
      <c r="J4664">
        <v>0</v>
      </c>
      <c r="K4664" t="s">
        <v>17</v>
      </c>
      <c r="L4664">
        <v>0</v>
      </c>
      <c r="M4664">
        <v>0</v>
      </c>
      <c r="N4664">
        <v>7</v>
      </c>
      <c r="O4664">
        <v>19</v>
      </c>
      <c r="P4664">
        <v>19</v>
      </c>
      <c r="Q4664" t="s">
        <v>16</v>
      </c>
      <c r="R4664">
        <v>1</v>
      </c>
      <c r="S4664">
        <v>50</v>
      </c>
      <c r="T4664">
        <v>80</v>
      </c>
      <c r="U4664" t="s">
        <v>16</v>
      </c>
      <c r="V4664" t="s">
        <v>16</v>
      </c>
    </row>
    <row r="4665" spans="1:22" x14ac:dyDescent="0.25">
      <c r="A4665" t="s">
        <v>1913</v>
      </c>
      <c r="B4665" t="s">
        <v>408</v>
      </c>
      <c r="C4665" t="s">
        <v>1914</v>
      </c>
      <c r="D4665" t="s">
        <v>3820</v>
      </c>
      <c r="E4665" t="s">
        <v>3821</v>
      </c>
      <c r="F4665">
        <v>1927</v>
      </c>
      <c r="G4665">
        <v>1928</v>
      </c>
      <c r="H4665" t="s">
        <v>15</v>
      </c>
      <c r="I4665" t="s">
        <v>16</v>
      </c>
      <c r="J4665">
        <v>0</v>
      </c>
      <c r="K4665" t="s">
        <v>17</v>
      </c>
      <c r="L4665">
        <v>0</v>
      </c>
      <c r="M4665">
        <v>0</v>
      </c>
      <c r="N4665">
        <v>7</v>
      </c>
      <c r="O4665">
        <v>24</v>
      </c>
      <c r="P4665">
        <v>24</v>
      </c>
      <c r="Q4665" t="s">
        <v>16</v>
      </c>
      <c r="R4665">
        <v>1</v>
      </c>
      <c r="S4665">
        <v>50</v>
      </c>
      <c r="T4665">
        <v>90</v>
      </c>
      <c r="U4665" t="s">
        <v>16</v>
      </c>
      <c r="V4665" t="s">
        <v>16</v>
      </c>
    </row>
    <row r="4666" spans="1:22" x14ac:dyDescent="0.25">
      <c r="A4666" t="s">
        <v>1913</v>
      </c>
      <c r="B4666" t="s">
        <v>408</v>
      </c>
      <c r="C4666" t="s">
        <v>1915</v>
      </c>
      <c r="D4666" t="s">
        <v>3822</v>
      </c>
      <c r="E4666" t="s">
        <v>3823</v>
      </c>
      <c r="F4666">
        <v>1927</v>
      </c>
      <c r="G4666">
        <v>1928</v>
      </c>
      <c r="H4666" t="s">
        <v>15</v>
      </c>
      <c r="I4666" t="s">
        <v>16</v>
      </c>
      <c r="J4666">
        <v>0</v>
      </c>
      <c r="K4666" t="s">
        <v>17</v>
      </c>
      <c r="L4666">
        <v>0</v>
      </c>
      <c r="M4666">
        <v>0</v>
      </c>
      <c r="N4666">
        <v>7</v>
      </c>
      <c r="O4666">
        <v>24</v>
      </c>
      <c r="P4666">
        <v>24</v>
      </c>
      <c r="Q4666" t="s">
        <v>16</v>
      </c>
      <c r="R4666">
        <v>1</v>
      </c>
      <c r="S4666">
        <v>50</v>
      </c>
      <c r="T4666">
        <v>78</v>
      </c>
      <c r="U4666" t="s">
        <v>16</v>
      </c>
      <c r="V4666" t="s">
        <v>16</v>
      </c>
    </row>
    <row r="4667" spans="1:22" x14ac:dyDescent="0.25">
      <c r="A4667" t="s">
        <v>1913</v>
      </c>
      <c r="B4667" t="s">
        <v>408</v>
      </c>
      <c r="C4667" t="s">
        <v>1916</v>
      </c>
      <c r="D4667" t="s">
        <v>3824</v>
      </c>
      <c r="E4667" t="s">
        <v>3825</v>
      </c>
      <c r="F4667">
        <v>1927</v>
      </c>
      <c r="G4667">
        <v>1928</v>
      </c>
      <c r="H4667" t="s">
        <v>15</v>
      </c>
      <c r="I4667" t="s">
        <v>16</v>
      </c>
      <c r="J4667">
        <v>0</v>
      </c>
      <c r="K4667" t="s">
        <v>17</v>
      </c>
      <c r="L4667">
        <v>0</v>
      </c>
      <c r="M4667">
        <v>0</v>
      </c>
      <c r="N4667">
        <v>7</v>
      </c>
      <c r="O4667">
        <v>24</v>
      </c>
      <c r="P4667">
        <v>24</v>
      </c>
      <c r="Q4667" t="s">
        <v>16</v>
      </c>
      <c r="R4667">
        <v>1</v>
      </c>
      <c r="S4667">
        <v>50</v>
      </c>
      <c r="T4667">
        <v>90</v>
      </c>
      <c r="U4667" t="s">
        <v>16</v>
      </c>
      <c r="V4667" t="s">
        <v>16</v>
      </c>
    </row>
    <row r="4668" spans="1:22" x14ac:dyDescent="0.25">
      <c r="A4668" t="s">
        <v>1913</v>
      </c>
      <c r="B4668" t="s">
        <v>408</v>
      </c>
      <c r="C4668" t="s">
        <v>1917</v>
      </c>
      <c r="D4668" t="s">
        <v>3826</v>
      </c>
      <c r="E4668" t="s">
        <v>3827</v>
      </c>
      <c r="F4668">
        <v>1927</v>
      </c>
      <c r="G4668">
        <v>1928</v>
      </c>
      <c r="H4668" t="s">
        <v>15</v>
      </c>
      <c r="I4668" t="s">
        <v>16</v>
      </c>
      <c r="J4668">
        <v>0</v>
      </c>
      <c r="K4668" t="s">
        <v>17</v>
      </c>
      <c r="L4668">
        <v>0</v>
      </c>
      <c r="M4668">
        <v>0</v>
      </c>
      <c r="N4668">
        <v>7</v>
      </c>
      <c r="O4668">
        <v>24</v>
      </c>
      <c r="P4668">
        <v>24</v>
      </c>
      <c r="Q4668" t="s">
        <v>16</v>
      </c>
      <c r="R4668">
        <v>1</v>
      </c>
      <c r="S4668">
        <v>50</v>
      </c>
      <c r="T4668">
        <v>88</v>
      </c>
      <c r="U4668" t="s">
        <v>16</v>
      </c>
      <c r="V4668" t="s">
        <v>16</v>
      </c>
    </row>
    <row r="4669" spans="1:22" x14ac:dyDescent="0.25">
      <c r="A4669" t="s">
        <v>1913</v>
      </c>
      <c r="B4669" t="s">
        <v>408</v>
      </c>
      <c r="C4669" t="s">
        <v>1918</v>
      </c>
      <c r="D4669" t="s">
        <v>3828</v>
      </c>
      <c r="E4669" t="s">
        <v>3829</v>
      </c>
      <c r="F4669">
        <v>1927</v>
      </c>
      <c r="G4669">
        <v>1928</v>
      </c>
      <c r="H4669" t="s">
        <v>15</v>
      </c>
      <c r="I4669" t="s">
        <v>16</v>
      </c>
      <c r="J4669">
        <v>0</v>
      </c>
      <c r="K4669" t="s">
        <v>17</v>
      </c>
      <c r="L4669">
        <v>0</v>
      </c>
      <c r="M4669">
        <v>0</v>
      </c>
      <c r="N4669">
        <v>7</v>
      </c>
      <c r="O4669">
        <v>24</v>
      </c>
      <c r="P4669">
        <v>24</v>
      </c>
      <c r="Q4669" t="s">
        <v>16</v>
      </c>
      <c r="R4669">
        <v>1</v>
      </c>
      <c r="S4669">
        <v>50</v>
      </c>
      <c r="T4669">
        <v>90</v>
      </c>
      <c r="U4669" t="s">
        <v>16</v>
      </c>
      <c r="V4669" t="s">
        <v>16</v>
      </c>
    </row>
    <row r="4670" spans="1:22" x14ac:dyDescent="0.25">
      <c r="A4670" t="s">
        <v>1913</v>
      </c>
      <c r="B4670" t="s">
        <v>408</v>
      </c>
      <c r="C4670" t="s">
        <v>1919</v>
      </c>
      <c r="D4670" t="s">
        <v>3830</v>
      </c>
      <c r="E4670" t="s">
        <v>3831</v>
      </c>
      <c r="F4670">
        <v>1927</v>
      </c>
      <c r="G4670">
        <v>1928</v>
      </c>
      <c r="H4670" t="s">
        <v>15</v>
      </c>
      <c r="I4670" t="s">
        <v>16</v>
      </c>
      <c r="J4670">
        <v>0</v>
      </c>
      <c r="K4670" t="s">
        <v>17</v>
      </c>
      <c r="L4670">
        <v>0</v>
      </c>
      <c r="M4670">
        <v>0</v>
      </c>
      <c r="N4670">
        <v>7</v>
      </c>
      <c r="O4670">
        <v>24</v>
      </c>
      <c r="P4670">
        <v>24</v>
      </c>
      <c r="Q4670" t="s">
        <v>16</v>
      </c>
      <c r="R4670">
        <v>1</v>
      </c>
      <c r="S4670">
        <v>50</v>
      </c>
      <c r="T4670">
        <v>86</v>
      </c>
      <c r="U4670" t="s">
        <v>16</v>
      </c>
      <c r="V4670" t="s">
        <v>16</v>
      </c>
    </row>
    <row r="4671" spans="1:22" x14ac:dyDescent="0.25">
      <c r="A4671" t="s">
        <v>1913</v>
      </c>
      <c r="B4671" t="s">
        <v>408</v>
      </c>
      <c r="C4671" t="s">
        <v>1914</v>
      </c>
      <c r="D4671" t="s">
        <v>3820</v>
      </c>
      <c r="E4671" t="s">
        <v>3821</v>
      </c>
      <c r="F4671">
        <v>1927</v>
      </c>
      <c r="G4671">
        <v>1928</v>
      </c>
      <c r="H4671" t="s">
        <v>15</v>
      </c>
      <c r="I4671" t="s">
        <v>16</v>
      </c>
      <c r="J4671">
        <v>0</v>
      </c>
      <c r="K4671" t="s">
        <v>17</v>
      </c>
      <c r="L4671">
        <v>0</v>
      </c>
      <c r="M4671">
        <v>0</v>
      </c>
      <c r="N4671">
        <v>7</v>
      </c>
      <c r="O4671">
        <v>27</v>
      </c>
      <c r="P4671">
        <v>27</v>
      </c>
      <c r="Q4671" t="s">
        <v>16</v>
      </c>
      <c r="R4671">
        <v>1</v>
      </c>
      <c r="S4671">
        <v>50</v>
      </c>
      <c r="T4671">
        <v>90</v>
      </c>
      <c r="U4671" t="s">
        <v>16</v>
      </c>
      <c r="V4671" t="s">
        <v>16</v>
      </c>
    </row>
    <row r="4672" spans="1:22" x14ac:dyDescent="0.25">
      <c r="A4672" t="s">
        <v>1913</v>
      </c>
      <c r="B4672" t="s">
        <v>408</v>
      </c>
      <c r="C4672" t="s">
        <v>1915</v>
      </c>
      <c r="D4672" t="s">
        <v>3822</v>
      </c>
      <c r="E4672" t="s">
        <v>3823</v>
      </c>
      <c r="F4672">
        <v>1927</v>
      </c>
      <c r="G4672">
        <v>1928</v>
      </c>
      <c r="H4672" t="s">
        <v>15</v>
      </c>
      <c r="I4672" t="s">
        <v>16</v>
      </c>
      <c r="J4672">
        <v>0</v>
      </c>
      <c r="K4672" t="s">
        <v>17</v>
      </c>
      <c r="L4672">
        <v>0</v>
      </c>
      <c r="M4672">
        <v>0</v>
      </c>
      <c r="N4672">
        <v>7</v>
      </c>
      <c r="O4672">
        <v>27</v>
      </c>
      <c r="P4672">
        <v>27</v>
      </c>
      <c r="Q4672" t="s">
        <v>16</v>
      </c>
      <c r="R4672">
        <v>1</v>
      </c>
      <c r="S4672">
        <v>50</v>
      </c>
      <c r="T4672">
        <v>82</v>
      </c>
      <c r="U4672" t="s">
        <v>16</v>
      </c>
      <c r="V4672" t="s">
        <v>16</v>
      </c>
    </row>
    <row r="4673" spans="1:22" x14ac:dyDescent="0.25">
      <c r="A4673" t="s">
        <v>1913</v>
      </c>
      <c r="B4673" t="s">
        <v>408</v>
      </c>
      <c r="C4673" t="s">
        <v>1916</v>
      </c>
      <c r="D4673" t="s">
        <v>3824</v>
      </c>
      <c r="E4673" t="s">
        <v>3825</v>
      </c>
      <c r="F4673">
        <v>1927</v>
      </c>
      <c r="G4673">
        <v>1928</v>
      </c>
      <c r="H4673" t="s">
        <v>15</v>
      </c>
      <c r="I4673" t="s">
        <v>16</v>
      </c>
      <c r="J4673">
        <v>0</v>
      </c>
      <c r="K4673" t="s">
        <v>17</v>
      </c>
      <c r="L4673">
        <v>0</v>
      </c>
      <c r="M4673">
        <v>0</v>
      </c>
      <c r="N4673">
        <v>7</v>
      </c>
      <c r="O4673">
        <v>27</v>
      </c>
      <c r="P4673">
        <v>27</v>
      </c>
      <c r="Q4673" t="s">
        <v>16</v>
      </c>
      <c r="R4673">
        <v>1</v>
      </c>
      <c r="S4673">
        <v>50</v>
      </c>
      <c r="T4673">
        <v>88</v>
      </c>
      <c r="U4673" t="s">
        <v>16</v>
      </c>
      <c r="V4673" t="s">
        <v>16</v>
      </c>
    </row>
    <row r="4674" spans="1:22" x14ac:dyDescent="0.25">
      <c r="A4674" t="s">
        <v>1913</v>
      </c>
      <c r="B4674" t="s">
        <v>408</v>
      </c>
      <c r="C4674" t="s">
        <v>1917</v>
      </c>
      <c r="D4674" t="s">
        <v>3826</v>
      </c>
      <c r="E4674" t="s">
        <v>3827</v>
      </c>
      <c r="F4674">
        <v>1927</v>
      </c>
      <c r="G4674">
        <v>1928</v>
      </c>
      <c r="H4674" t="s">
        <v>15</v>
      </c>
      <c r="I4674" t="s">
        <v>16</v>
      </c>
      <c r="J4674">
        <v>0</v>
      </c>
      <c r="K4674" t="s">
        <v>17</v>
      </c>
      <c r="L4674">
        <v>0</v>
      </c>
      <c r="M4674">
        <v>0</v>
      </c>
      <c r="N4674">
        <v>7</v>
      </c>
      <c r="O4674">
        <v>27</v>
      </c>
      <c r="P4674">
        <v>27</v>
      </c>
      <c r="Q4674" t="s">
        <v>16</v>
      </c>
      <c r="R4674">
        <v>1</v>
      </c>
      <c r="S4674">
        <v>50</v>
      </c>
      <c r="T4674">
        <v>86</v>
      </c>
      <c r="U4674" t="s">
        <v>16</v>
      </c>
      <c r="V4674" t="s">
        <v>16</v>
      </c>
    </row>
    <row r="4675" spans="1:22" x14ac:dyDescent="0.25">
      <c r="A4675" t="s">
        <v>1913</v>
      </c>
      <c r="B4675" t="s">
        <v>408</v>
      </c>
      <c r="C4675" t="s">
        <v>1918</v>
      </c>
      <c r="D4675" t="s">
        <v>3828</v>
      </c>
      <c r="E4675" t="s">
        <v>3829</v>
      </c>
      <c r="F4675">
        <v>1927</v>
      </c>
      <c r="G4675">
        <v>1928</v>
      </c>
      <c r="H4675" t="s">
        <v>15</v>
      </c>
      <c r="I4675" t="s">
        <v>16</v>
      </c>
      <c r="J4675">
        <v>0</v>
      </c>
      <c r="K4675" t="s">
        <v>17</v>
      </c>
      <c r="L4675">
        <v>0</v>
      </c>
      <c r="M4675">
        <v>0</v>
      </c>
      <c r="N4675">
        <v>7</v>
      </c>
      <c r="O4675">
        <v>27</v>
      </c>
      <c r="P4675">
        <v>27</v>
      </c>
      <c r="Q4675" t="s">
        <v>16</v>
      </c>
      <c r="R4675">
        <v>1</v>
      </c>
      <c r="S4675">
        <v>50</v>
      </c>
      <c r="T4675">
        <v>80</v>
      </c>
      <c r="U4675" t="s">
        <v>16</v>
      </c>
      <c r="V4675" t="s">
        <v>16</v>
      </c>
    </row>
    <row r="4676" spans="1:22" x14ac:dyDescent="0.25">
      <c r="A4676" t="s">
        <v>1913</v>
      </c>
      <c r="B4676" t="s">
        <v>408</v>
      </c>
      <c r="C4676" t="s">
        <v>1919</v>
      </c>
      <c r="D4676" t="s">
        <v>3830</v>
      </c>
      <c r="E4676" t="s">
        <v>3831</v>
      </c>
      <c r="F4676">
        <v>1927</v>
      </c>
      <c r="G4676">
        <v>1928</v>
      </c>
      <c r="H4676" t="s">
        <v>15</v>
      </c>
      <c r="I4676" t="s">
        <v>16</v>
      </c>
      <c r="J4676">
        <v>0</v>
      </c>
      <c r="K4676" t="s">
        <v>17</v>
      </c>
      <c r="L4676">
        <v>0</v>
      </c>
      <c r="M4676">
        <v>0</v>
      </c>
      <c r="N4676">
        <v>7</v>
      </c>
      <c r="O4676">
        <v>27</v>
      </c>
      <c r="P4676">
        <v>27</v>
      </c>
      <c r="Q4676" t="s">
        <v>16</v>
      </c>
      <c r="R4676">
        <v>1</v>
      </c>
      <c r="S4676">
        <v>50</v>
      </c>
      <c r="T4676">
        <v>76</v>
      </c>
      <c r="U4676" t="s">
        <v>16</v>
      </c>
      <c r="V4676" t="s">
        <v>16</v>
      </c>
    </row>
    <row r="4677" spans="1:22" x14ac:dyDescent="0.25">
      <c r="A4677" t="s">
        <v>1913</v>
      </c>
      <c r="B4677" t="s">
        <v>408</v>
      </c>
      <c r="C4677" t="s">
        <v>1914</v>
      </c>
      <c r="D4677" t="s">
        <v>3820</v>
      </c>
      <c r="E4677" t="s">
        <v>3821</v>
      </c>
      <c r="F4677">
        <v>1927</v>
      </c>
      <c r="G4677">
        <v>1928</v>
      </c>
      <c r="H4677" t="s">
        <v>15</v>
      </c>
      <c r="I4677" t="s">
        <v>16</v>
      </c>
      <c r="J4677">
        <v>0</v>
      </c>
      <c r="K4677" t="s">
        <v>17</v>
      </c>
      <c r="L4677">
        <v>0</v>
      </c>
      <c r="M4677">
        <v>0</v>
      </c>
      <c r="N4677">
        <v>7</v>
      </c>
      <c r="O4677">
        <v>33</v>
      </c>
      <c r="P4677">
        <v>33</v>
      </c>
      <c r="Q4677" t="s">
        <v>16</v>
      </c>
      <c r="R4677">
        <v>1</v>
      </c>
      <c r="S4677">
        <v>50</v>
      </c>
      <c r="T4677">
        <v>60</v>
      </c>
      <c r="U4677" t="s">
        <v>16</v>
      </c>
      <c r="V4677" t="s">
        <v>16</v>
      </c>
    </row>
    <row r="4678" spans="1:22" x14ac:dyDescent="0.25">
      <c r="A4678" t="s">
        <v>1913</v>
      </c>
      <c r="B4678" t="s">
        <v>408</v>
      </c>
      <c r="C4678" t="s">
        <v>1915</v>
      </c>
      <c r="D4678" t="s">
        <v>3822</v>
      </c>
      <c r="E4678" t="s">
        <v>3823</v>
      </c>
      <c r="F4678">
        <v>1927</v>
      </c>
      <c r="G4678">
        <v>1928</v>
      </c>
      <c r="H4678" t="s">
        <v>15</v>
      </c>
      <c r="I4678" t="s">
        <v>16</v>
      </c>
      <c r="J4678">
        <v>0</v>
      </c>
      <c r="K4678" t="s">
        <v>17</v>
      </c>
      <c r="L4678">
        <v>0</v>
      </c>
      <c r="M4678">
        <v>0</v>
      </c>
      <c r="N4678">
        <v>7</v>
      </c>
      <c r="O4678">
        <v>33</v>
      </c>
      <c r="P4678">
        <v>33</v>
      </c>
      <c r="Q4678" t="s">
        <v>16</v>
      </c>
      <c r="R4678">
        <v>1</v>
      </c>
      <c r="S4678">
        <v>50</v>
      </c>
      <c r="T4678">
        <v>68</v>
      </c>
      <c r="U4678" t="s">
        <v>16</v>
      </c>
      <c r="V4678" t="s">
        <v>16</v>
      </c>
    </row>
    <row r="4679" spans="1:22" x14ac:dyDescent="0.25">
      <c r="A4679" t="s">
        <v>1913</v>
      </c>
      <c r="B4679" t="s">
        <v>408</v>
      </c>
      <c r="C4679" t="s">
        <v>1916</v>
      </c>
      <c r="D4679" t="s">
        <v>3824</v>
      </c>
      <c r="E4679" t="s">
        <v>3825</v>
      </c>
      <c r="F4679">
        <v>1927</v>
      </c>
      <c r="G4679">
        <v>1928</v>
      </c>
      <c r="H4679" t="s">
        <v>15</v>
      </c>
      <c r="I4679" t="s">
        <v>16</v>
      </c>
      <c r="J4679">
        <v>0</v>
      </c>
      <c r="K4679" t="s">
        <v>17</v>
      </c>
      <c r="L4679">
        <v>0</v>
      </c>
      <c r="M4679">
        <v>0</v>
      </c>
      <c r="N4679">
        <v>7</v>
      </c>
      <c r="O4679">
        <v>33</v>
      </c>
      <c r="P4679">
        <v>33</v>
      </c>
      <c r="Q4679" t="s">
        <v>16</v>
      </c>
      <c r="R4679">
        <v>1</v>
      </c>
      <c r="S4679">
        <v>50</v>
      </c>
      <c r="T4679">
        <v>56</v>
      </c>
      <c r="U4679" t="s">
        <v>16</v>
      </c>
      <c r="V4679" t="s">
        <v>16</v>
      </c>
    </row>
    <row r="4680" spans="1:22" x14ac:dyDescent="0.25">
      <c r="A4680" t="s">
        <v>1913</v>
      </c>
      <c r="B4680" t="s">
        <v>408</v>
      </c>
      <c r="C4680" t="s">
        <v>1917</v>
      </c>
      <c r="D4680" t="s">
        <v>3826</v>
      </c>
      <c r="E4680" t="s">
        <v>3827</v>
      </c>
      <c r="F4680">
        <v>1927</v>
      </c>
      <c r="G4680">
        <v>1928</v>
      </c>
      <c r="H4680" t="s">
        <v>15</v>
      </c>
      <c r="I4680" t="s">
        <v>16</v>
      </c>
      <c r="J4680">
        <v>0</v>
      </c>
      <c r="K4680" t="s">
        <v>17</v>
      </c>
      <c r="L4680">
        <v>0</v>
      </c>
      <c r="M4680">
        <v>0</v>
      </c>
      <c r="N4680">
        <v>7</v>
      </c>
      <c r="O4680">
        <v>33</v>
      </c>
      <c r="P4680">
        <v>33</v>
      </c>
      <c r="Q4680" t="s">
        <v>16</v>
      </c>
      <c r="R4680">
        <v>1</v>
      </c>
      <c r="S4680">
        <v>50</v>
      </c>
      <c r="T4680">
        <v>54</v>
      </c>
      <c r="U4680" t="s">
        <v>16</v>
      </c>
      <c r="V4680" t="s">
        <v>16</v>
      </c>
    </row>
    <row r="4681" spans="1:22" x14ac:dyDescent="0.25">
      <c r="A4681" t="s">
        <v>1913</v>
      </c>
      <c r="B4681" t="s">
        <v>408</v>
      </c>
      <c r="C4681" t="s">
        <v>1914</v>
      </c>
      <c r="D4681" t="s">
        <v>3820</v>
      </c>
      <c r="E4681" t="s">
        <v>3821</v>
      </c>
      <c r="F4681">
        <v>1927</v>
      </c>
      <c r="G4681">
        <v>1928</v>
      </c>
      <c r="H4681" t="s">
        <v>15</v>
      </c>
      <c r="I4681" t="s">
        <v>16</v>
      </c>
      <c r="J4681">
        <v>0</v>
      </c>
      <c r="K4681" t="s">
        <v>17</v>
      </c>
      <c r="L4681">
        <v>0</v>
      </c>
      <c r="M4681">
        <v>0</v>
      </c>
      <c r="N4681">
        <v>7</v>
      </c>
      <c r="O4681">
        <v>36</v>
      </c>
      <c r="P4681">
        <v>36</v>
      </c>
      <c r="Q4681" t="s">
        <v>16</v>
      </c>
      <c r="R4681">
        <v>1</v>
      </c>
      <c r="S4681">
        <v>50</v>
      </c>
      <c r="T4681">
        <v>62</v>
      </c>
      <c r="U4681" t="s">
        <v>16</v>
      </c>
      <c r="V4681" t="s">
        <v>16</v>
      </c>
    </row>
    <row r="4682" spans="1:22" x14ac:dyDescent="0.25">
      <c r="A4682" t="s">
        <v>1913</v>
      </c>
      <c r="B4682" t="s">
        <v>408</v>
      </c>
      <c r="C4682" t="s">
        <v>1915</v>
      </c>
      <c r="D4682" t="s">
        <v>3822</v>
      </c>
      <c r="E4682" t="s">
        <v>3823</v>
      </c>
      <c r="F4682">
        <v>1927</v>
      </c>
      <c r="G4682">
        <v>1928</v>
      </c>
      <c r="H4682" t="s">
        <v>15</v>
      </c>
      <c r="I4682" t="s">
        <v>16</v>
      </c>
      <c r="J4682">
        <v>0</v>
      </c>
      <c r="K4682" t="s">
        <v>17</v>
      </c>
      <c r="L4682">
        <v>0</v>
      </c>
      <c r="M4682">
        <v>0</v>
      </c>
      <c r="N4682">
        <v>7</v>
      </c>
      <c r="O4682">
        <v>36</v>
      </c>
      <c r="P4682">
        <v>36</v>
      </c>
      <c r="Q4682" t="s">
        <v>16</v>
      </c>
      <c r="R4682">
        <v>1</v>
      </c>
      <c r="S4682">
        <v>50</v>
      </c>
      <c r="T4682">
        <v>74</v>
      </c>
      <c r="U4682" t="s">
        <v>16</v>
      </c>
      <c r="V4682" t="s">
        <v>16</v>
      </c>
    </row>
    <row r="4683" spans="1:22" x14ac:dyDescent="0.25">
      <c r="A4683" t="s">
        <v>1913</v>
      </c>
      <c r="B4683" t="s">
        <v>408</v>
      </c>
      <c r="C4683" t="s">
        <v>1916</v>
      </c>
      <c r="D4683" t="s">
        <v>3824</v>
      </c>
      <c r="E4683" t="s">
        <v>3825</v>
      </c>
      <c r="F4683">
        <v>1927</v>
      </c>
      <c r="G4683">
        <v>1928</v>
      </c>
      <c r="H4683" t="s">
        <v>15</v>
      </c>
      <c r="I4683" t="s">
        <v>16</v>
      </c>
      <c r="J4683">
        <v>0</v>
      </c>
      <c r="K4683" t="s">
        <v>17</v>
      </c>
      <c r="L4683">
        <v>0</v>
      </c>
      <c r="M4683">
        <v>0</v>
      </c>
      <c r="N4683">
        <v>7</v>
      </c>
      <c r="O4683">
        <v>36</v>
      </c>
      <c r="P4683">
        <v>36</v>
      </c>
      <c r="Q4683" t="s">
        <v>16</v>
      </c>
      <c r="R4683">
        <v>1</v>
      </c>
      <c r="S4683">
        <v>50</v>
      </c>
      <c r="T4683">
        <v>44</v>
      </c>
      <c r="U4683" t="s">
        <v>16</v>
      </c>
      <c r="V4683" t="s">
        <v>16</v>
      </c>
    </row>
    <row r="4684" spans="1:22" x14ac:dyDescent="0.25">
      <c r="A4684" t="s">
        <v>1913</v>
      </c>
      <c r="B4684" t="s">
        <v>408</v>
      </c>
      <c r="C4684" t="s">
        <v>1917</v>
      </c>
      <c r="D4684" t="s">
        <v>3826</v>
      </c>
      <c r="E4684" t="s">
        <v>3827</v>
      </c>
      <c r="F4684">
        <v>1927</v>
      </c>
      <c r="G4684">
        <v>1928</v>
      </c>
      <c r="H4684" t="s">
        <v>15</v>
      </c>
      <c r="I4684" t="s">
        <v>16</v>
      </c>
      <c r="J4684">
        <v>0</v>
      </c>
      <c r="K4684" t="s">
        <v>17</v>
      </c>
      <c r="L4684">
        <v>0</v>
      </c>
      <c r="M4684">
        <v>0</v>
      </c>
      <c r="N4684">
        <v>7</v>
      </c>
      <c r="O4684">
        <v>36</v>
      </c>
      <c r="P4684">
        <v>36</v>
      </c>
      <c r="Q4684" t="s">
        <v>16</v>
      </c>
      <c r="R4684">
        <v>1</v>
      </c>
      <c r="S4684">
        <v>50</v>
      </c>
      <c r="T4684">
        <v>42</v>
      </c>
      <c r="U4684" t="s">
        <v>16</v>
      </c>
      <c r="V4684" t="s">
        <v>16</v>
      </c>
    </row>
    <row r="4685" spans="1:22" x14ac:dyDescent="0.25">
      <c r="A4685" t="s">
        <v>1913</v>
      </c>
      <c r="B4685" t="s">
        <v>408</v>
      </c>
      <c r="C4685" t="s">
        <v>1914</v>
      </c>
      <c r="D4685" t="s">
        <v>3820</v>
      </c>
      <c r="E4685" t="s">
        <v>3821</v>
      </c>
      <c r="F4685">
        <v>1927</v>
      </c>
      <c r="G4685">
        <v>1928</v>
      </c>
      <c r="H4685" t="s">
        <v>15</v>
      </c>
      <c r="I4685" t="s">
        <v>16</v>
      </c>
      <c r="J4685">
        <v>0</v>
      </c>
      <c r="K4685" t="s">
        <v>17</v>
      </c>
      <c r="L4685">
        <v>0</v>
      </c>
      <c r="M4685">
        <v>0</v>
      </c>
      <c r="N4685">
        <v>7</v>
      </c>
      <c r="O4685">
        <v>41</v>
      </c>
      <c r="P4685">
        <v>41</v>
      </c>
      <c r="Q4685" t="s">
        <v>16</v>
      </c>
      <c r="R4685">
        <v>1</v>
      </c>
      <c r="S4685">
        <v>50</v>
      </c>
      <c r="T4685">
        <v>82</v>
      </c>
      <c r="U4685" t="s">
        <v>16</v>
      </c>
      <c r="V4685" t="s">
        <v>16</v>
      </c>
    </row>
    <row r="4686" spans="1:22" x14ac:dyDescent="0.25">
      <c r="A4686" t="s">
        <v>1913</v>
      </c>
      <c r="B4686" t="s">
        <v>408</v>
      </c>
      <c r="C4686" t="s">
        <v>1915</v>
      </c>
      <c r="D4686" t="s">
        <v>3822</v>
      </c>
      <c r="E4686" t="s">
        <v>3823</v>
      </c>
      <c r="F4686">
        <v>1927</v>
      </c>
      <c r="G4686">
        <v>1928</v>
      </c>
      <c r="H4686" t="s">
        <v>15</v>
      </c>
      <c r="I4686" t="s">
        <v>16</v>
      </c>
      <c r="J4686">
        <v>0</v>
      </c>
      <c r="K4686" t="s">
        <v>17</v>
      </c>
      <c r="L4686">
        <v>0</v>
      </c>
      <c r="M4686">
        <v>0</v>
      </c>
      <c r="N4686">
        <v>7</v>
      </c>
      <c r="O4686">
        <v>41</v>
      </c>
      <c r="P4686">
        <v>41</v>
      </c>
      <c r="Q4686" t="s">
        <v>16</v>
      </c>
      <c r="R4686">
        <v>1</v>
      </c>
      <c r="S4686">
        <v>50</v>
      </c>
      <c r="T4686">
        <v>64</v>
      </c>
      <c r="U4686" t="s">
        <v>16</v>
      </c>
      <c r="V4686" t="s">
        <v>16</v>
      </c>
    </row>
    <row r="4687" spans="1:22" x14ac:dyDescent="0.25">
      <c r="A4687" t="s">
        <v>1913</v>
      </c>
      <c r="B4687" t="s">
        <v>408</v>
      </c>
      <c r="C4687" t="s">
        <v>1916</v>
      </c>
      <c r="D4687" t="s">
        <v>3824</v>
      </c>
      <c r="E4687" t="s">
        <v>3825</v>
      </c>
      <c r="F4687">
        <v>1927</v>
      </c>
      <c r="G4687">
        <v>1928</v>
      </c>
      <c r="H4687" t="s">
        <v>15</v>
      </c>
      <c r="I4687" t="s">
        <v>16</v>
      </c>
      <c r="J4687">
        <v>0</v>
      </c>
      <c r="K4687" t="s">
        <v>17</v>
      </c>
      <c r="L4687">
        <v>0</v>
      </c>
      <c r="M4687">
        <v>0</v>
      </c>
      <c r="N4687">
        <v>7</v>
      </c>
      <c r="O4687">
        <v>41</v>
      </c>
      <c r="P4687">
        <v>41</v>
      </c>
      <c r="Q4687" t="s">
        <v>16</v>
      </c>
      <c r="R4687">
        <v>1</v>
      </c>
      <c r="S4687">
        <v>50</v>
      </c>
      <c r="T4687">
        <v>32</v>
      </c>
      <c r="U4687" t="s">
        <v>16</v>
      </c>
      <c r="V4687" t="s">
        <v>16</v>
      </c>
    </row>
    <row r="4688" spans="1:22" x14ac:dyDescent="0.25">
      <c r="A4688" t="s">
        <v>1913</v>
      </c>
      <c r="B4688" t="s">
        <v>408</v>
      </c>
      <c r="C4688" t="s">
        <v>1917</v>
      </c>
      <c r="D4688" t="s">
        <v>3826</v>
      </c>
      <c r="E4688" t="s">
        <v>3827</v>
      </c>
      <c r="F4688">
        <v>1927</v>
      </c>
      <c r="G4688">
        <v>1928</v>
      </c>
      <c r="H4688" t="s">
        <v>15</v>
      </c>
      <c r="I4688" t="s">
        <v>16</v>
      </c>
      <c r="J4688">
        <v>0</v>
      </c>
      <c r="K4688" t="s">
        <v>17</v>
      </c>
      <c r="L4688">
        <v>0</v>
      </c>
      <c r="M4688">
        <v>0</v>
      </c>
      <c r="N4688">
        <v>7</v>
      </c>
      <c r="O4688">
        <v>41</v>
      </c>
      <c r="P4688">
        <v>41</v>
      </c>
      <c r="Q4688" t="s">
        <v>16</v>
      </c>
      <c r="R4688">
        <v>1</v>
      </c>
      <c r="S4688">
        <v>50</v>
      </c>
      <c r="T4688">
        <v>40</v>
      </c>
      <c r="U4688" t="s">
        <v>16</v>
      </c>
      <c r="V4688" t="s">
        <v>16</v>
      </c>
    </row>
    <row r="4689" spans="1:22" x14ac:dyDescent="0.25">
      <c r="A4689" t="s">
        <v>1920</v>
      </c>
      <c r="B4689" t="s">
        <v>1921</v>
      </c>
      <c r="C4689" t="s">
        <v>1923</v>
      </c>
      <c r="D4689" t="s">
        <v>3832</v>
      </c>
      <c r="E4689" t="s">
        <v>3833</v>
      </c>
      <c r="F4689">
        <v>1926</v>
      </c>
      <c r="G4689">
        <v>1926</v>
      </c>
      <c r="H4689" t="s">
        <v>15</v>
      </c>
      <c r="I4689" t="s">
        <v>16</v>
      </c>
      <c r="J4689">
        <v>0</v>
      </c>
      <c r="K4689" t="s">
        <v>17</v>
      </c>
      <c r="L4689">
        <v>0</v>
      </c>
      <c r="M4689">
        <v>0</v>
      </c>
      <c r="N4689" t="s">
        <v>16</v>
      </c>
      <c r="O4689">
        <v>15</v>
      </c>
      <c r="P4689">
        <v>15</v>
      </c>
      <c r="Q4689" t="s">
        <v>16</v>
      </c>
      <c r="R4689">
        <v>2</v>
      </c>
      <c r="S4689">
        <v>200</v>
      </c>
      <c r="T4689">
        <v>0</v>
      </c>
      <c r="U4689" t="s">
        <v>16</v>
      </c>
      <c r="V4689" t="s">
        <v>16</v>
      </c>
    </row>
    <row r="4690" spans="1:22" x14ac:dyDescent="0.25">
      <c r="A4690" t="s">
        <v>1920</v>
      </c>
      <c r="B4690" t="s">
        <v>1055</v>
      </c>
      <c r="C4690" t="s">
        <v>1923</v>
      </c>
      <c r="D4690" t="s">
        <v>3834</v>
      </c>
      <c r="E4690" t="s">
        <v>3835</v>
      </c>
      <c r="F4690">
        <v>1926</v>
      </c>
      <c r="G4690">
        <v>1926</v>
      </c>
      <c r="H4690" t="s">
        <v>15</v>
      </c>
      <c r="I4690" t="s">
        <v>16</v>
      </c>
      <c r="J4690">
        <v>0</v>
      </c>
      <c r="K4690" t="s">
        <v>17</v>
      </c>
      <c r="L4690">
        <v>0</v>
      </c>
      <c r="M4690">
        <v>0</v>
      </c>
      <c r="N4690" t="s">
        <v>16</v>
      </c>
      <c r="O4690">
        <v>15</v>
      </c>
      <c r="P4690">
        <v>15</v>
      </c>
      <c r="Q4690" t="s">
        <v>16</v>
      </c>
      <c r="R4690">
        <v>3</v>
      </c>
      <c r="S4690">
        <v>200</v>
      </c>
      <c r="T4690">
        <v>0</v>
      </c>
      <c r="U4690" t="s">
        <v>16</v>
      </c>
      <c r="V4690" t="s">
        <v>16</v>
      </c>
    </row>
    <row r="4691" spans="1:22" x14ac:dyDescent="0.25">
      <c r="A4691" t="s">
        <v>1920</v>
      </c>
      <c r="B4691" t="s">
        <v>1922</v>
      </c>
      <c r="C4691" t="s">
        <v>1923</v>
      </c>
      <c r="D4691" t="s">
        <v>3834</v>
      </c>
      <c r="E4691" t="s">
        <v>3835</v>
      </c>
      <c r="F4691">
        <v>1926</v>
      </c>
      <c r="G4691">
        <v>1926</v>
      </c>
      <c r="H4691" t="s">
        <v>15</v>
      </c>
      <c r="I4691" t="s">
        <v>16</v>
      </c>
      <c r="J4691">
        <v>0</v>
      </c>
      <c r="K4691" t="s">
        <v>17</v>
      </c>
      <c r="L4691">
        <v>0</v>
      </c>
      <c r="M4691">
        <v>0</v>
      </c>
      <c r="N4691" t="s">
        <v>16</v>
      </c>
      <c r="O4691">
        <v>15</v>
      </c>
      <c r="P4691">
        <v>15</v>
      </c>
      <c r="Q4691" t="s">
        <v>16</v>
      </c>
      <c r="R4691">
        <v>2</v>
      </c>
      <c r="S4691">
        <v>200</v>
      </c>
      <c r="T4691">
        <v>0</v>
      </c>
      <c r="U4691" t="s">
        <v>16</v>
      </c>
      <c r="V4691" t="s">
        <v>16</v>
      </c>
    </row>
    <row r="4692" spans="1:22" x14ac:dyDescent="0.25">
      <c r="A4692" t="s">
        <v>1920</v>
      </c>
      <c r="B4692" t="s">
        <v>1921</v>
      </c>
      <c r="C4692" t="s">
        <v>1923</v>
      </c>
      <c r="D4692" t="s">
        <v>3832</v>
      </c>
      <c r="E4692" t="s">
        <v>3833</v>
      </c>
      <c r="F4692">
        <v>1926</v>
      </c>
      <c r="G4692">
        <v>1926</v>
      </c>
      <c r="H4692" t="s">
        <v>15</v>
      </c>
      <c r="I4692" t="s">
        <v>16</v>
      </c>
      <c r="J4692">
        <v>0</v>
      </c>
      <c r="K4692" t="s">
        <v>17</v>
      </c>
      <c r="L4692">
        <v>0</v>
      </c>
      <c r="M4692">
        <v>0</v>
      </c>
      <c r="N4692" t="s">
        <v>16</v>
      </c>
      <c r="O4692">
        <v>20</v>
      </c>
      <c r="P4692">
        <v>20</v>
      </c>
      <c r="Q4692" t="s">
        <v>16</v>
      </c>
      <c r="R4692">
        <v>2</v>
      </c>
      <c r="S4692">
        <v>200</v>
      </c>
      <c r="T4692">
        <v>0</v>
      </c>
      <c r="U4692" t="s">
        <v>16</v>
      </c>
      <c r="V4692" t="s">
        <v>16</v>
      </c>
    </row>
    <row r="4693" spans="1:22" x14ac:dyDescent="0.25">
      <c r="A4693" t="s">
        <v>1920</v>
      </c>
      <c r="B4693" t="s">
        <v>1055</v>
      </c>
      <c r="C4693" t="s">
        <v>1923</v>
      </c>
      <c r="D4693" t="s">
        <v>3834</v>
      </c>
      <c r="E4693" t="s">
        <v>3835</v>
      </c>
      <c r="F4693">
        <v>1926</v>
      </c>
      <c r="G4693">
        <v>1926</v>
      </c>
      <c r="H4693" t="s">
        <v>15</v>
      </c>
      <c r="I4693" t="s">
        <v>16</v>
      </c>
      <c r="J4693">
        <v>0</v>
      </c>
      <c r="K4693" t="s">
        <v>17</v>
      </c>
      <c r="L4693">
        <v>0</v>
      </c>
      <c r="M4693">
        <v>0</v>
      </c>
      <c r="N4693" t="s">
        <v>16</v>
      </c>
      <c r="O4693">
        <v>20</v>
      </c>
      <c r="P4693">
        <v>20</v>
      </c>
      <c r="Q4693" t="s">
        <v>16</v>
      </c>
      <c r="R4693">
        <v>3</v>
      </c>
      <c r="S4693">
        <v>200</v>
      </c>
      <c r="T4693">
        <v>9</v>
      </c>
      <c r="U4693" t="s">
        <v>16</v>
      </c>
      <c r="V4693" t="s">
        <v>16</v>
      </c>
    </row>
    <row r="4694" spans="1:22" x14ac:dyDescent="0.25">
      <c r="A4694" t="s">
        <v>1920</v>
      </c>
      <c r="B4694" t="s">
        <v>1922</v>
      </c>
      <c r="C4694" t="s">
        <v>1923</v>
      </c>
      <c r="D4694" t="s">
        <v>3834</v>
      </c>
      <c r="E4694" t="s">
        <v>3835</v>
      </c>
      <c r="F4694">
        <v>1926</v>
      </c>
      <c r="G4694">
        <v>1926</v>
      </c>
      <c r="H4694" t="s">
        <v>15</v>
      </c>
      <c r="I4694" t="s">
        <v>16</v>
      </c>
      <c r="J4694">
        <v>0</v>
      </c>
      <c r="K4694" t="s">
        <v>17</v>
      </c>
      <c r="L4694">
        <v>0</v>
      </c>
      <c r="M4694">
        <v>0</v>
      </c>
      <c r="N4694" t="s">
        <v>16</v>
      </c>
      <c r="O4694">
        <v>20</v>
      </c>
      <c r="P4694">
        <v>20</v>
      </c>
      <c r="Q4694" t="s">
        <v>16</v>
      </c>
      <c r="R4694">
        <v>2</v>
      </c>
      <c r="S4694">
        <v>200</v>
      </c>
      <c r="T4694">
        <v>2</v>
      </c>
      <c r="U4694" t="s">
        <v>16</v>
      </c>
      <c r="V4694" t="s">
        <v>16</v>
      </c>
    </row>
    <row r="4695" spans="1:22" x14ac:dyDescent="0.25">
      <c r="A4695" t="s">
        <v>1920</v>
      </c>
      <c r="B4695" t="s">
        <v>1921</v>
      </c>
      <c r="C4695" t="s">
        <v>1923</v>
      </c>
      <c r="D4695" t="s">
        <v>3832</v>
      </c>
      <c r="E4695" t="s">
        <v>3833</v>
      </c>
      <c r="F4695">
        <v>1926</v>
      </c>
      <c r="G4695">
        <v>1926</v>
      </c>
      <c r="H4695" t="s">
        <v>15</v>
      </c>
      <c r="I4695" t="s">
        <v>16</v>
      </c>
      <c r="J4695">
        <v>0</v>
      </c>
      <c r="K4695" t="s">
        <v>17</v>
      </c>
      <c r="L4695">
        <v>0</v>
      </c>
      <c r="M4695">
        <v>0</v>
      </c>
      <c r="N4695" t="s">
        <v>16</v>
      </c>
      <c r="O4695">
        <v>25</v>
      </c>
      <c r="P4695">
        <v>25</v>
      </c>
      <c r="Q4695" t="s">
        <v>16</v>
      </c>
      <c r="R4695">
        <v>2</v>
      </c>
      <c r="S4695">
        <v>200</v>
      </c>
      <c r="T4695">
        <v>0</v>
      </c>
      <c r="U4695" t="s">
        <v>16</v>
      </c>
      <c r="V4695" t="s">
        <v>16</v>
      </c>
    </row>
    <row r="4696" spans="1:22" x14ac:dyDescent="0.25">
      <c r="A4696" t="s">
        <v>1920</v>
      </c>
      <c r="B4696" t="s">
        <v>1055</v>
      </c>
      <c r="C4696" t="s">
        <v>1923</v>
      </c>
      <c r="D4696" t="s">
        <v>3834</v>
      </c>
      <c r="E4696" t="s">
        <v>3835</v>
      </c>
      <c r="F4696">
        <v>1926</v>
      </c>
      <c r="G4696">
        <v>1926</v>
      </c>
      <c r="H4696" t="s">
        <v>15</v>
      </c>
      <c r="I4696" t="s">
        <v>16</v>
      </c>
      <c r="J4696">
        <v>0</v>
      </c>
      <c r="K4696" t="s">
        <v>17</v>
      </c>
      <c r="L4696">
        <v>0</v>
      </c>
      <c r="M4696">
        <v>0</v>
      </c>
      <c r="N4696" t="s">
        <v>16</v>
      </c>
      <c r="O4696">
        <v>25</v>
      </c>
      <c r="P4696">
        <v>25</v>
      </c>
      <c r="Q4696" t="s">
        <v>16</v>
      </c>
      <c r="R4696">
        <v>3</v>
      </c>
      <c r="S4696">
        <v>200</v>
      </c>
      <c r="T4696">
        <v>67</v>
      </c>
      <c r="U4696" t="s">
        <v>16</v>
      </c>
      <c r="V4696" t="s">
        <v>16</v>
      </c>
    </row>
    <row r="4697" spans="1:22" x14ac:dyDescent="0.25">
      <c r="A4697" t="s">
        <v>1920</v>
      </c>
      <c r="B4697" t="s">
        <v>1922</v>
      </c>
      <c r="C4697" t="s">
        <v>1923</v>
      </c>
      <c r="D4697" t="s">
        <v>3834</v>
      </c>
      <c r="E4697" t="s">
        <v>3835</v>
      </c>
      <c r="F4697">
        <v>1926</v>
      </c>
      <c r="G4697">
        <v>1926</v>
      </c>
      <c r="H4697" t="s">
        <v>15</v>
      </c>
      <c r="I4697" t="s">
        <v>16</v>
      </c>
      <c r="J4697">
        <v>0</v>
      </c>
      <c r="K4697" t="s">
        <v>17</v>
      </c>
      <c r="L4697">
        <v>0</v>
      </c>
      <c r="M4697">
        <v>0</v>
      </c>
      <c r="N4697" t="s">
        <v>16</v>
      </c>
      <c r="O4697">
        <v>25</v>
      </c>
      <c r="P4697">
        <v>25</v>
      </c>
      <c r="Q4697" t="s">
        <v>16</v>
      </c>
      <c r="R4697">
        <v>2</v>
      </c>
      <c r="S4697">
        <v>200</v>
      </c>
      <c r="T4697">
        <v>3</v>
      </c>
      <c r="U4697" t="s">
        <v>16</v>
      </c>
      <c r="V4697" t="s">
        <v>16</v>
      </c>
    </row>
    <row r="4698" spans="1:22" x14ac:dyDescent="0.25">
      <c r="A4698" t="s">
        <v>1920</v>
      </c>
      <c r="B4698" t="s">
        <v>1921</v>
      </c>
      <c r="C4698" t="s">
        <v>1923</v>
      </c>
      <c r="D4698" t="s">
        <v>3832</v>
      </c>
      <c r="E4698" t="s">
        <v>3833</v>
      </c>
      <c r="F4698">
        <v>1926</v>
      </c>
      <c r="G4698">
        <v>1926</v>
      </c>
      <c r="H4698" t="s">
        <v>15</v>
      </c>
      <c r="I4698" t="s">
        <v>16</v>
      </c>
      <c r="J4698">
        <v>0</v>
      </c>
      <c r="K4698" t="s">
        <v>17</v>
      </c>
      <c r="L4698">
        <v>0</v>
      </c>
      <c r="M4698">
        <v>0</v>
      </c>
      <c r="N4698" t="s">
        <v>16</v>
      </c>
      <c r="O4698">
        <v>32</v>
      </c>
      <c r="P4698">
        <v>32</v>
      </c>
      <c r="Q4698" t="s">
        <v>16</v>
      </c>
      <c r="R4698">
        <v>2</v>
      </c>
      <c r="S4698">
        <v>200</v>
      </c>
      <c r="T4698">
        <v>41</v>
      </c>
      <c r="U4698" t="s">
        <v>16</v>
      </c>
      <c r="V4698" t="s">
        <v>16</v>
      </c>
    </row>
    <row r="4699" spans="1:22" x14ac:dyDescent="0.25">
      <c r="A4699" t="s">
        <v>1920</v>
      </c>
      <c r="B4699" t="s">
        <v>1055</v>
      </c>
      <c r="C4699" t="s">
        <v>1923</v>
      </c>
      <c r="D4699" t="s">
        <v>3834</v>
      </c>
      <c r="E4699" t="s">
        <v>3835</v>
      </c>
      <c r="F4699">
        <v>1926</v>
      </c>
      <c r="G4699">
        <v>1926</v>
      </c>
      <c r="H4699" t="s">
        <v>15</v>
      </c>
      <c r="I4699" t="s">
        <v>16</v>
      </c>
      <c r="J4699">
        <v>0</v>
      </c>
      <c r="K4699" t="s">
        <v>17</v>
      </c>
      <c r="L4699">
        <v>0</v>
      </c>
      <c r="M4699">
        <v>0</v>
      </c>
      <c r="N4699" t="s">
        <v>16</v>
      </c>
      <c r="O4699">
        <v>32</v>
      </c>
      <c r="P4699">
        <v>32</v>
      </c>
      <c r="Q4699" t="s">
        <v>16</v>
      </c>
      <c r="R4699">
        <v>3</v>
      </c>
      <c r="S4699">
        <v>200</v>
      </c>
      <c r="T4699">
        <v>80.5</v>
      </c>
      <c r="U4699" t="s">
        <v>16</v>
      </c>
      <c r="V4699" t="s">
        <v>16</v>
      </c>
    </row>
    <row r="4700" spans="1:22" x14ac:dyDescent="0.25">
      <c r="A4700" t="s">
        <v>1920</v>
      </c>
      <c r="B4700" t="s">
        <v>1922</v>
      </c>
      <c r="C4700" t="s">
        <v>1923</v>
      </c>
      <c r="D4700" t="s">
        <v>3834</v>
      </c>
      <c r="E4700" t="s">
        <v>3835</v>
      </c>
      <c r="F4700">
        <v>1926</v>
      </c>
      <c r="G4700">
        <v>1926</v>
      </c>
      <c r="H4700" t="s">
        <v>15</v>
      </c>
      <c r="I4700" t="s">
        <v>16</v>
      </c>
      <c r="J4700">
        <v>0</v>
      </c>
      <c r="K4700" t="s">
        <v>17</v>
      </c>
      <c r="L4700">
        <v>0</v>
      </c>
      <c r="M4700">
        <v>0</v>
      </c>
      <c r="N4700" t="s">
        <v>16</v>
      </c>
      <c r="O4700">
        <v>32</v>
      </c>
      <c r="P4700">
        <v>32</v>
      </c>
      <c r="Q4700" t="s">
        <v>16</v>
      </c>
      <c r="R4700">
        <v>2</v>
      </c>
      <c r="S4700">
        <v>200</v>
      </c>
      <c r="T4700">
        <v>8</v>
      </c>
      <c r="U4700" t="s">
        <v>16</v>
      </c>
      <c r="V4700" t="s">
        <v>16</v>
      </c>
    </row>
    <row r="4701" spans="1:22" x14ac:dyDescent="0.25">
      <c r="A4701" t="s">
        <v>1920</v>
      </c>
      <c r="B4701" t="s">
        <v>1921</v>
      </c>
      <c r="C4701" t="s">
        <v>1923</v>
      </c>
      <c r="D4701" t="s">
        <v>3832</v>
      </c>
      <c r="E4701" t="s">
        <v>3833</v>
      </c>
      <c r="F4701">
        <v>1926</v>
      </c>
      <c r="G4701">
        <v>1926</v>
      </c>
      <c r="H4701" t="s">
        <v>15</v>
      </c>
      <c r="I4701" t="s">
        <v>16</v>
      </c>
      <c r="J4701">
        <v>0</v>
      </c>
      <c r="K4701" t="s">
        <v>17</v>
      </c>
      <c r="L4701">
        <v>0</v>
      </c>
      <c r="M4701">
        <v>0</v>
      </c>
      <c r="N4701" t="s">
        <v>16</v>
      </c>
      <c r="O4701">
        <v>32</v>
      </c>
      <c r="P4701">
        <v>15</v>
      </c>
      <c r="Q4701" t="s">
        <v>16</v>
      </c>
      <c r="R4701">
        <v>2</v>
      </c>
      <c r="S4701">
        <v>200</v>
      </c>
      <c r="T4701">
        <v>46</v>
      </c>
      <c r="U4701" t="s">
        <v>16</v>
      </c>
      <c r="V4701" t="s">
        <v>16</v>
      </c>
    </row>
    <row r="4702" spans="1:22" x14ac:dyDescent="0.25">
      <c r="A4702" t="s">
        <v>1920</v>
      </c>
      <c r="B4702" t="s">
        <v>1055</v>
      </c>
      <c r="C4702" t="s">
        <v>1923</v>
      </c>
      <c r="D4702" t="s">
        <v>3834</v>
      </c>
      <c r="E4702" t="s">
        <v>3835</v>
      </c>
      <c r="F4702">
        <v>1926</v>
      </c>
      <c r="G4702">
        <v>1926</v>
      </c>
      <c r="H4702" t="s">
        <v>15</v>
      </c>
      <c r="I4702" t="s">
        <v>16</v>
      </c>
      <c r="J4702">
        <v>0</v>
      </c>
      <c r="K4702" t="s">
        <v>17</v>
      </c>
      <c r="L4702">
        <v>0</v>
      </c>
      <c r="M4702">
        <v>0</v>
      </c>
      <c r="N4702" t="s">
        <v>16</v>
      </c>
      <c r="O4702">
        <v>32</v>
      </c>
      <c r="P4702">
        <v>15</v>
      </c>
      <c r="Q4702" t="s">
        <v>16</v>
      </c>
      <c r="R4702">
        <v>3</v>
      </c>
      <c r="S4702">
        <v>200</v>
      </c>
      <c r="T4702">
        <v>81</v>
      </c>
      <c r="U4702" t="s">
        <v>16</v>
      </c>
      <c r="V4702" t="s">
        <v>16</v>
      </c>
    </row>
    <row r="4703" spans="1:22" x14ac:dyDescent="0.25">
      <c r="A4703" t="s">
        <v>1920</v>
      </c>
      <c r="B4703" t="s">
        <v>1922</v>
      </c>
      <c r="C4703" t="s">
        <v>1923</v>
      </c>
      <c r="D4703" t="s">
        <v>3834</v>
      </c>
      <c r="E4703" t="s">
        <v>3835</v>
      </c>
      <c r="F4703">
        <v>1926</v>
      </c>
      <c r="G4703">
        <v>1926</v>
      </c>
      <c r="H4703" t="s">
        <v>15</v>
      </c>
      <c r="I4703" t="s">
        <v>16</v>
      </c>
      <c r="J4703">
        <v>0</v>
      </c>
      <c r="K4703" t="s">
        <v>17</v>
      </c>
      <c r="L4703">
        <v>0</v>
      </c>
      <c r="M4703">
        <v>0</v>
      </c>
      <c r="N4703" t="s">
        <v>16</v>
      </c>
      <c r="O4703">
        <v>32</v>
      </c>
      <c r="P4703">
        <v>15</v>
      </c>
      <c r="Q4703" t="s">
        <v>16</v>
      </c>
      <c r="R4703">
        <v>2</v>
      </c>
      <c r="S4703">
        <v>200</v>
      </c>
      <c r="T4703">
        <v>15</v>
      </c>
      <c r="U4703" t="s">
        <v>16</v>
      </c>
      <c r="V4703" t="s">
        <v>16</v>
      </c>
    </row>
    <row r="4704" spans="1:22" x14ac:dyDescent="0.25">
      <c r="A4704" t="s">
        <v>1920</v>
      </c>
      <c r="B4704" t="s">
        <v>1921</v>
      </c>
      <c r="C4704" t="s">
        <v>1923</v>
      </c>
      <c r="D4704" t="s">
        <v>3832</v>
      </c>
      <c r="E4704" t="s">
        <v>3833</v>
      </c>
      <c r="F4704">
        <v>1926</v>
      </c>
      <c r="G4704">
        <v>1926</v>
      </c>
      <c r="H4704" t="s">
        <v>15</v>
      </c>
      <c r="I4704">
        <v>5</v>
      </c>
      <c r="J4704">
        <v>70</v>
      </c>
      <c r="K4704" t="s">
        <v>17</v>
      </c>
      <c r="L4704">
        <v>0</v>
      </c>
      <c r="M4704">
        <v>0</v>
      </c>
      <c r="N4704" t="s">
        <v>16</v>
      </c>
      <c r="O4704">
        <v>15</v>
      </c>
      <c r="P4704">
        <v>15</v>
      </c>
      <c r="Q4704" t="s">
        <v>16</v>
      </c>
      <c r="R4704">
        <v>2</v>
      </c>
      <c r="S4704">
        <v>200</v>
      </c>
      <c r="T4704">
        <v>85</v>
      </c>
      <c r="U4704" t="s">
        <v>16</v>
      </c>
      <c r="V4704" t="s">
        <v>16</v>
      </c>
    </row>
    <row r="4705" spans="1:22" x14ac:dyDescent="0.25">
      <c r="A4705" t="s">
        <v>1920</v>
      </c>
      <c r="B4705" t="s">
        <v>1921</v>
      </c>
      <c r="C4705" t="s">
        <v>1923</v>
      </c>
      <c r="D4705" t="s">
        <v>3832</v>
      </c>
      <c r="E4705" t="s">
        <v>3833</v>
      </c>
      <c r="F4705">
        <v>1926</v>
      </c>
      <c r="G4705">
        <v>1926</v>
      </c>
      <c r="H4705" t="s">
        <v>15</v>
      </c>
      <c r="I4705">
        <v>5</v>
      </c>
      <c r="J4705">
        <v>70</v>
      </c>
      <c r="K4705" t="s">
        <v>17</v>
      </c>
      <c r="L4705">
        <v>0</v>
      </c>
      <c r="M4705">
        <v>0</v>
      </c>
      <c r="N4705" t="s">
        <v>16</v>
      </c>
      <c r="O4705">
        <v>20</v>
      </c>
      <c r="P4705">
        <v>20</v>
      </c>
      <c r="Q4705" t="s">
        <v>16</v>
      </c>
      <c r="R4705">
        <v>2</v>
      </c>
      <c r="S4705">
        <v>200</v>
      </c>
      <c r="T4705">
        <v>76</v>
      </c>
      <c r="U4705" t="s">
        <v>16</v>
      </c>
      <c r="V4705" t="s">
        <v>16</v>
      </c>
    </row>
    <row r="4706" spans="1:22" x14ac:dyDescent="0.25">
      <c r="A4706" t="s">
        <v>1920</v>
      </c>
      <c r="B4706" t="s">
        <v>1921</v>
      </c>
      <c r="C4706" t="s">
        <v>1923</v>
      </c>
      <c r="D4706" t="s">
        <v>3832</v>
      </c>
      <c r="E4706" t="s">
        <v>3833</v>
      </c>
      <c r="F4706">
        <v>1926</v>
      </c>
      <c r="G4706">
        <v>1926</v>
      </c>
      <c r="H4706" t="s">
        <v>15</v>
      </c>
      <c r="I4706">
        <v>5</v>
      </c>
      <c r="J4706">
        <v>70</v>
      </c>
      <c r="K4706" t="s">
        <v>17</v>
      </c>
      <c r="L4706">
        <v>0</v>
      </c>
      <c r="M4706">
        <v>0</v>
      </c>
      <c r="N4706" t="s">
        <v>16</v>
      </c>
      <c r="O4706">
        <v>25</v>
      </c>
      <c r="P4706">
        <v>25</v>
      </c>
      <c r="Q4706" t="s">
        <v>16</v>
      </c>
      <c r="R4706">
        <v>2</v>
      </c>
      <c r="S4706">
        <v>200</v>
      </c>
      <c r="T4706">
        <v>87</v>
      </c>
      <c r="U4706" t="s">
        <v>16</v>
      </c>
      <c r="V4706" t="s">
        <v>16</v>
      </c>
    </row>
    <row r="4707" spans="1:22" x14ac:dyDescent="0.25">
      <c r="A4707" t="s">
        <v>1920</v>
      </c>
      <c r="B4707" t="s">
        <v>1921</v>
      </c>
      <c r="C4707" t="s">
        <v>1923</v>
      </c>
      <c r="D4707" t="s">
        <v>3832</v>
      </c>
      <c r="E4707" t="s">
        <v>3833</v>
      </c>
      <c r="F4707">
        <v>1926</v>
      </c>
      <c r="G4707">
        <v>1926</v>
      </c>
      <c r="H4707" t="s">
        <v>15</v>
      </c>
      <c r="I4707">
        <v>5</v>
      </c>
      <c r="J4707">
        <v>70</v>
      </c>
      <c r="K4707" t="s">
        <v>17</v>
      </c>
      <c r="L4707">
        <v>0</v>
      </c>
      <c r="M4707">
        <v>0</v>
      </c>
      <c r="N4707" t="s">
        <v>16</v>
      </c>
      <c r="O4707">
        <v>32</v>
      </c>
      <c r="P4707">
        <v>32</v>
      </c>
      <c r="Q4707" t="s">
        <v>16</v>
      </c>
      <c r="R4707">
        <v>2</v>
      </c>
      <c r="S4707">
        <v>200</v>
      </c>
      <c r="T4707">
        <v>82</v>
      </c>
      <c r="U4707" t="s">
        <v>16</v>
      </c>
      <c r="V4707" t="s">
        <v>16</v>
      </c>
    </row>
    <row r="4708" spans="1:22" x14ac:dyDescent="0.25">
      <c r="A4708" t="s">
        <v>1920</v>
      </c>
      <c r="B4708" t="s">
        <v>1921</v>
      </c>
      <c r="C4708" t="s">
        <v>1923</v>
      </c>
      <c r="D4708" t="s">
        <v>3832</v>
      </c>
      <c r="E4708" t="s">
        <v>3833</v>
      </c>
      <c r="F4708">
        <v>1926</v>
      </c>
      <c r="G4708">
        <v>1926</v>
      </c>
      <c r="H4708" t="s">
        <v>15</v>
      </c>
      <c r="I4708">
        <v>5</v>
      </c>
      <c r="J4708">
        <v>70</v>
      </c>
      <c r="K4708" t="s">
        <v>17</v>
      </c>
      <c r="L4708">
        <v>0</v>
      </c>
      <c r="M4708">
        <v>0</v>
      </c>
      <c r="N4708" t="s">
        <v>16</v>
      </c>
      <c r="O4708">
        <v>32</v>
      </c>
      <c r="P4708">
        <v>15</v>
      </c>
      <c r="Q4708" t="s">
        <v>16</v>
      </c>
      <c r="R4708">
        <v>2</v>
      </c>
      <c r="S4708">
        <v>200</v>
      </c>
      <c r="T4708">
        <v>82</v>
      </c>
      <c r="U4708" t="s">
        <v>16</v>
      </c>
      <c r="V4708" t="s">
        <v>16</v>
      </c>
    </row>
    <row r="4709" spans="1:22" x14ac:dyDescent="0.25">
      <c r="A4709" t="s">
        <v>1924</v>
      </c>
      <c r="B4709" t="s">
        <v>390</v>
      </c>
      <c r="C4709" t="s">
        <v>1925</v>
      </c>
      <c r="D4709" t="s">
        <v>3836</v>
      </c>
      <c r="E4709" t="s">
        <v>3837</v>
      </c>
      <c r="F4709">
        <v>1925</v>
      </c>
      <c r="G4709">
        <v>1925</v>
      </c>
      <c r="H4709" t="s">
        <v>15</v>
      </c>
      <c r="I4709" t="s">
        <v>16</v>
      </c>
      <c r="J4709">
        <v>0</v>
      </c>
      <c r="K4709" t="s">
        <v>17</v>
      </c>
      <c r="L4709">
        <v>0</v>
      </c>
      <c r="M4709">
        <v>0</v>
      </c>
      <c r="N4709">
        <v>179</v>
      </c>
      <c r="O4709">
        <v>15</v>
      </c>
      <c r="P4709">
        <v>15</v>
      </c>
      <c r="Q4709" t="s">
        <v>16</v>
      </c>
      <c r="R4709">
        <v>1</v>
      </c>
      <c r="S4709">
        <v>50</v>
      </c>
      <c r="T4709">
        <v>0</v>
      </c>
      <c r="U4709" t="s">
        <v>16</v>
      </c>
      <c r="V4709" t="s">
        <v>16</v>
      </c>
    </row>
    <row r="4710" spans="1:22" x14ac:dyDescent="0.25">
      <c r="A4710" t="s">
        <v>1924</v>
      </c>
      <c r="B4710" t="s">
        <v>390</v>
      </c>
      <c r="C4710" t="s">
        <v>1925</v>
      </c>
      <c r="D4710" t="s">
        <v>3836</v>
      </c>
      <c r="E4710" t="s">
        <v>3837</v>
      </c>
      <c r="F4710">
        <v>1925</v>
      </c>
      <c r="G4710">
        <v>1925</v>
      </c>
      <c r="H4710" t="s">
        <v>15</v>
      </c>
      <c r="I4710" t="s">
        <v>16</v>
      </c>
      <c r="J4710">
        <v>0</v>
      </c>
      <c r="K4710" t="s">
        <v>17</v>
      </c>
      <c r="L4710">
        <v>0</v>
      </c>
      <c r="M4710">
        <v>0</v>
      </c>
      <c r="N4710">
        <v>179</v>
      </c>
      <c r="O4710">
        <v>10</v>
      </c>
      <c r="P4710">
        <v>10</v>
      </c>
      <c r="Q4710" t="s">
        <v>16</v>
      </c>
      <c r="R4710">
        <v>1</v>
      </c>
      <c r="S4710">
        <v>50</v>
      </c>
      <c r="T4710">
        <v>86</v>
      </c>
      <c r="U4710" t="s">
        <v>16</v>
      </c>
      <c r="V4710" t="s">
        <v>16</v>
      </c>
    </row>
    <row r="4711" spans="1:22" x14ac:dyDescent="0.25">
      <c r="A4711" t="s">
        <v>1924</v>
      </c>
      <c r="B4711" t="s">
        <v>390</v>
      </c>
      <c r="C4711" t="s">
        <v>1925</v>
      </c>
      <c r="D4711" t="s">
        <v>3836</v>
      </c>
      <c r="E4711" t="s">
        <v>3837</v>
      </c>
      <c r="F4711">
        <v>1925</v>
      </c>
      <c r="G4711">
        <v>1925</v>
      </c>
      <c r="H4711" t="s">
        <v>15</v>
      </c>
      <c r="I4711" t="s">
        <v>16</v>
      </c>
      <c r="J4711">
        <v>0</v>
      </c>
      <c r="K4711" t="s">
        <v>17</v>
      </c>
      <c r="L4711">
        <v>0</v>
      </c>
      <c r="M4711">
        <v>0</v>
      </c>
      <c r="N4711">
        <v>179</v>
      </c>
      <c r="O4711">
        <v>5</v>
      </c>
      <c r="P4711">
        <v>5</v>
      </c>
      <c r="Q4711" t="s">
        <v>16</v>
      </c>
      <c r="R4711">
        <v>1</v>
      </c>
      <c r="S4711">
        <v>50</v>
      </c>
      <c r="T4711">
        <v>74</v>
      </c>
      <c r="U4711" t="s">
        <v>16</v>
      </c>
      <c r="V4711" t="s">
        <v>16</v>
      </c>
    </row>
    <row r="4712" spans="1:22" x14ac:dyDescent="0.25">
      <c r="A4712" t="s">
        <v>1924</v>
      </c>
      <c r="B4712" t="s">
        <v>390</v>
      </c>
      <c r="C4712" t="s">
        <v>1925</v>
      </c>
      <c r="D4712" t="s">
        <v>3836</v>
      </c>
      <c r="E4712" t="s">
        <v>3837</v>
      </c>
      <c r="F4712">
        <v>1925</v>
      </c>
      <c r="G4712">
        <v>1925</v>
      </c>
      <c r="H4712" t="s">
        <v>15</v>
      </c>
      <c r="I4712" t="s">
        <v>16</v>
      </c>
      <c r="J4712">
        <v>0</v>
      </c>
      <c r="K4712" t="s">
        <v>17</v>
      </c>
      <c r="L4712">
        <v>0</v>
      </c>
      <c r="M4712">
        <v>0</v>
      </c>
      <c r="N4712">
        <v>179</v>
      </c>
      <c r="O4712">
        <v>0</v>
      </c>
      <c r="P4712">
        <v>0</v>
      </c>
      <c r="Q4712" t="s">
        <v>16</v>
      </c>
      <c r="R4712">
        <v>1</v>
      </c>
      <c r="S4712">
        <v>900</v>
      </c>
      <c r="T4712">
        <v>24.5</v>
      </c>
      <c r="U4712" t="s">
        <v>16</v>
      </c>
      <c r="V4712" t="s">
        <v>16</v>
      </c>
    </row>
    <row r="4713" spans="1:22" x14ac:dyDescent="0.25">
      <c r="A4713" t="s">
        <v>1924</v>
      </c>
      <c r="B4713" t="s">
        <v>1200</v>
      </c>
      <c r="C4713" t="s">
        <v>301</v>
      </c>
      <c r="D4713" t="s">
        <v>3838</v>
      </c>
      <c r="E4713" t="s">
        <v>3839</v>
      </c>
      <c r="F4713">
        <v>1925</v>
      </c>
      <c r="G4713">
        <v>1925</v>
      </c>
      <c r="H4713" t="s">
        <v>15</v>
      </c>
      <c r="I4713">
        <v>0</v>
      </c>
      <c r="J4713">
        <v>99</v>
      </c>
      <c r="K4713" t="s">
        <v>17</v>
      </c>
      <c r="L4713">
        <v>0</v>
      </c>
      <c r="M4713">
        <v>0</v>
      </c>
      <c r="N4713">
        <f>6*7</f>
        <v>42</v>
      </c>
      <c r="O4713">
        <v>10</v>
      </c>
      <c r="P4713">
        <v>10</v>
      </c>
      <c r="Q4713" t="s">
        <v>16</v>
      </c>
      <c r="R4713">
        <v>1</v>
      </c>
      <c r="S4713">
        <v>900</v>
      </c>
      <c r="T4713">
        <v>26</v>
      </c>
      <c r="U4713" t="s">
        <v>16</v>
      </c>
      <c r="V4713" t="s">
        <v>16</v>
      </c>
    </row>
    <row r="4714" spans="1:22" x14ac:dyDescent="0.25">
      <c r="A4714" t="s">
        <v>1924</v>
      </c>
      <c r="B4714" t="s">
        <v>1200</v>
      </c>
      <c r="C4714" t="s">
        <v>301</v>
      </c>
      <c r="D4714" t="s">
        <v>3838</v>
      </c>
      <c r="E4714" t="s">
        <v>3839</v>
      </c>
      <c r="F4714">
        <v>1925</v>
      </c>
      <c r="G4714">
        <v>1925</v>
      </c>
      <c r="H4714" t="s">
        <v>15</v>
      </c>
      <c r="I4714">
        <v>0</v>
      </c>
      <c r="J4714">
        <v>99</v>
      </c>
      <c r="K4714" t="s">
        <v>17</v>
      </c>
      <c r="L4714">
        <v>0</v>
      </c>
      <c r="M4714">
        <v>0</v>
      </c>
      <c r="N4714">
        <f t="shared" ref="N4714:N4727" si="45">6*7</f>
        <v>42</v>
      </c>
      <c r="O4714">
        <v>15</v>
      </c>
      <c r="P4714">
        <v>15</v>
      </c>
      <c r="Q4714" t="s">
        <v>16</v>
      </c>
      <c r="R4714">
        <v>1</v>
      </c>
      <c r="S4714">
        <v>900</v>
      </c>
      <c r="T4714">
        <v>35</v>
      </c>
      <c r="U4714" t="s">
        <v>16</v>
      </c>
      <c r="V4714" t="s">
        <v>16</v>
      </c>
    </row>
    <row r="4715" spans="1:22" x14ac:dyDescent="0.25">
      <c r="A4715" t="s">
        <v>1924</v>
      </c>
      <c r="B4715" t="s">
        <v>1200</v>
      </c>
      <c r="C4715" t="s">
        <v>301</v>
      </c>
      <c r="D4715" t="s">
        <v>3838</v>
      </c>
      <c r="E4715" t="s">
        <v>3839</v>
      </c>
      <c r="F4715">
        <v>1925</v>
      </c>
      <c r="G4715">
        <v>1925</v>
      </c>
      <c r="H4715" t="s">
        <v>15</v>
      </c>
      <c r="I4715">
        <v>0</v>
      </c>
      <c r="J4715">
        <v>99</v>
      </c>
      <c r="K4715" t="s">
        <v>17</v>
      </c>
      <c r="L4715">
        <v>0</v>
      </c>
      <c r="M4715">
        <v>0</v>
      </c>
      <c r="N4715">
        <f t="shared" si="45"/>
        <v>42</v>
      </c>
      <c r="O4715">
        <v>20</v>
      </c>
      <c r="P4715">
        <v>20</v>
      </c>
      <c r="Q4715" t="s">
        <v>16</v>
      </c>
      <c r="R4715">
        <v>1</v>
      </c>
      <c r="S4715">
        <v>900</v>
      </c>
      <c r="T4715">
        <v>41</v>
      </c>
      <c r="U4715" t="s">
        <v>16</v>
      </c>
      <c r="V4715" t="s">
        <v>16</v>
      </c>
    </row>
    <row r="4716" spans="1:22" x14ac:dyDescent="0.25">
      <c r="A4716" t="s">
        <v>1924</v>
      </c>
      <c r="B4716" t="s">
        <v>1200</v>
      </c>
      <c r="C4716" t="s">
        <v>301</v>
      </c>
      <c r="D4716" t="s">
        <v>3838</v>
      </c>
      <c r="E4716" t="s">
        <v>3839</v>
      </c>
      <c r="F4716">
        <v>1925</v>
      </c>
      <c r="G4716">
        <v>1925</v>
      </c>
      <c r="H4716" t="s">
        <v>15</v>
      </c>
      <c r="I4716">
        <v>0</v>
      </c>
      <c r="J4716">
        <v>99</v>
      </c>
      <c r="K4716" t="s">
        <v>17</v>
      </c>
      <c r="L4716">
        <v>0</v>
      </c>
      <c r="M4716">
        <v>0</v>
      </c>
      <c r="N4716">
        <f t="shared" si="45"/>
        <v>42</v>
      </c>
      <c r="O4716">
        <v>24</v>
      </c>
      <c r="P4716">
        <v>24</v>
      </c>
      <c r="Q4716" t="s">
        <v>16</v>
      </c>
      <c r="R4716">
        <v>1</v>
      </c>
      <c r="S4716">
        <v>900</v>
      </c>
      <c r="T4716">
        <v>28</v>
      </c>
      <c r="U4716" t="s">
        <v>16</v>
      </c>
      <c r="V4716" t="s">
        <v>16</v>
      </c>
    </row>
    <row r="4717" spans="1:22" x14ac:dyDescent="0.25">
      <c r="A4717" t="s">
        <v>1924</v>
      </c>
      <c r="B4717" t="s">
        <v>1200</v>
      </c>
      <c r="C4717" t="s">
        <v>301</v>
      </c>
      <c r="D4717" t="s">
        <v>3838</v>
      </c>
      <c r="E4717" t="s">
        <v>3839</v>
      </c>
      <c r="F4717">
        <v>1925</v>
      </c>
      <c r="G4717">
        <v>1925</v>
      </c>
      <c r="H4717" t="s">
        <v>15</v>
      </c>
      <c r="I4717">
        <v>0</v>
      </c>
      <c r="J4717">
        <v>99</v>
      </c>
      <c r="K4717" t="s">
        <v>17</v>
      </c>
      <c r="L4717">
        <v>0</v>
      </c>
      <c r="M4717">
        <v>0</v>
      </c>
      <c r="N4717">
        <f t="shared" si="45"/>
        <v>42</v>
      </c>
      <c r="O4717">
        <v>27</v>
      </c>
      <c r="P4717">
        <v>27</v>
      </c>
      <c r="Q4717" t="s">
        <v>16</v>
      </c>
      <c r="R4717">
        <v>1</v>
      </c>
      <c r="S4717">
        <v>900</v>
      </c>
      <c r="T4717">
        <v>20</v>
      </c>
      <c r="U4717" t="s">
        <v>16</v>
      </c>
      <c r="V4717" t="s">
        <v>16</v>
      </c>
    </row>
    <row r="4718" spans="1:22" x14ac:dyDescent="0.25">
      <c r="A4718" t="s">
        <v>1924</v>
      </c>
      <c r="B4718" t="s">
        <v>1200</v>
      </c>
      <c r="C4718" t="s">
        <v>301</v>
      </c>
      <c r="D4718" t="s">
        <v>3838</v>
      </c>
      <c r="E4718" t="s">
        <v>3839</v>
      </c>
      <c r="F4718">
        <v>1925</v>
      </c>
      <c r="G4718">
        <v>1925</v>
      </c>
      <c r="H4718" t="s">
        <v>15</v>
      </c>
      <c r="I4718">
        <v>0</v>
      </c>
      <c r="J4718">
        <v>99</v>
      </c>
      <c r="K4718" t="s">
        <v>17</v>
      </c>
      <c r="L4718">
        <v>0</v>
      </c>
      <c r="M4718">
        <v>0</v>
      </c>
      <c r="N4718">
        <f t="shared" si="45"/>
        <v>42</v>
      </c>
      <c r="O4718">
        <v>32</v>
      </c>
      <c r="P4718">
        <v>32</v>
      </c>
      <c r="Q4718" t="s">
        <v>16</v>
      </c>
      <c r="R4718">
        <v>1</v>
      </c>
      <c r="S4718">
        <v>900</v>
      </c>
      <c r="T4718">
        <v>13</v>
      </c>
      <c r="U4718" t="s">
        <v>16</v>
      </c>
      <c r="V4718" t="s">
        <v>16</v>
      </c>
    </row>
    <row r="4719" spans="1:22" x14ac:dyDescent="0.25">
      <c r="A4719" t="s">
        <v>1924</v>
      </c>
      <c r="B4719" t="s">
        <v>1200</v>
      </c>
      <c r="C4719" t="s">
        <v>301</v>
      </c>
      <c r="D4719" t="s">
        <v>3838</v>
      </c>
      <c r="E4719" t="s">
        <v>3839</v>
      </c>
      <c r="F4719">
        <v>1925</v>
      </c>
      <c r="G4719">
        <v>1925</v>
      </c>
      <c r="H4719" t="s">
        <v>15</v>
      </c>
      <c r="I4719">
        <v>0</v>
      </c>
      <c r="J4719">
        <v>99</v>
      </c>
      <c r="K4719" t="s">
        <v>17</v>
      </c>
      <c r="L4719">
        <v>0</v>
      </c>
      <c r="M4719">
        <v>0</v>
      </c>
      <c r="N4719">
        <f t="shared" si="45"/>
        <v>42</v>
      </c>
      <c r="O4719">
        <v>20</v>
      </c>
      <c r="P4719">
        <v>10</v>
      </c>
      <c r="Q4719" t="s">
        <v>16</v>
      </c>
      <c r="R4719">
        <v>1</v>
      </c>
      <c r="S4719">
        <v>900</v>
      </c>
      <c r="T4719">
        <v>68</v>
      </c>
      <c r="U4719" t="s">
        <v>16</v>
      </c>
      <c r="V4719" t="s">
        <v>16</v>
      </c>
    </row>
    <row r="4720" spans="1:22" x14ac:dyDescent="0.25">
      <c r="A4720" t="s">
        <v>1924</v>
      </c>
      <c r="B4720" t="s">
        <v>1200</v>
      </c>
      <c r="C4720" t="s">
        <v>301</v>
      </c>
      <c r="D4720" t="s">
        <v>3838</v>
      </c>
      <c r="E4720" t="s">
        <v>3839</v>
      </c>
      <c r="F4720">
        <v>1925</v>
      </c>
      <c r="G4720">
        <v>1925</v>
      </c>
      <c r="H4720" t="s">
        <v>15</v>
      </c>
      <c r="I4720">
        <v>0</v>
      </c>
      <c r="J4720">
        <v>99</v>
      </c>
      <c r="K4720" t="s">
        <v>17</v>
      </c>
      <c r="L4720">
        <v>0</v>
      </c>
      <c r="M4720">
        <v>0</v>
      </c>
      <c r="N4720">
        <f t="shared" si="45"/>
        <v>42</v>
      </c>
      <c r="O4720">
        <v>27</v>
      </c>
      <c r="P4720">
        <v>10</v>
      </c>
      <c r="Q4720" t="s">
        <v>16</v>
      </c>
      <c r="R4720">
        <v>1</v>
      </c>
      <c r="S4720">
        <v>900</v>
      </c>
      <c r="T4720">
        <v>68</v>
      </c>
      <c r="U4720" t="s">
        <v>16</v>
      </c>
      <c r="V4720" t="s">
        <v>16</v>
      </c>
    </row>
    <row r="4721" spans="1:22" x14ac:dyDescent="0.25">
      <c r="A4721" t="s">
        <v>1924</v>
      </c>
      <c r="B4721" t="s">
        <v>1200</v>
      </c>
      <c r="C4721" t="s">
        <v>301</v>
      </c>
      <c r="D4721" t="s">
        <v>3838</v>
      </c>
      <c r="E4721" t="s">
        <v>3839</v>
      </c>
      <c r="F4721">
        <v>1925</v>
      </c>
      <c r="G4721">
        <v>1925</v>
      </c>
      <c r="H4721" t="s">
        <v>15</v>
      </c>
      <c r="I4721">
        <v>0</v>
      </c>
      <c r="J4721">
        <v>99</v>
      </c>
      <c r="K4721" t="s">
        <v>17</v>
      </c>
      <c r="L4721">
        <v>0</v>
      </c>
      <c r="M4721">
        <v>0</v>
      </c>
      <c r="N4721">
        <f t="shared" si="45"/>
        <v>42</v>
      </c>
      <c r="O4721">
        <v>32</v>
      </c>
      <c r="P4721">
        <v>10</v>
      </c>
      <c r="Q4721" t="s">
        <v>16</v>
      </c>
      <c r="R4721">
        <v>1</v>
      </c>
      <c r="S4721">
        <v>900</v>
      </c>
      <c r="T4721">
        <v>62</v>
      </c>
      <c r="U4721" t="s">
        <v>16</v>
      </c>
      <c r="V4721" t="s">
        <v>16</v>
      </c>
    </row>
    <row r="4722" spans="1:22" x14ac:dyDescent="0.25">
      <c r="A4722" t="s">
        <v>1924</v>
      </c>
      <c r="B4722" t="s">
        <v>1200</v>
      </c>
      <c r="C4722" t="s">
        <v>301</v>
      </c>
      <c r="D4722" t="s">
        <v>3838</v>
      </c>
      <c r="E4722" t="s">
        <v>3839</v>
      </c>
      <c r="F4722">
        <v>1925</v>
      </c>
      <c r="G4722">
        <v>1925</v>
      </c>
      <c r="H4722" t="s">
        <v>15</v>
      </c>
      <c r="I4722">
        <v>0</v>
      </c>
      <c r="J4722">
        <v>99</v>
      </c>
      <c r="K4722" t="s">
        <v>17</v>
      </c>
      <c r="L4722">
        <v>0</v>
      </c>
      <c r="M4722">
        <v>0</v>
      </c>
      <c r="N4722">
        <f t="shared" si="45"/>
        <v>42</v>
      </c>
      <c r="O4722">
        <v>20</v>
      </c>
      <c r="P4722">
        <v>15</v>
      </c>
      <c r="Q4722" t="s">
        <v>16</v>
      </c>
      <c r="R4722">
        <v>1</v>
      </c>
      <c r="S4722">
        <v>900</v>
      </c>
      <c r="T4722">
        <v>54</v>
      </c>
      <c r="U4722" t="s">
        <v>16</v>
      </c>
      <c r="V4722" t="s">
        <v>16</v>
      </c>
    </row>
    <row r="4723" spans="1:22" x14ac:dyDescent="0.25">
      <c r="A4723" t="s">
        <v>1924</v>
      </c>
      <c r="B4723" t="s">
        <v>1200</v>
      </c>
      <c r="C4723" t="s">
        <v>301</v>
      </c>
      <c r="D4723" t="s">
        <v>3838</v>
      </c>
      <c r="E4723" t="s">
        <v>3839</v>
      </c>
      <c r="F4723">
        <v>1925</v>
      </c>
      <c r="G4723">
        <v>1925</v>
      </c>
      <c r="H4723" t="s">
        <v>15</v>
      </c>
      <c r="I4723">
        <v>0</v>
      </c>
      <c r="J4723">
        <v>99</v>
      </c>
      <c r="K4723" t="s">
        <v>17</v>
      </c>
      <c r="L4723">
        <v>0</v>
      </c>
      <c r="M4723">
        <v>0</v>
      </c>
      <c r="N4723">
        <f t="shared" si="45"/>
        <v>42</v>
      </c>
      <c r="O4723">
        <v>24</v>
      </c>
      <c r="P4723">
        <v>15</v>
      </c>
      <c r="Q4723" t="s">
        <v>16</v>
      </c>
      <c r="R4723">
        <v>1</v>
      </c>
      <c r="S4723">
        <v>900</v>
      </c>
      <c r="T4723">
        <v>57</v>
      </c>
      <c r="U4723" t="s">
        <v>16</v>
      </c>
      <c r="V4723" t="s">
        <v>16</v>
      </c>
    </row>
    <row r="4724" spans="1:22" x14ac:dyDescent="0.25">
      <c r="A4724" t="s">
        <v>1924</v>
      </c>
      <c r="B4724" t="s">
        <v>1200</v>
      </c>
      <c r="C4724" t="s">
        <v>301</v>
      </c>
      <c r="D4724" t="s">
        <v>3838</v>
      </c>
      <c r="E4724" t="s">
        <v>3839</v>
      </c>
      <c r="F4724">
        <v>1925</v>
      </c>
      <c r="G4724">
        <v>1925</v>
      </c>
      <c r="H4724" t="s">
        <v>15</v>
      </c>
      <c r="I4724">
        <v>0</v>
      </c>
      <c r="J4724">
        <v>99</v>
      </c>
      <c r="K4724" t="s">
        <v>17</v>
      </c>
      <c r="L4724">
        <v>0</v>
      </c>
      <c r="M4724">
        <v>0</v>
      </c>
      <c r="N4724">
        <f t="shared" si="45"/>
        <v>42</v>
      </c>
      <c r="O4724">
        <v>27</v>
      </c>
      <c r="P4724">
        <v>15</v>
      </c>
      <c r="Q4724" t="s">
        <v>16</v>
      </c>
      <c r="R4724">
        <v>1</v>
      </c>
      <c r="S4724">
        <v>900</v>
      </c>
      <c r="T4724">
        <v>57</v>
      </c>
      <c r="U4724" t="s">
        <v>16</v>
      </c>
      <c r="V4724" t="s">
        <v>16</v>
      </c>
    </row>
    <row r="4725" spans="1:22" x14ac:dyDescent="0.25">
      <c r="A4725" t="s">
        <v>1924</v>
      </c>
      <c r="B4725" t="s">
        <v>1200</v>
      </c>
      <c r="C4725" t="s">
        <v>301</v>
      </c>
      <c r="D4725" t="s">
        <v>3838</v>
      </c>
      <c r="E4725" t="s">
        <v>3839</v>
      </c>
      <c r="F4725">
        <v>1925</v>
      </c>
      <c r="G4725">
        <v>1925</v>
      </c>
      <c r="H4725" t="s">
        <v>15</v>
      </c>
      <c r="I4725">
        <v>0</v>
      </c>
      <c r="J4725">
        <v>99</v>
      </c>
      <c r="K4725" t="s">
        <v>17</v>
      </c>
      <c r="L4725">
        <v>0</v>
      </c>
      <c r="M4725">
        <v>0</v>
      </c>
      <c r="N4725">
        <f t="shared" si="45"/>
        <v>42</v>
      </c>
      <c r="O4725">
        <v>32</v>
      </c>
      <c r="P4725">
        <v>15</v>
      </c>
      <c r="Q4725" t="s">
        <v>16</v>
      </c>
      <c r="R4725">
        <v>1</v>
      </c>
      <c r="S4725">
        <v>900</v>
      </c>
      <c r="T4725">
        <v>58</v>
      </c>
      <c r="U4725" t="s">
        <v>16</v>
      </c>
      <c r="V4725" t="s">
        <v>16</v>
      </c>
    </row>
    <row r="4726" spans="1:22" x14ac:dyDescent="0.25">
      <c r="A4726" t="s">
        <v>1924</v>
      </c>
      <c r="B4726" t="s">
        <v>1200</v>
      </c>
      <c r="C4726" t="s">
        <v>301</v>
      </c>
      <c r="D4726" t="s">
        <v>3838</v>
      </c>
      <c r="E4726" t="s">
        <v>3839</v>
      </c>
      <c r="F4726">
        <v>1925</v>
      </c>
      <c r="G4726">
        <v>1925</v>
      </c>
      <c r="H4726" t="s">
        <v>15</v>
      </c>
      <c r="I4726">
        <v>0</v>
      </c>
      <c r="J4726">
        <v>99</v>
      </c>
      <c r="K4726" t="s">
        <v>17</v>
      </c>
      <c r="L4726">
        <v>0</v>
      </c>
      <c r="M4726">
        <v>0</v>
      </c>
      <c r="N4726">
        <f t="shared" si="45"/>
        <v>42</v>
      </c>
      <c r="O4726">
        <v>27</v>
      </c>
      <c r="P4726">
        <v>20</v>
      </c>
      <c r="Q4726" t="s">
        <v>16</v>
      </c>
      <c r="R4726">
        <v>1</v>
      </c>
      <c r="S4726">
        <v>900</v>
      </c>
      <c r="T4726">
        <v>41</v>
      </c>
      <c r="U4726" t="s">
        <v>16</v>
      </c>
      <c r="V4726" t="s">
        <v>16</v>
      </c>
    </row>
    <row r="4727" spans="1:22" x14ac:dyDescent="0.25">
      <c r="A4727" t="s">
        <v>1924</v>
      </c>
      <c r="B4727" t="s">
        <v>1200</v>
      </c>
      <c r="C4727" t="s">
        <v>301</v>
      </c>
      <c r="D4727" t="s">
        <v>3838</v>
      </c>
      <c r="E4727" t="s">
        <v>3839</v>
      </c>
      <c r="F4727">
        <v>1925</v>
      </c>
      <c r="G4727">
        <v>1925</v>
      </c>
      <c r="H4727" t="s">
        <v>15</v>
      </c>
      <c r="I4727">
        <v>0</v>
      </c>
      <c r="J4727">
        <v>99</v>
      </c>
      <c r="K4727" t="s">
        <v>17</v>
      </c>
      <c r="L4727">
        <v>0</v>
      </c>
      <c r="M4727">
        <v>0</v>
      </c>
      <c r="N4727">
        <f t="shared" si="45"/>
        <v>42</v>
      </c>
      <c r="O4727">
        <v>32</v>
      </c>
      <c r="P4727">
        <v>20</v>
      </c>
      <c r="Q4727" t="s">
        <v>16</v>
      </c>
      <c r="R4727">
        <v>1</v>
      </c>
      <c r="S4727">
        <v>900</v>
      </c>
      <c r="T4727">
        <v>45</v>
      </c>
      <c r="U4727" t="s">
        <v>16</v>
      </c>
      <c r="V4727" t="s">
        <v>16</v>
      </c>
    </row>
    <row r="4728" spans="1:22" x14ac:dyDescent="0.25">
      <c r="A4728" t="s">
        <v>1926</v>
      </c>
      <c r="B4728" t="s">
        <v>789</v>
      </c>
      <c r="C4728" t="s">
        <v>1927</v>
      </c>
      <c r="D4728" t="s">
        <v>3840</v>
      </c>
      <c r="E4728" t="s">
        <v>3841</v>
      </c>
      <c r="F4728">
        <v>1924</v>
      </c>
      <c r="G4728">
        <v>1924</v>
      </c>
      <c r="H4728" t="s">
        <v>15</v>
      </c>
      <c r="I4728" t="s">
        <v>16</v>
      </c>
      <c r="J4728">
        <v>0</v>
      </c>
      <c r="K4728" t="s">
        <v>17</v>
      </c>
      <c r="L4728">
        <v>0</v>
      </c>
      <c r="M4728">
        <v>0</v>
      </c>
      <c r="N4728">
        <v>152</v>
      </c>
      <c r="O4728">
        <v>25</v>
      </c>
      <c r="P4728">
        <v>20</v>
      </c>
      <c r="Q4728">
        <v>12</v>
      </c>
      <c r="R4728">
        <v>2</v>
      </c>
      <c r="S4728">
        <v>25</v>
      </c>
      <c r="T4728">
        <v>50</v>
      </c>
      <c r="U4728" t="s">
        <v>16</v>
      </c>
      <c r="V4728" t="s">
        <v>16</v>
      </c>
    </row>
    <row r="4729" spans="1:22" x14ac:dyDescent="0.25">
      <c r="A4729" t="s">
        <v>1926</v>
      </c>
      <c r="B4729" t="s">
        <v>1928</v>
      </c>
      <c r="C4729" t="s">
        <v>1927</v>
      </c>
      <c r="D4729" t="s">
        <v>3840</v>
      </c>
      <c r="E4729" t="s">
        <v>3841</v>
      </c>
      <c r="F4729">
        <v>1924</v>
      </c>
      <c r="G4729">
        <v>1924</v>
      </c>
      <c r="H4729" t="s">
        <v>15</v>
      </c>
      <c r="I4729" t="s">
        <v>16</v>
      </c>
      <c r="J4729">
        <v>0</v>
      </c>
      <c r="K4729" t="s">
        <v>17</v>
      </c>
      <c r="L4729">
        <v>0</v>
      </c>
      <c r="M4729">
        <v>0</v>
      </c>
      <c r="N4729">
        <v>152</v>
      </c>
      <c r="O4729">
        <v>25</v>
      </c>
      <c r="P4729">
        <v>20</v>
      </c>
      <c r="Q4729">
        <v>12</v>
      </c>
      <c r="R4729">
        <v>2</v>
      </c>
      <c r="S4729">
        <v>25</v>
      </c>
      <c r="T4729">
        <v>44</v>
      </c>
      <c r="U4729" t="s">
        <v>16</v>
      </c>
      <c r="V4729" t="s">
        <v>16</v>
      </c>
    </row>
    <row r="4730" spans="1:22" x14ac:dyDescent="0.25">
      <c r="A4730" t="s">
        <v>1926</v>
      </c>
      <c r="B4730" t="s">
        <v>1929</v>
      </c>
      <c r="C4730" t="s">
        <v>1927</v>
      </c>
      <c r="D4730" t="s">
        <v>3840</v>
      </c>
      <c r="E4730" t="s">
        <v>3841</v>
      </c>
      <c r="F4730">
        <v>1923</v>
      </c>
      <c r="G4730">
        <v>1924</v>
      </c>
      <c r="H4730" t="s">
        <v>15</v>
      </c>
      <c r="I4730" t="s">
        <v>16</v>
      </c>
      <c r="J4730">
        <v>0</v>
      </c>
      <c r="K4730" t="s">
        <v>17</v>
      </c>
      <c r="L4730">
        <v>0</v>
      </c>
      <c r="M4730">
        <v>0</v>
      </c>
      <c r="N4730">
        <v>152</v>
      </c>
      <c r="O4730">
        <v>25</v>
      </c>
      <c r="P4730">
        <v>20</v>
      </c>
      <c r="Q4730">
        <v>12</v>
      </c>
      <c r="R4730">
        <v>2</v>
      </c>
      <c r="S4730">
        <v>25</v>
      </c>
      <c r="T4730">
        <v>13</v>
      </c>
      <c r="U4730" t="s">
        <v>16</v>
      </c>
      <c r="V4730" t="s">
        <v>16</v>
      </c>
    </row>
    <row r="4731" spans="1:22" x14ac:dyDescent="0.25">
      <c r="A4731" t="s">
        <v>1926</v>
      </c>
      <c r="B4731" t="s">
        <v>1930</v>
      </c>
      <c r="C4731" t="s">
        <v>1927</v>
      </c>
      <c r="D4731" t="s">
        <v>3840</v>
      </c>
      <c r="E4731" t="s">
        <v>3841</v>
      </c>
      <c r="F4731">
        <v>1923</v>
      </c>
      <c r="G4731">
        <v>1924</v>
      </c>
      <c r="H4731" t="s">
        <v>15</v>
      </c>
      <c r="I4731" t="s">
        <v>16</v>
      </c>
      <c r="J4731">
        <v>0</v>
      </c>
      <c r="K4731" t="s">
        <v>17</v>
      </c>
      <c r="L4731">
        <v>0</v>
      </c>
      <c r="M4731">
        <v>0</v>
      </c>
      <c r="N4731">
        <v>152</v>
      </c>
      <c r="O4731">
        <v>25</v>
      </c>
      <c r="P4731">
        <v>20</v>
      </c>
      <c r="Q4731">
        <v>12</v>
      </c>
      <c r="R4731">
        <v>2</v>
      </c>
      <c r="S4731">
        <v>25</v>
      </c>
      <c r="T4731">
        <v>0</v>
      </c>
      <c r="U4731" t="s">
        <v>16</v>
      </c>
      <c r="V4731" t="s">
        <v>16</v>
      </c>
    </row>
    <row r="4732" spans="1:22" x14ac:dyDescent="0.25">
      <c r="A4732" t="s">
        <v>1926</v>
      </c>
      <c r="B4732" t="s">
        <v>1931</v>
      </c>
      <c r="C4732" t="s">
        <v>1927</v>
      </c>
      <c r="D4732" t="s">
        <v>3840</v>
      </c>
      <c r="E4732" t="s">
        <v>3841</v>
      </c>
      <c r="F4732">
        <v>1923</v>
      </c>
      <c r="G4732">
        <v>1924</v>
      </c>
      <c r="H4732" t="s">
        <v>15</v>
      </c>
      <c r="I4732" t="s">
        <v>16</v>
      </c>
      <c r="J4732">
        <v>0</v>
      </c>
      <c r="K4732" t="s">
        <v>17</v>
      </c>
      <c r="L4732">
        <v>0</v>
      </c>
      <c r="M4732">
        <v>0</v>
      </c>
      <c r="N4732">
        <v>152</v>
      </c>
      <c r="O4732">
        <v>25</v>
      </c>
      <c r="P4732">
        <v>20</v>
      </c>
      <c r="Q4732">
        <v>12</v>
      </c>
      <c r="R4732">
        <v>2</v>
      </c>
      <c r="S4732">
        <v>25</v>
      </c>
      <c r="T4732">
        <v>4</v>
      </c>
      <c r="U4732" t="s">
        <v>16</v>
      </c>
      <c r="V4732" t="s">
        <v>16</v>
      </c>
    </row>
    <row r="4733" spans="1:22" x14ac:dyDescent="0.25">
      <c r="A4733" t="s">
        <v>1926</v>
      </c>
      <c r="B4733" t="s">
        <v>51</v>
      </c>
      <c r="C4733" t="s">
        <v>1927</v>
      </c>
      <c r="D4733" t="s">
        <v>3840</v>
      </c>
      <c r="E4733" t="s">
        <v>3841</v>
      </c>
      <c r="F4733">
        <v>1923</v>
      </c>
      <c r="G4733">
        <v>1924</v>
      </c>
      <c r="H4733" t="s">
        <v>15</v>
      </c>
      <c r="I4733" t="s">
        <v>16</v>
      </c>
      <c r="J4733">
        <v>0</v>
      </c>
      <c r="K4733" t="s">
        <v>17</v>
      </c>
      <c r="L4733">
        <v>0</v>
      </c>
      <c r="M4733">
        <v>0</v>
      </c>
      <c r="N4733">
        <v>152</v>
      </c>
      <c r="O4733">
        <v>25</v>
      </c>
      <c r="P4733">
        <v>20</v>
      </c>
      <c r="Q4733">
        <v>12</v>
      </c>
      <c r="R4733">
        <v>2</v>
      </c>
      <c r="S4733">
        <v>25</v>
      </c>
      <c r="T4733">
        <v>77</v>
      </c>
      <c r="U4733" t="s">
        <v>16</v>
      </c>
      <c r="V4733" t="s">
        <v>16</v>
      </c>
    </row>
    <row r="4734" spans="1:22" x14ac:dyDescent="0.25">
      <c r="A4734" t="s">
        <v>1926</v>
      </c>
      <c r="B4734" t="s">
        <v>1932</v>
      </c>
      <c r="C4734" t="s">
        <v>1927</v>
      </c>
      <c r="D4734" t="s">
        <v>3840</v>
      </c>
      <c r="E4734" t="s">
        <v>3841</v>
      </c>
      <c r="F4734">
        <v>1923</v>
      </c>
      <c r="G4734">
        <v>1924</v>
      </c>
      <c r="H4734" t="s">
        <v>15</v>
      </c>
      <c r="I4734" t="s">
        <v>16</v>
      </c>
      <c r="J4734">
        <v>0</v>
      </c>
      <c r="K4734" t="s">
        <v>17</v>
      </c>
      <c r="L4734">
        <v>0</v>
      </c>
      <c r="M4734">
        <v>0</v>
      </c>
      <c r="N4734">
        <v>152</v>
      </c>
      <c r="O4734">
        <v>25</v>
      </c>
      <c r="P4734">
        <v>20</v>
      </c>
      <c r="Q4734">
        <v>12</v>
      </c>
      <c r="R4734">
        <v>2</v>
      </c>
      <c r="S4734">
        <v>25</v>
      </c>
      <c r="T4734">
        <v>96</v>
      </c>
      <c r="U4734" t="s">
        <v>16</v>
      </c>
      <c r="V4734" t="s">
        <v>16</v>
      </c>
    </row>
    <row r="4735" spans="1:22" x14ac:dyDescent="0.25">
      <c r="A4735" t="s">
        <v>1926</v>
      </c>
      <c r="B4735" t="s">
        <v>1297</v>
      </c>
      <c r="C4735" t="s">
        <v>1927</v>
      </c>
      <c r="D4735" t="s">
        <v>3840</v>
      </c>
      <c r="E4735" t="s">
        <v>3841</v>
      </c>
      <c r="F4735">
        <v>1923</v>
      </c>
      <c r="G4735">
        <v>1924</v>
      </c>
      <c r="H4735" t="s">
        <v>15</v>
      </c>
      <c r="I4735" t="s">
        <v>16</v>
      </c>
      <c r="J4735">
        <v>0</v>
      </c>
      <c r="K4735" t="s">
        <v>17</v>
      </c>
      <c r="L4735">
        <v>0</v>
      </c>
      <c r="M4735">
        <v>0</v>
      </c>
      <c r="N4735">
        <v>152</v>
      </c>
      <c r="O4735">
        <v>25</v>
      </c>
      <c r="P4735">
        <v>20</v>
      </c>
      <c r="Q4735">
        <v>12</v>
      </c>
      <c r="R4735">
        <v>2</v>
      </c>
      <c r="S4735">
        <v>25</v>
      </c>
      <c r="T4735">
        <v>92</v>
      </c>
      <c r="U4735" t="s">
        <v>16</v>
      </c>
      <c r="V4735" t="s">
        <v>16</v>
      </c>
    </row>
    <row r="4736" spans="1:22" x14ac:dyDescent="0.25">
      <c r="A4736" t="s">
        <v>1926</v>
      </c>
      <c r="B4736" t="s">
        <v>1035</v>
      </c>
      <c r="C4736" t="s">
        <v>1927</v>
      </c>
      <c r="D4736" t="s">
        <v>3840</v>
      </c>
      <c r="E4736" t="s">
        <v>3841</v>
      </c>
      <c r="F4736">
        <v>1923</v>
      </c>
      <c r="G4736">
        <v>1924</v>
      </c>
      <c r="H4736" t="s">
        <v>15</v>
      </c>
      <c r="I4736" t="s">
        <v>16</v>
      </c>
      <c r="J4736">
        <v>0</v>
      </c>
      <c r="K4736" t="s">
        <v>17</v>
      </c>
      <c r="L4736">
        <v>0</v>
      </c>
      <c r="M4736">
        <v>0</v>
      </c>
      <c r="N4736">
        <v>152</v>
      </c>
      <c r="O4736">
        <v>25</v>
      </c>
      <c r="P4736">
        <v>20</v>
      </c>
      <c r="Q4736">
        <v>12</v>
      </c>
      <c r="R4736">
        <v>2</v>
      </c>
      <c r="S4736">
        <v>25</v>
      </c>
      <c r="T4736">
        <v>64</v>
      </c>
      <c r="U4736" t="s">
        <v>16</v>
      </c>
      <c r="V4736" t="s">
        <v>16</v>
      </c>
    </row>
    <row r="4737" spans="1:22" x14ac:dyDescent="0.25">
      <c r="A4737" t="s">
        <v>1926</v>
      </c>
      <c r="B4737" t="s">
        <v>1933</v>
      </c>
      <c r="C4737" t="s">
        <v>1927</v>
      </c>
      <c r="D4737" t="s">
        <v>3840</v>
      </c>
      <c r="E4737" t="s">
        <v>3841</v>
      </c>
      <c r="F4737">
        <v>1923</v>
      </c>
      <c r="G4737">
        <v>1924</v>
      </c>
      <c r="H4737" t="s">
        <v>15</v>
      </c>
      <c r="I4737" t="s">
        <v>16</v>
      </c>
      <c r="J4737">
        <v>0</v>
      </c>
      <c r="K4737" t="s">
        <v>17</v>
      </c>
      <c r="L4737">
        <v>0</v>
      </c>
      <c r="M4737">
        <v>0</v>
      </c>
      <c r="N4737">
        <v>152</v>
      </c>
      <c r="O4737">
        <v>25</v>
      </c>
      <c r="P4737">
        <v>20</v>
      </c>
      <c r="Q4737">
        <v>12</v>
      </c>
      <c r="R4737">
        <v>2</v>
      </c>
      <c r="S4737">
        <v>25</v>
      </c>
      <c r="T4737">
        <v>55</v>
      </c>
      <c r="U4737" t="s">
        <v>16</v>
      </c>
      <c r="V4737" t="s">
        <v>16</v>
      </c>
    </row>
    <row r="4738" spans="1:22" x14ac:dyDescent="0.25">
      <c r="A4738" t="s">
        <v>1926</v>
      </c>
      <c r="B4738" t="s">
        <v>789</v>
      </c>
      <c r="C4738" t="s">
        <v>1927</v>
      </c>
      <c r="D4738" t="s">
        <v>3840</v>
      </c>
      <c r="E4738" t="s">
        <v>3841</v>
      </c>
      <c r="F4738">
        <v>1924</v>
      </c>
      <c r="G4738">
        <v>1924</v>
      </c>
      <c r="H4738" t="s">
        <v>15</v>
      </c>
      <c r="I4738" t="s">
        <v>16</v>
      </c>
      <c r="J4738">
        <v>0</v>
      </c>
      <c r="K4738" t="s">
        <v>17</v>
      </c>
      <c r="L4738">
        <v>0</v>
      </c>
      <c r="M4738">
        <v>0</v>
      </c>
      <c r="N4738">
        <v>152</v>
      </c>
      <c r="O4738">
        <v>25</v>
      </c>
      <c r="P4738">
        <v>20</v>
      </c>
      <c r="Q4738">
        <v>0</v>
      </c>
      <c r="R4738">
        <v>2</v>
      </c>
      <c r="S4738">
        <v>25</v>
      </c>
      <c r="T4738">
        <v>12</v>
      </c>
      <c r="U4738" t="s">
        <v>16</v>
      </c>
      <c r="V4738" t="s">
        <v>16</v>
      </c>
    </row>
    <row r="4739" spans="1:22" x14ac:dyDescent="0.25">
      <c r="A4739" t="s">
        <v>1926</v>
      </c>
      <c r="B4739" t="s">
        <v>1928</v>
      </c>
      <c r="C4739" t="s">
        <v>1927</v>
      </c>
      <c r="D4739" t="s">
        <v>3840</v>
      </c>
      <c r="E4739" t="s">
        <v>3841</v>
      </c>
      <c r="F4739">
        <v>1924</v>
      </c>
      <c r="G4739">
        <v>1924</v>
      </c>
      <c r="H4739" t="s">
        <v>15</v>
      </c>
      <c r="I4739" t="s">
        <v>16</v>
      </c>
      <c r="J4739">
        <v>0</v>
      </c>
      <c r="K4739" t="s">
        <v>17</v>
      </c>
      <c r="L4739">
        <v>0</v>
      </c>
      <c r="M4739">
        <v>0</v>
      </c>
      <c r="N4739">
        <v>152</v>
      </c>
      <c r="O4739">
        <v>25</v>
      </c>
      <c r="P4739">
        <v>20</v>
      </c>
      <c r="Q4739">
        <v>0</v>
      </c>
      <c r="R4739">
        <v>2</v>
      </c>
      <c r="S4739">
        <v>25</v>
      </c>
      <c r="T4739">
        <v>24</v>
      </c>
      <c r="U4739" t="s">
        <v>16</v>
      </c>
      <c r="V4739" t="s">
        <v>16</v>
      </c>
    </row>
    <row r="4740" spans="1:22" x14ac:dyDescent="0.25">
      <c r="A4740" t="s">
        <v>1926</v>
      </c>
      <c r="B4740" t="s">
        <v>1929</v>
      </c>
      <c r="C4740" t="s">
        <v>1927</v>
      </c>
      <c r="D4740" t="s">
        <v>3840</v>
      </c>
      <c r="E4740" t="s">
        <v>3841</v>
      </c>
      <c r="F4740">
        <v>1923</v>
      </c>
      <c r="G4740">
        <v>1924</v>
      </c>
      <c r="H4740" t="s">
        <v>15</v>
      </c>
      <c r="I4740" t="s">
        <v>16</v>
      </c>
      <c r="J4740">
        <v>0</v>
      </c>
      <c r="K4740" t="s">
        <v>17</v>
      </c>
      <c r="L4740">
        <v>0</v>
      </c>
      <c r="M4740">
        <v>0</v>
      </c>
      <c r="N4740">
        <v>152</v>
      </c>
      <c r="O4740">
        <v>25</v>
      </c>
      <c r="P4740">
        <v>20</v>
      </c>
      <c r="Q4740">
        <v>0</v>
      </c>
      <c r="R4740">
        <v>2</v>
      </c>
      <c r="S4740">
        <v>25</v>
      </c>
      <c r="T4740">
        <v>32</v>
      </c>
      <c r="U4740" t="s">
        <v>16</v>
      </c>
      <c r="V4740" t="s">
        <v>16</v>
      </c>
    </row>
    <row r="4741" spans="1:22" x14ac:dyDescent="0.25">
      <c r="A4741" t="s">
        <v>1926</v>
      </c>
      <c r="B4741" t="s">
        <v>1930</v>
      </c>
      <c r="C4741" t="s">
        <v>1927</v>
      </c>
      <c r="D4741" t="s">
        <v>3840</v>
      </c>
      <c r="E4741" t="s">
        <v>3841</v>
      </c>
      <c r="F4741">
        <v>1923</v>
      </c>
      <c r="G4741">
        <v>1924</v>
      </c>
      <c r="H4741" t="s">
        <v>15</v>
      </c>
      <c r="I4741" t="s">
        <v>16</v>
      </c>
      <c r="J4741">
        <v>0</v>
      </c>
      <c r="K4741" t="s">
        <v>17</v>
      </c>
      <c r="L4741">
        <v>0</v>
      </c>
      <c r="M4741">
        <v>0</v>
      </c>
      <c r="N4741">
        <v>152</v>
      </c>
      <c r="O4741">
        <v>25</v>
      </c>
      <c r="P4741">
        <v>20</v>
      </c>
      <c r="Q4741">
        <v>0</v>
      </c>
      <c r="R4741">
        <v>2</v>
      </c>
      <c r="S4741">
        <v>25</v>
      </c>
      <c r="T4741">
        <v>16</v>
      </c>
      <c r="U4741" t="s">
        <v>16</v>
      </c>
      <c r="V4741" t="s">
        <v>16</v>
      </c>
    </row>
    <row r="4742" spans="1:22" x14ac:dyDescent="0.25">
      <c r="A4742" t="s">
        <v>1926</v>
      </c>
      <c r="B4742" t="s">
        <v>1931</v>
      </c>
      <c r="C4742" t="s">
        <v>1927</v>
      </c>
      <c r="D4742" t="s">
        <v>3840</v>
      </c>
      <c r="E4742" t="s">
        <v>3841</v>
      </c>
      <c r="F4742">
        <v>1923</v>
      </c>
      <c r="G4742">
        <v>1924</v>
      </c>
      <c r="H4742" t="s">
        <v>15</v>
      </c>
      <c r="I4742" t="s">
        <v>16</v>
      </c>
      <c r="J4742">
        <v>0</v>
      </c>
      <c r="K4742" t="s">
        <v>17</v>
      </c>
      <c r="L4742">
        <v>0</v>
      </c>
      <c r="M4742">
        <v>0</v>
      </c>
      <c r="N4742">
        <v>152</v>
      </c>
      <c r="O4742">
        <v>25</v>
      </c>
      <c r="P4742">
        <v>20</v>
      </c>
      <c r="Q4742">
        <v>0</v>
      </c>
      <c r="R4742">
        <v>2</v>
      </c>
      <c r="S4742">
        <v>25</v>
      </c>
      <c r="T4742">
        <v>84</v>
      </c>
      <c r="U4742" t="s">
        <v>16</v>
      </c>
      <c r="V4742" t="s">
        <v>16</v>
      </c>
    </row>
    <row r="4743" spans="1:22" x14ac:dyDescent="0.25">
      <c r="A4743" t="s">
        <v>1926</v>
      </c>
      <c r="B4743" t="s">
        <v>51</v>
      </c>
      <c r="C4743" t="s">
        <v>1927</v>
      </c>
      <c r="D4743" t="s">
        <v>3840</v>
      </c>
      <c r="E4743" t="s">
        <v>3841</v>
      </c>
      <c r="F4743">
        <v>1923</v>
      </c>
      <c r="G4743">
        <v>1924</v>
      </c>
      <c r="H4743" t="s">
        <v>15</v>
      </c>
      <c r="I4743" t="s">
        <v>16</v>
      </c>
      <c r="J4743">
        <v>0</v>
      </c>
      <c r="K4743" t="s">
        <v>17</v>
      </c>
      <c r="L4743">
        <v>0</v>
      </c>
      <c r="M4743">
        <v>0</v>
      </c>
      <c r="N4743">
        <v>152</v>
      </c>
      <c r="O4743">
        <v>25</v>
      </c>
      <c r="P4743">
        <v>20</v>
      </c>
      <c r="Q4743">
        <v>0</v>
      </c>
      <c r="R4743">
        <v>2</v>
      </c>
      <c r="S4743">
        <v>25</v>
      </c>
      <c r="T4743">
        <v>73</v>
      </c>
      <c r="U4743" t="s">
        <v>16</v>
      </c>
      <c r="V4743" t="s">
        <v>16</v>
      </c>
    </row>
    <row r="4744" spans="1:22" x14ac:dyDescent="0.25">
      <c r="A4744" t="s">
        <v>1926</v>
      </c>
      <c r="B4744" t="s">
        <v>1932</v>
      </c>
      <c r="C4744" t="s">
        <v>1927</v>
      </c>
      <c r="D4744" t="s">
        <v>3840</v>
      </c>
      <c r="E4744" t="s">
        <v>3841</v>
      </c>
      <c r="F4744">
        <v>1923</v>
      </c>
      <c r="G4744">
        <v>1924</v>
      </c>
      <c r="H4744" t="s">
        <v>15</v>
      </c>
      <c r="I4744" t="s">
        <v>16</v>
      </c>
      <c r="J4744">
        <v>0</v>
      </c>
      <c r="K4744" t="s">
        <v>17</v>
      </c>
      <c r="L4744">
        <v>0</v>
      </c>
      <c r="M4744">
        <v>0</v>
      </c>
      <c r="N4744">
        <v>152</v>
      </c>
      <c r="O4744">
        <v>25</v>
      </c>
      <c r="P4744">
        <v>20</v>
      </c>
      <c r="Q4744">
        <v>0</v>
      </c>
      <c r="R4744">
        <v>2</v>
      </c>
      <c r="S4744">
        <v>25</v>
      </c>
      <c r="T4744">
        <v>96</v>
      </c>
      <c r="U4744" t="s">
        <v>16</v>
      </c>
      <c r="V4744" t="s">
        <v>16</v>
      </c>
    </row>
    <row r="4745" spans="1:22" x14ac:dyDescent="0.25">
      <c r="A4745" t="s">
        <v>1926</v>
      </c>
      <c r="B4745" t="s">
        <v>1297</v>
      </c>
      <c r="C4745" t="s">
        <v>1927</v>
      </c>
      <c r="D4745" t="s">
        <v>3840</v>
      </c>
      <c r="E4745" t="s">
        <v>3841</v>
      </c>
      <c r="F4745">
        <v>1923</v>
      </c>
      <c r="G4745">
        <v>1924</v>
      </c>
      <c r="H4745" t="s">
        <v>15</v>
      </c>
      <c r="I4745" t="s">
        <v>16</v>
      </c>
      <c r="J4745">
        <v>0</v>
      </c>
      <c r="K4745" t="s">
        <v>17</v>
      </c>
      <c r="L4745">
        <v>0</v>
      </c>
      <c r="M4745">
        <v>0</v>
      </c>
      <c r="N4745">
        <v>152</v>
      </c>
      <c r="O4745">
        <v>25</v>
      </c>
      <c r="P4745">
        <v>20</v>
      </c>
      <c r="Q4745">
        <v>0</v>
      </c>
      <c r="R4745">
        <v>2</v>
      </c>
      <c r="S4745">
        <v>25</v>
      </c>
      <c r="T4745">
        <v>96</v>
      </c>
      <c r="U4745" t="s">
        <v>16</v>
      </c>
      <c r="V4745" t="s">
        <v>16</v>
      </c>
    </row>
    <row r="4746" spans="1:22" x14ac:dyDescent="0.25">
      <c r="A4746" t="s">
        <v>1926</v>
      </c>
      <c r="B4746" t="s">
        <v>1035</v>
      </c>
      <c r="C4746" t="s">
        <v>1927</v>
      </c>
      <c r="D4746" t="s">
        <v>3840</v>
      </c>
      <c r="E4746" t="s">
        <v>3841</v>
      </c>
      <c r="F4746">
        <v>1923</v>
      </c>
      <c r="G4746">
        <v>1924</v>
      </c>
      <c r="H4746" t="s">
        <v>15</v>
      </c>
      <c r="I4746" t="s">
        <v>16</v>
      </c>
      <c r="J4746">
        <v>0</v>
      </c>
      <c r="K4746" t="s">
        <v>17</v>
      </c>
      <c r="L4746">
        <v>0</v>
      </c>
      <c r="M4746">
        <v>0</v>
      </c>
      <c r="N4746">
        <v>152</v>
      </c>
      <c r="O4746">
        <v>25</v>
      </c>
      <c r="P4746">
        <v>20</v>
      </c>
      <c r="Q4746">
        <v>0</v>
      </c>
      <c r="R4746">
        <v>2</v>
      </c>
      <c r="S4746">
        <v>25</v>
      </c>
      <c r="T4746">
        <v>64</v>
      </c>
      <c r="U4746" t="s">
        <v>16</v>
      </c>
      <c r="V4746" t="s">
        <v>16</v>
      </c>
    </row>
    <row r="4747" spans="1:22" x14ac:dyDescent="0.25">
      <c r="A4747" t="s">
        <v>1926</v>
      </c>
      <c r="B4747" t="s">
        <v>1933</v>
      </c>
      <c r="C4747" t="s">
        <v>1927</v>
      </c>
      <c r="D4747" t="s">
        <v>3840</v>
      </c>
      <c r="E4747" t="s">
        <v>3841</v>
      </c>
      <c r="F4747">
        <v>1923</v>
      </c>
      <c r="G4747">
        <v>1924</v>
      </c>
      <c r="H4747" t="s">
        <v>15</v>
      </c>
      <c r="I4747" t="s">
        <v>16</v>
      </c>
      <c r="J4747">
        <v>0</v>
      </c>
      <c r="K4747" t="s">
        <v>17</v>
      </c>
      <c r="L4747">
        <v>0</v>
      </c>
      <c r="M4747">
        <v>0</v>
      </c>
      <c r="N4747">
        <v>152</v>
      </c>
      <c r="O4747">
        <v>25</v>
      </c>
      <c r="P4747">
        <v>20</v>
      </c>
      <c r="Q4747">
        <v>0</v>
      </c>
      <c r="R4747">
        <v>2</v>
      </c>
      <c r="S4747">
        <v>25</v>
      </c>
      <c r="T4747">
        <v>52</v>
      </c>
      <c r="U4747" t="s">
        <v>16</v>
      </c>
      <c r="V4747" t="s">
        <v>16</v>
      </c>
    </row>
    <row r="4748" spans="1:22" x14ac:dyDescent="0.25">
      <c r="A4748" t="s">
        <v>1926</v>
      </c>
      <c r="B4748" t="s">
        <v>1012</v>
      </c>
      <c r="C4748" t="s">
        <v>1927</v>
      </c>
      <c r="D4748" t="s">
        <v>3840</v>
      </c>
      <c r="E4748" t="s">
        <v>3841</v>
      </c>
      <c r="F4748">
        <v>1923</v>
      </c>
      <c r="G4748">
        <v>1924</v>
      </c>
      <c r="H4748" t="s">
        <v>15</v>
      </c>
      <c r="I4748" t="s">
        <v>16</v>
      </c>
      <c r="J4748">
        <v>0</v>
      </c>
      <c r="K4748" t="s">
        <v>17</v>
      </c>
      <c r="L4748">
        <v>0</v>
      </c>
      <c r="M4748">
        <v>0</v>
      </c>
      <c r="N4748">
        <v>152</v>
      </c>
      <c r="O4748">
        <v>25</v>
      </c>
      <c r="P4748">
        <v>20</v>
      </c>
      <c r="Q4748">
        <v>12</v>
      </c>
      <c r="R4748">
        <v>2</v>
      </c>
      <c r="S4748">
        <v>25</v>
      </c>
      <c r="T4748">
        <v>0</v>
      </c>
      <c r="U4748" t="s">
        <v>16</v>
      </c>
      <c r="V4748" t="s">
        <v>16</v>
      </c>
    </row>
    <row r="4749" spans="1:22" x14ac:dyDescent="0.25">
      <c r="A4749" t="s">
        <v>1926</v>
      </c>
      <c r="B4749" t="s">
        <v>1934</v>
      </c>
      <c r="C4749" t="s">
        <v>1927</v>
      </c>
      <c r="D4749" t="s">
        <v>3840</v>
      </c>
      <c r="E4749" t="s">
        <v>3841</v>
      </c>
      <c r="F4749">
        <v>1923</v>
      </c>
      <c r="G4749">
        <v>1924</v>
      </c>
      <c r="H4749" t="s">
        <v>15</v>
      </c>
      <c r="I4749" t="s">
        <v>16</v>
      </c>
      <c r="J4749">
        <v>0</v>
      </c>
      <c r="K4749" t="s">
        <v>17</v>
      </c>
      <c r="L4749">
        <v>0</v>
      </c>
      <c r="M4749">
        <v>0</v>
      </c>
      <c r="N4749">
        <v>152</v>
      </c>
      <c r="O4749">
        <v>25</v>
      </c>
      <c r="P4749">
        <v>20</v>
      </c>
      <c r="Q4749">
        <v>12</v>
      </c>
      <c r="R4749">
        <v>2</v>
      </c>
      <c r="S4749">
        <v>25</v>
      </c>
      <c r="T4749">
        <v>0</v>
      </c>
      <c r="U4749" t="s">
        <v>16</v>
      </c>
      <c r="V4749" t="s">
        <v>16</v>
      </c>
    </row>
    <row r="4750" spans="1:22" x14ac:dyDescent="0.25">
      <c r="A4750" t="s">
        <v>1926</v>
      </c>
      <c r="B4750" t="s">
        <v>1012</v>
      </c>
      <c r="C4750" t="s">
        <v>1927</v>
      </c>
      <c r="D4750" t="s">
        <v>3840</v>
      </c>
      <c r="E4750" t="s">
        <v>3841</v>
      </c>
      <c r="F4750">
        <v>1923</v>
      </c>
      <c r="G4750">
        <v>1924</v>
      </c>
      <c r="H4750" t="s">
        <v>15</v>
      </c>
      <c r="I4750" t="s">
        <v>16</v>
      </c>
      <c r="J4750">
        <v>0</v>
      </c>
      <c r="K4750" t="s">
        <v>17</v>
      </c>
      <c r="L4750">
        <v>0</v>
      </c>
      <c r="M4750">
        <v>0</v>
      </c>
      <c r="N4750">
        <v>152</v>
      </c>
      <c r="O4750">
        <v>25</v>
      </c>
      <c r="P4750">
        <v>20</v>
      </c>
      <c r="Q4750">
        <v>0</v>
      </c>
      <c r="R4750">
        <v>2</v>
      </c>
      <c r="S4750">
        <v>25</v>
      </c>
      <c r="T4750">
        <v>0</v>
      </c>
      <c r="U4750" t="s">
        <v>16</v>
      </c>
      <c r="V4750" t="s">
        <v>16</v>
      </c>
    </row>
    <row r="4751" spans="1:22" x14ac:dyDescent="0.25">
      <c r="A4751" t="s">
        <v>1926</v>
      </c>
      <c r="B4751" t="s">
        <v>1934</v>
      </c>
      <c r="C4751" t="s">
        <v>1927</v>
      </c>
      <c r="D4751" t="s">
        <v>3840</v>
      </c>
      <c r="E4751" t="s">
        <v>3841</v>
      </c>
      <c r="F4751">
        <v>1923</v>
      </c>
      <c r="G4751">
        <v>1924</v>
      </c>
      <c r="H4751" t="s">
        <v>15</v>
      </c>
      <c r="I4751" t="s">
        <v>16</v>
      </c>
      <c r="J4751">
        <v>0</v>
      </c>
      <c r="K4751" t="s">
        <v>17</v>
      </c>
      <c r="L4751">
        <v>0</v>
      </c>
      <c r="M4751">
        <v>0</v>
      </c>
      <c r="N4751">
        <v>152</v>
      </c>
      <c r="O4751">
        <v>25</v>
      </c>
      <c r="P4751">
        <v>20</v>
      </c>
      <c r="Q4751">
        <v>0</v>
      </c>
      <c r="R4751">
        <v>2</v>
      </c>
      <c r="S4751">
        <v>25</v>
      </c>
      <c r="T4751">
        <v>0</v>
      </c>
      <c r="U4751" t="s">
        <v>16</v>
      </c>
      <c r="V4751" t="s">
        <v>16</v>
      </c>
    </row>
    <row r="4752" spans="1:22" x14ac:dyDescent="0.25">
      <c r="A4752" t="s">
        <v>1926</v>
      </c>
      <c r="B4752" t="s">
        <v>1012</v>
      </c>
      <c r="C4752" t="s">
        <v>1927</v>
      </c>
      <c r="D4752" t="s">
        <v>3840</v>
      </c>
      <c r="E4752" t="s">
        <v>3841</v>
      </c>
      <c r="F4752">
        <v>1923</v>
      </c>
      <c r="G4752">
        <v>1924</v>
      </c>
      <c r="H4752" t="s">
        <v>15</v>
      </c>
      <c r="I4752" t="s">
        <v>16</v>
      </c>
      <c r="J4752">
        <v>0</v>
      </c>
      <c r="K4752" t="s">
        <v>15</v>
      </c>
      <c r="L4752">
        <v>0</v>
      </c>
      <c r="M4752">
        <v>0</v>
      </c>
      <c r="N4752">
        <v>152</v>
      </c>
      <c r="O4752">
        <v>25</v>
      </c>
      <c r="P4752">
        <v>20</v>
      </c>
      <c r="Q4752">
        <v>12</v>
      </c>
      <c r="R4752">
        <v>2</v>
      </c>
      <c r="S4752">
        <v>25</v>
      </c>
      <c r="T4752">
        <v>4</v>
      </c>
      <c r="U4752" t="s">
        <v>16</v>
      </c>
      <c r="V4752" t="s">
        <v>16</v>
      </c>
    </row>
    <row r="4753" spans="1:22" x14ac:dyDescent="0.25">
      <c r="A4753" t="s">
        <v>1926</v>
      </c>
      <c r="B4753" t="s">
        <v>1934</v>
      </c>
      <c r="C4753" t="s">
        <v>1927</v>
      </c>
      <c r="D4753" t="s">
        <v>3840</v>
      </c>
      <c r="E4753" t="s">
        <v>3841</v>
      </c>
      <c r="F4753">
        <v>1923</v>
      </c>
      <c r="G4753">
        <v>1924</v>
      </c>
      <c r="H4753" t="s">
        <v>15</v>
      </c>
      <c r="I4753" t="s">
        <v>16</v>
      </c>
      <c r="J4753">
        <v>0</v>
      </c>
      <c r="K4753" t="s">
        <v>15</v>
      </c>
      <c r="L4753">
        <v>0</v>
      </c>
      <c r="M4753">
        <v>0</v>
      </c>
      <c r="N4753">
        <v>152</v>
      </c>
      <c r="O4753">
        <v>25</v>
      </c>
      <c r="P4753">
        <v>20</v>
      </c>
      <c r="Q4753">
        <v>12</v>
      </c>
      <c r="R4753">
        <v>2</v>
      </c>
      <c r="S4753">
        <v>25</v>
      </c>
      <c r="T4753">
        <v>24</v>
      </c>
      <c r="U4753" t="s">
        <v>16</v>
      </c>
      <c r="V4753" t="s">
        <v>16</v>
      </c>
    </row>
    <row r="4754" spans="1:22" x14ac:dyDescent="0.25">
      <c r="A4754" t="s">
        <v>1926</v>
      </c>
      <c r="B4754" t="s">
        <v>1012</v>
      </c>
      <c r="C4754" t="s">
        <v>1927</v>
      </c>
      <c r="D4754" t="s">
        <v>3840</v>
      </c>
      <c r="E4754" t="s">
        <v>3841</v>
      </c>
      <c r="F4754">
        <v>1923</v>
      </c>
      <c r="G4754">
        <v>1924</v>
      </c>
      <c r="H4754" t="s">
        <v>15</v>
      </c>
      <c r="I4754" t="s">
        <v>16</v>
      </c>
      <c r="J4754">
        <v>0</v>
      </c>
      <c r="K4754" t="s">
        <v>15</v>
      </c>
      <c r="L4754">
        <v>0</v>
      </c>
      <c r="M4754">
        <v>0</v>
      </c>
      <c r="N4754">
        <v>152</v>
      </c>
      <c r="O4754">
        <v>25</v>
      </c>
      <c r="P4754">
        <v>20</v>
      </c>
      <c r="Q4754">
        <v>0</v>
      </c>
      <c r="R4754">
        <v>2</v>
      </c>
      <c r="S4754">
        <v>25</v>
      </c>
      <c r="T4754">
        <v>16</v>
      </c>
      <c r="U4754" t="s">
        <v>16</v>
      </c>
      <c r="V4754" t="s">
        <v>16</v>
      </c>
    </row>
    <row r="4755" spans="1:22" x14ac:dyDescent="0.25">
      <c r="A4755" t="s">
        <v>1926</v>
      </c>
      <c r="B4755" t="s">
        <v>1934</v>
      </c>
      <c r="C4755" t="s">
        <v>1927</v>
      </c>
      <c r="D4755" t="s">
        <v>3840</v>
      </c>
      <c r="E4755" t="s">
        <v>3841</v>
      </c>
      <c r="F4755">
        <v>1923</v>
      </c>
      <c r="G4755">
        <v>1924</v>
      </c>
      <c r="H4755" t="s">
        <v>15</v>
      </c>
      <c r="I4755" t="s">
        <v>16</v>
      </c>
      <c r="J4755">
        <v>0</v>
      </c>
      <c r="K4755" t="s">
        <v>15</v>
      </c>
      <c r="L4755">
        <v>0</v>
      </c>
      <c r="M4755">
        <v>0</v>
      </c>
      <c r="N4755">
        <v>152</v>
      </c>
      <c r="O4755">
        <v>25</v>
      </c>
      <c r="P4755">
        <v>20</v>
      </c>
      <c r="Q4755">
        <v>0</v>
      </c>
      <c r="R4755">
        <v>2</v>
      </c>
      <c r="S4755">
        <v>25</v>
      </c>
      <c r="T4755">
        <v>48</v>
      </c>
      <c r="U4755" t="s">
        <v>16</v>
      </c>
      <c r="V4755" t="s">
        <v>16</v>
      </c>
    </row>
    <row r="4756" spans="1:22" x14ac:dyDescent="0.25">
      <c r="A4756" t="s">
        <v>1935</v>
      </c>
      <c r="B4756" t="s">
        <v>1936</v>
      </c>
      <c r="C4756" t="s">
        <v>1937</v>
      </c>
      <c r="D4756" t="s">
        <v>3842</v>
      </c>
      <c r="E4756" t="s">
        <v>3843</v>
      </c>
      <c r="F4756">
        <v>1920</v>
      </c>
      <c r="G4756">
        <v>1920</v>
      </c>
      <c r="H4756" t="s">
        <v>15</v>
      </c>
      <c r="I4756" t="s">
        <v>16</v>
      </c>
      <c r="J4756">
        <v>0</v>
      </c>
      <c r="K4756" t="s">
        <v>15</v>
      </c>
      <c r="L4756">
        <v>0</v>
      </c>
      <c r="M4756">
        <v>0</v>
      </c>
      <c r="N4756" t="s">
        <v>16</v>
      </c>
      <c r="O4756">
        <v>25</v>
      </c>
      <c r="P4756">
        <v>25</v>
      </c>
      <c r="Q4756">
        <v>24</v>
      </c>
      <c r="R4756">
        <v>1</v>
      </c>
      <c r="S4756">
        <v>25</v>
      </c>
      <c r="T4756">
        <v>60</v>
      </c>
      <c r="U4756" t="s">
        <v>16</v>
      </c>
      <c r="V4756" t="s">
        <v>16</v>
      </c>
    </row>
    <row r="4757" spans="1:22" x14ac:dyDescent="0.25">
      <c r="A4757" t="s">
        <v>1935</v>
      </c>
      <c r="B4757" t="s">
        <v>1936</v>
      </c>
      <c r="C4757" t="s">
        <v>1937</v>
      </c>
      <c r="D4757" t="s">
        <v>3842</v>
      </c>
      <c r="E4757" t="s">
        <v>3843</v>
      </c>
      <c r="F4757">
        <v>1920</v>
      </c>
      <c r="G4757">
        <v>1920</v>
      </c>
      <c r="H4757" t="s">
        <v>15</v>
      </c>
      <c r="I4757" t="s">
        <v>16</v>
      </c>
      <c r="J4757">
        <v>0</v>
      </c>
      <c r="K4757" t="s">
        <v>15</v>
      </c>
      <c r="L4757">
        <v>0</v>
      </c>
      <c r="M4757">
        <v>0</v>
      </c>
      <c r="N4757" t="s">
        <v>16</v>
      </c>
      <c r="O4757">
        <v>30</v>
      </c>
      <c r="P4757">
        <v>30</v>
      </c>
      <c r="Q4757">
        <v>24</v>
      </c>
      <c r="R4757">
        <v>1</v>
      </c>
      <c r="S4757">
        <v>25</v>
      </c>
      <c r="T4757">
        <v>60</v>
      </c>
      <c r="U4757" t="s">
        <v>16</v>
      </c>
      <c r="V4757" t="s">
        <v>16</v>
      </c>
    </row>
    <row r="4758" spans="1:22" x14ac:dyDescent="0.25">
      <c r="A4758" t="s">
        <v>1935</v>
      </c>
      <c r="B4758" t="s">
        <v>1936</v>
      </c>
      <c r="C4758" t="s">
        <v>1937</v>
      </c>
      <c r="D4758" t="s">
        <v>3842</v>
      </c>
      <c r="E4758" t="s">
        <v>3843</v>
      </c>
      <c r="F4758">
        <v>1920</v>
      </c>
      <c r="G4758">
        <v>1920</v>
      </c>
      <c r="H4758" t="s">
        <v>15</v>
      </c>
      <c r="I4758" t="s">
        <v>16</v>
      </c>
      <c r="J4758">
        <v>0</v>
      </c>
      <c r="K4758" t="s">
        <v>17</v>
      </c>
      <c r="L4758">
        <v>0</v>
      </c>
      <c r="M4758">
        <v>0</v>
      </c>
      <c r="N4758" t="s">
        <v>16</v>
      </c>
      <c r="O4758">
        <v>25</v>
      </c>
      <c r="P4758">
        <v>25</v>
      </c>
      <c r="Q4758">
        <v>24</v>
      </c>
      <c r="R4758">
        <v>1</v>
      </c>
      <c r="S4758">
        <v>25</v>
      </c>
      <c r="T4758">
        <v>0</v>
      </c>
      <c r="U4758" t="s">
        <v>16</v>
      </c>
      <c r="V4758" t="s">
        <v>16</v>
      </c>
    </row>
    <row r="4759" spans="1:22" x14ac:dyDescent="0.25">
      <c r="A4759" t="s">
        <v>1935</v>
      </c>
      <c r="B4759" t="s">
        <v>1936</v>
      </c>
      <c r="C4759" t="s">
        <v>1937</v>
      </c>
      <c r="D4759" t="s">
        <v>3842</v>
      </c>
      <c r="E4759" t="s">
        <v>3843</v>
      </c>
      <c r="F4759">
        <v>1920</v>
      </c>
      <c r="G4759">
        <v>1920</v>
      </c>
      <c r="H4759" t="s">
        <v>15</v>
      </c>
      <c r="I4759" t="s">
        <v>16</v>
      </c>
      <c r="J4759">
        <v>0</v>
      </c>
      <c r="K4759" t="s">
        <v>17</v>
      </c>
      <c r="L4759">
        <v>0</v>
      </c>
      <c r="M4759">
        <v>0</v>
      </c>
      <c r="N4759" t="s">
        <v>16</v>
      </c>
      <c r="O4759">
        <v>30</v>
      </c>
      <c r="P4759">
        <v>30</v>
      </c>
      <c r="Q4759">
        <v>24</v>
      </c>
      <c r="R4759">
        <v>1</v>
      </c>
      <c r="S4759">
        <v>25</v>
      </c>
      <c r="T4759">
        <v>0</v>
      </c>
      <c r="U4759" t="s">
        <v>16</v>
      </c>
      <c r="V4759" t="s">
        <v>16</v>
      </c>
    </row>
    <row r="4760" spans="1:22" x14ac:dyDescent="0.25">
      <c r="A4760" t="s">
        <v>1938</v>
      </c>
      <c r="B4760" t="s">
        <v>35</v>
      </c>
      <c r="C4760" t="s">
        <v>1940</v>
      </c>
      <c r="D4760" t="s">
        <v>3844</v>
      </c>
      <c r="E4760" t="s">
        <v>3845</v>
      </c>
      <c r="F4760">
        <v>2011</v>
      </c>
      <c r="G4760">
        <v>2011</v>
      </c>
      <c r="H4760" t="s">
        <v>15</v>
      </c>
      <c r="I4760" t="s">
        <v>16</v>
      </c>
      <c r="J4760">
        <v>0</v>
      </c>
      <c r="K4760" t="s">
        <v>17</v>
      </c>
      <c r="L4760">
        <v>0</v>
      </c>
      <c r="M4760">
        <v>0</v>
      </c>
      <c r="N4760" t="s">
        <v>16</v>
      </c>
      <c r="O4760">
        <v>32</v>
      </c>
      <c r="P4760">
        <v>28</v>
      </c>
      <c r="Q4760">
        <v>8</v>
      </c>
      <c r="R4760">
        <v>3</v>
      </c>
      <c r="S4760">
        <v>40</v>
      </c>
      <c r="T4760">
        <v>9</v>
      </c>
      <c r="U4760" t="s">
        <v>16</v>
      </c>
      <c r="V4760" t="s">
        <v>16</v>
      </c>
    </row>
    <row r="4761" spans="1:22" x14ac:dyDescent="0.25">
      <c r="A4761" t="s">
        <v>1938</v>
      </c>
      <c r="B4761" t="s">
        <v>272</v>
      </c>
      <c r="C4761" t="s">
        <v>1940</v>
      </c>
      <c r="D4761" t="s">
        <v>3844</v>
      </c>
      <c r="E4761" t="s">
        <v>3845</v>
      </c>
      <c r="F4761">
        <v>2011</v>
      </c>
      <c r="G4761">
        <v>2011</v>
      </c>
      <c r="H4761" t="s">
        <v>15</v>
      </c>
      <c r="I4761" t="s">
        <v>16</v>
      </c>
      <c r="J4761">
        <v>0</v>
      </c>
      <c r="K4761" t="s">
        <v>17</v>
      </c>
      <c r="L4761">
        <v>0</v>
      </c>
      <c r="M4761">
        <v>0</v>
      </c>
      <c r="N4761" t="s">
        <v>16</v>
      </c>
      <c r="O4761">
        <v>32</v>
      </c>
      <c r="P4761">
        <v>28</v>
      </c>
      <c r="Q4761">
        <v>8</v>
      </c>
      <c r="R4761">
        <v>3</v>
      </c>
      <c r="S4761">
        <v>40</v>
      </c>
      <c r="T4761">
        <v>37</v>
      </c>
      <c r="U4761" t="s">
        <v>16</v>
      </c>
      <c r="V4761" t="s">
        <v>16</v>
      </c>
    </row>
    <row r="4762" spans="1:22" x14ac:dyDescent="0.25">
      <c r="A4762" t="s">
        <v>1938</v>
      </c>
      <c r="B4762" t="s">
        <v>810</v>
      </c>
      <c r="C4762" t="s">
        <v>1940</v>
      </c>
      <c r="D4762" t="s">
        <v>3844</v>
      </c>
      <c r="E4762" t="s">
        <v>3845</v>
      </c>
      <c r="F4762">
        <v>2011</v>
      </c>
      <c r="G4762">
        <v>2011</v>
      </c>
      <c r="H4762" t="s">
        <v>15</v>
      </c>
      <c r="I4762" t="s">
        <v>16</v>
      </c>
      <c r="J4762">
        <v>0</v>
      </c>
      <c r="K4762" t="s">
        <v>17</v>
      </c>
      <c r="L4762">
        <v>0</v>
      </c>
      <c r="M4762">
        <v>0</v>
      </c>
      <c r="N4762" t="s">
        <v>16</v>
      </c>
      <c r="O4762">
        <v>32</v>
      </c>
      <c r="P4762">
        <v>28</v>
      </c>
      <c r="Q4762">
        <v>8</v>
      </c>
      <c r="R4762">
        <v>3</v>
      </c>
      <c r="S4762">
        <v>30</v>
      </c>
      <c r="T4762">
        <v>37</v>
      </c>
      <c r="U4762" t="s">
        <v>16</v>
      </c>
      <c r="V4762" t="s">
        <v>16</v>
      </c>
    </row>
    <row r="4763" spans="1:22" x14ac:dyDescent="0.25">
      <c r="A4763" t="s">
        <v>1938</v>
      </c>
      <c r="B4763" t="s">
        <v>1939</v>
      </c>
      <c r="C4763" t="s">
        <v>1940</v>
      </c>
      <c r="D4763" t="s">
        <v>3844</v>
      </c>
      <c r="E4763" t="s">
        <v>3845</v>
      </c>
      <c r="F4763">
        <v>2011</v>
      </c>
      <c r="G4763">
        <v>2011</v>
      </c>
      <c r="H4763" t="s">
        <v>15</v>
      </c>
      <c r="I4763" t="s">
        <v>16</v>
      </c>
      <c r="J4763">
        <v>0</v>
      </c>
      <c r="K4763" t="s">
        <v>17</v>
      </c>
      <c r="L4763">
        <v>0</v>
      </c>
      <c r="M4763">
        <v>0</v>
      </c>
      <c r="N4763" t="s">
        <v>16</v>
      </c>
      <c r="O4763">
        <v>32</v>
      </c>
      <c r="P4763">
        <v>28</v>
      </c>
      <c r="Q4763">
        <v>8</v>
      </c>
      <c r="R4763">
        <v>3</v>
      </c>
      <c r="S4763">
        <v>30</v>
      </c>
      <c r="T4763">
        <v>70</v>
      </c>
      <c r="U4763" t="s">
        <v>16</v>
      </c>
      <c r="V4763" t="s">
        <v>16</v>
      </c>
    </row>
    <row r="4764" spans="1:22" x14ac:dyDescent="0.25">
      <c r="A4764" t="s">
        <v>1938</v>
      </c>
      <c r="B4764" t="s">
        <v>35</v>
      </c>
      <c r="C4764" t="s">
        <v>1940</v>
      </c>
      <c r="D4764" t="s">
        <v>3844</v>
      </c>
      <c r="E4764" t="s">
        <v>3845</v>
      </c>
      <c r="F4764">
        <v>2011</v>
      </c>
      <c r="G4764">
        <v>2011</v>
      </c>
      <c r="H4764" t="s">
        <v>15</v>
      </c>
      <c r="I4764" t="s">
        <v>16</v>
      </c>
      <c r="J4764">
        <v>0</v>
      </c>
      <c r="K4764" t="s">
        <v>17</v>
      </c>
      <c r="L4764">
        <v>0</v>
      </c>
      <c r="M4764">
        <v>0</v>
      </c>
      <c r="N4764" t="s">
        <v>16</v>
      </c>
      <c r="O4764">
        <v>32</v>
      </c>
      <c r="P4764">
        <v>28</v>
      </c>
      <c r="Q4764">
        <v>0</v>
      </c>
      <c r="R4764">
        <v>3</v>
      </c>
      <c r="S4764">
        <v>40</v>
      </c>
      <c r="T4764">
        <v>8</v>
      </c>
      <c r="U4764" t="s">
        <v>16</v>
      </c>
      <c r="V4764" t="s">
        <v>16</v>
      </c>
    </row>
    <row r="4765" spans="1:22" x14ac:dyDescent="0.25">
      <c r="A4765" t="s">
        <v>1938</v>
      </c>
      <c r="B4765" t="s">
        <v>272</v>
      </c>
      <c r="C4765" t="s">
        <v>1940</v>
      </c>
      <c r="D4765" t="s">
        <v>3844</v>
      </c>
      <c r="E4765" t="s">
        <v>3845</v>
      </c>
      <c r="F4765">
        <v>2011</v>
      </c>
      <c r="G4765">
        <v>2011</v>
      </c>
      <c r="H4765" t="s">
        <v>15</v>
      </c>
      <c r="I4765" t="s">
        <v>16</v>
      </c>
      <c r="J4765">
        <v>0</v>
      </c>
      <c r="K4765" t="s">
        <v>17</v>
      </c>
      <c r="L4765">
        <v>0</v>
      </c>
      <c r="M4765">
        <v>0</v>
      </c>
      <c r="N4765" t="s">
        <v>16</v>
      </c>
      <c r="O4765">
        <v>32</v>
      </c>
      <c r="P4765">
        <v>28</v>
      </c>
      <c r="Q4765">
        <v>0</v>
      </c>
      <c r="R4765">
        <v>3</v>
      </c>
      <c r="S4765">
        <v>40</v>
      </c>
      <c r="T4765">
        <v>0</v>
      </c>
      <c r="U4765" t="s">
        <v>16</v>
      </c>
      <c r="V4765" t="s">
        <v>16</v>
      </c>
    </row>
    <row r="4766" spans="1:22" x14ac:dyDescent="0.25">
      <c r="A4766" t="s">
        <v>1938</v>
      </c>
      <c r="B4766" t="s">
        <v>810</v>
      </c>
      <c r="C4766" t="s">
        <v>1940</v>
      </c>
      <c r="D4766" t="s">
        <v>3844</v>
      </c>
      <c r="E4766" t="s">
        <v>3845</v>
      </c>
      <c r="F4766">
        <v>2011</v>
      </c>
      <c r="G4766">
        <v>2011</v>
      </c>
      <c r="H4766" t="s">
        <v>15</v>
      </c>
      <c r="I4766" t="s">
        <v>16</v>
      </c>
      <c r="J4766">
        <v>0</v>
      </c>
      <c r="K4766" t="s">
        <v>17</v>
      </c>
      <c r="L4766">
        <v>0</v>
      </c>
      <c r="M4766">
        <v>0</v>
      </c>
      <c r="N4766" t="s">
        <v>16</v>
      </c>
      <c r="O4766">
        <v>32</v>
      </c>
      <c r="P4766">
        <v>28</v>
      </c>
      <c r="Q4766">
        <v>0</v>
      </c>
      <c r="R4766">
        <v>3</v>
      </c>
      <c r="S4766">
        <v>30</v>
      </c>
      <c r="T4766">
        <v>5</v>
      </c>
      <c r="U4766" t="s">
        <v>16</v>
      </c>
      <c r="V4766" t="s">
        <v>16</v>
      </c>
    </row>
    <row r="4767" spans="1:22" x14ac:dyDescent="0.25">
      <c r="A4767" t="s">
        <v>1938</v>
      </c>
      <c r="B4767" t="s">
        <v>1939</v>
      </c>
      <c r="C4767" t="s">
        <v>1940</v>
      </c>
      <c r="D4767" t="s">
        <v>3844</v>
      </c>
      <c r="E4767" t="s">
        <v>3845</v>
      </c>
      <c r="F4767">
        <v>2011</v>
      </c>
      <c r="G4767">
        <v>2011</v>
      </c>
      <c r="H4767" t="s">
        <v>15</v>
      </c>
      <c r="I4767" t="s">
        <v>16</v>
      </c>
      <c r="J4767">
        <v>0</v>
      </c>
      <c r="K4767" t="s">
        <v>17</v>
      </c>
      <c r="L4767">
        <v>0</v>
      </c>
      <c r="M4767">
        <v>0</v>
      </c>
      <c r="N4767" t="s">
        <v>16</v>
      </c>
      <c r="O4767">
        <v>32</v>
      </c>
      <c r="P4767">
        <v>28</v>
      </c>
      <c r="Q4767">
        <v>0</v>
      </c>
      <c r="R4767">
        <v>3</v>
      </c>
      <c r="S4767">
        <v>30</v>
      </c>
      <c r="T4767">
        <v>0</v>
      </c>
      <c r="U4767" t="s">
        <v>16</v>
      </c>
      <c r="V4767" t="s">
        <v>16</v>
      </c>
    </row>
    <row r="4768" spans="1:22" x14ac:dyDescent="0.25">
      <c r="A4768" t="s">
        <v>1941</v>
      </c>
      <c r="B4768" t="s">
        <v>1942</v>
      </c>
      <c r="C4768" t="s">
        <v>1943</v>
      </c>
      <c r="D4768" t="s">
        <v>3846</v>
      </c>
      <c r="E4768" t="s">
        <v>3847</v>
      </c>
      <c r="F4768">
        <v>2010</v>
      </c>
      <c r="G4768">
        <v>2010</v>
      </c>
      <c r="H4768" t="s">
        <v>15</v>
      </c>
      <c r="I4768">
        <v>4.5</v>
      </c>
      <c r="J4768">
        <v>124</v>
      </c>
      <c r="K4768" t="s">
        <v>17</v>
      </c>
      <c r="L4768">
        <v>0</v>
      </c>
      <c r="M4768">
        <v>0</v>
      </c>
      <c r="N4768">
        <v>157</v>
      </c>
      <c r="O4768">
        <v>25</v>
      </c>
      <c r="P4768">
        <v>17</v>
      </c>
      <c r="Q4768" t="s">
        <v>16</v>
      </c>
      <c r="R4768">
        <v>3</v>
      </c>
      <c r="S4768">
        <v>25</v>
      </c>
      <c r="T4768">
        <v>51</v>
      </c>
      <c r="U4768" t="s">
        <v>16</v>
      </c>
      <c r="V4768" t="s">
        <v>16</v>
      </c>
    </row>
    <row r="4769" spans="1:22" x14ac:dyDescent="0.25">
      <c r="A4769" t="s">
        <v>1944</v>
      </c>
      <c r="B4769" t="s">
        <v>335</v>
      </c>
      <c r="C4769" t="s">
        <v>1945</v>
      </c>
      <c r="D4769" t="s">
        <v>3848</v>
      </c>
      <c r="E4769" t="s">
        <v>3849</v>
      </c>
      <c r="F4769">
        <v>2015</v>
      </c>
      <c r="G4769">
        <v>2015</v>
      </c>
      <c r="H4769" t="s">
        <v>15</v>
      </c>
      <c r="I4769" t="s">
        <v>16</v>
      </c>
      <c r="J4769">
        <v>0</v>
      </c>
      <c r="K4769" t="s">
        <v>17</v>
      </c>
      <c r="L4769">
        <v>0</v>
      </c>
      <c r="M4769">
        <v>0</v>
      </c>
      <c r="N4769" t="s">
        <v>16</v>
      </c>
      <c r="O4769">
        <v>27</v>
      </c>
      <c r="P4769">
        <v>22</v>
      </c>
      <c r="Q4769" t="s">
        <v>16</v>
      </c>
      <c r="R4769">
        <v>4</v>
      </c>
      <c r="S4769">
        <v>100</v>
      </c>
      <c r="T4769">
        <v>62.5</v>
      </c>
      <c r="U4769" t="s">
        <v>16</v>
      </c>
      <c r="V4769" t="s">
        <v>16</v>
      </c>
    </row>
    <row r="4770" spans="1:22" x14ac:dyDescent="0.25">
      <c r="A4770" t="s">
        <v>1946</v>
      </c>
      <c r="B4770" t="s">
        <v>85</v>
      </c>
      <c r="C4770" t="s">
        <v>1947</v>
      </c>
      <c r="D4770" t="s">
        <v>3850</v>
      </c>
      <c r="E4770" t="s">
        <v>3851</v>
      </c>
      <c r="F4770">
        <v>2013</v>
      </c>
      <c r="G4770">
        <v>2013</v>
      </c>
      <c r="H4770" t="s">
        <v>15</v>
      </c>
      <c r="I4770" t="s">
        <v>16</v>
      </c>
      <c r="J4770">
        <v>0</v>
      </c>
      <c r="K4770" t="s">
        <v>17</v>
      </c>
      <c r="L4770">
        <v>0</v>
      </c>
      <c r="M4770">
        <v>0</v>
      </c>
      <c r="N4770">
        <v>42</v>
      </c>
      <c r="O4770">
        <v>5</v>
      </c>
      <c r="P4770">
        <v>5</v>
      </c>
      <c r="Q4770" t="s">
        <v>16</v>
      </c>
      <c r="R4770">
        <v>3</v>
      </c>
      <c r="S4770">
        <v>50</v>
      </c>
      <c r="T4770">
        <v>0</v>
      </c>
      <c r="U4770" t="s">
        <v>16</v>
      </c>
      <c r="V4770" t="s">
        <v>16</v>
      </c>
    </row>
    <row r="4771" spans="1:22" x14ac:dyDescent="0.25">
      <c r="A4771" t="s">
        <v>1946</v>
      </c>
      <c r="B4771" t="s">
        <v>85</v>
      </c>
      <c r="C4771" t="s">
        <v>1947</v>
      </c>
      <c r="D4771" t="s">
        <v>3850</v>
      </c>
      <c r="E4771" t="s">
        <v>3851</v>
      </c>
      <c r="F4771">
        <v>2013</v>
      </c>
      <c r="G4771">
        <v>2013</v>
      </c>
      <c r="H4771" t="s">
        <v>15</v>
      </c>
      <c r="I4771" t="s">
        <v>16</v>
      </c>
      <c r="J4771">
        <v>0</v>
      </c>
      <c r="K4771" t="s">
        <v>17</v>
      </c>
      <c r="L4771">
        <v>0</v>
      </c>
      <c r="M4771">
        <v>0</v>
      </c>
      <c r="N4771">
        <v>42</v>
      </c>
      <c r="O4771">
        <v>10</v>
      </c>
      <c r="P4771">
        <v>10</v>
      </c>
      <c r="Q4771" t="s">
        <v>16</v>
      </c>
      <c r="R4771">
        <v>3</v>
      </c>
      <c r="S4771">
        <v>50</v>
      </c>
      <c r="T4771">
        <v>0</v>
      </c>
      <c r="U4771" t="s">
        <v>16</v>
      </c>
      <c r="V4771" t="s">
        <v>16</v>
      </c>
    </row>
    <row r="4772" spans="1:22" x14ac:dyDescent="0.25">
      <c r="A4772" t="s">
        <v>1946</v>
      </c>
      <c r="B4772" t="s">
        <v>85</v>
      </c>
      <c r="C4772" t="s">
        <v>1947</v>
      </c>
      <c r="D4772" t="s">
        <v>3850</v>
      </c>
      <c r="E4772" t="s">
        <v>3851</v>
      </c>
      <c r="F4772">
        <v>2013</v>
      </c>
      <c r="G4772">
        <v>2013</v>
      </c>
      <c r="H4772" t="s">
        <v>15</v>
      </c>
      <c r="I4772" t="s">
        <v>16</v>
      </c>
      <c r="J4772">
        <v>0</v>
      </c>
      <c r="K4772" t="s">
        <v>17</v>
      </c>
      <c r="L4772">
        <v>0</v>
      </c>
      <c r="M4772">
        <v>0</v>
      </c>
      <c r="N4772">
        <v>42</v>
      </c>
      <c r="O4772">
        <v>15</v>
      </c>
      <c r="P4772">
        <v>15</v>
      </c>
      <c r="Q4772" t="s">
        <v>16</v>
      </c>
      <c r="R4772">
        <v>3</v>
      </c>
      <c r="S4772">
        <v>50</v>
      </c>
      <c r="T4772">
        <v>4</v>
      </c>
      <c r="U4772" t="s">
        <v>16</v>
      </c>
      <c r="V4772" t="s">
        <v>16</v>
      </c>
    </row>
    <row r="4773" spans="1:22" x14ac:dyDescent="0.25">
      <c r="A4773" t="s">
        <v>1946</v>
      </c>
      <c r="B4773" t="s">
        <v>85</v>
      </c>
      <c r="C4773" t="s">
        <v>1947</v>
      </c>
      <c r="D4773" t="s">
        <v>3850</v>
      </c>
      <c r="E4773" t="s">
        <v>3851</v>
      </c>
      <c r="F4773">
        <v>2013</v>
      </c>
      <c r="G4773">
        <v>2013</v>
      </c>
      <c r="H4773" t="s">
        <v>15</v>
      </c>
      <c r="I4773" t="s">
        <v>16</v>
      </c>
      <c r="J4773">
        <v>0</v>
      </c>
      <c r="K4773" t="s">
        <v>17</v>
      </c>
      <c r="L4773">
        <v>0</v>
      </c>
      <c r="M4773">
        <v>0</v>
      </c>
      <c r="N4773">
        <v>42</v>
      </c>
      <c r="O4773">
        <v>20</v>
      </c>
      <c r="P4773">
        <v>20</v>
      </c>
      <c r="Q4773" t="s">
        <v>16</v>
      </c>
      <c r="R4773">
        <v>3</v>
      </c>
      <c r="S4773">
        <v>50</v>
      </c>
      <c r="T4773">
        <v>16</v>
      </c>
      <c r="U4773" t="s">
        <v>16</v>
      </c>
      <c r="V4773" t="s">
        <v>16</v>
      </c>
    </row>
    <row r="4774" spans="1:22" x14ac:dyDescent="0.25">
      <c r="A4774" t="s">
        <v>1946</v>
      </c>
      <c r="B4774" t="s">
        <v>85</v>
      </c>
      <c r="C4774" t="s">
        <v>1947</v>
      </c>
      <c r="D4774" t="s">
        <v>3850</v>
      </c>
      <c r="E4774" t="s">
        <v>3851</v>
      </c>
      <c r="F4774">
        <v>2013</v>
      </c>
      <c r="G4774">
        <v>2013</v>
      </c>
      <c r="H4774" t="s">
        <v>15</v>
      </c>
      <c r="I4774" t="s">
        <v>16</v>
      </c>
      <c r="J4774">
        <v>0</v>
      </c>
      <c r="K4774" t="s">
        <v>17</v>
      </c>
      <c r="L4774">
        <v>0</v>
      </c>
      <c r="M4774">
        <v>0</v>
      </c>
      <c r="N4774">
        <v>42</v>
      </c>
      <c r="O4774">
        <v>25</v>
      </c>
      <c r="P4774">
        <v>25</v>
      </c>
      <c r="Q4774" t="s">
        <v>16</v>
      </c>
      <c r="R4774">
        <v>3</v>
      </c>
      <c r="S4774">
        <v>50</v>
      </c>
      <c r="T4774">
        <v>27.3</v>
      </c>
      <c r="U4774" t="s">
        <v>16</v>
      </c>
      <c r="V4774" t="s">
        <v>16</v>
      </c>
    </row>
    <row r="4775" spans="1:22" x14ac:dyDescent="0.25">
      <c r="A4775" t="s">
        <v>1946</v>
      </c>
      <c r="B4775" t="s">
        <v>85</v>
      </c>
      <c r="C4775" t="s">
        <v>1947</v>
      </c>
      <c r="D4775" t="s">
        <v>3850</v>
      </c>
      <c r="E4775" t="s">
        <v>3851</v>
      </c>
      <c r="F4775">
        <v>2013</v>
      </c>
      <c r="G4775">
        <v>2013</v>
      </c>
      <c r="H4775" t="s">
        <v>15</v>
      </c>
      <c r="I4775" t="s">
        <v>16</v>
      </c>
      <c r="J4775">
        <v>0</v>
      </c>
      <c r="K4775" t="s">
        <v>17</v>
      </c>
      <c r="L4775">
        <v>0</v>
      </c>
      <c r="M4775">
        <v>0</v>
      </c>
      <c r="N4775">
        <v>42</v>
      </c>
      <c r="O4775">
        <v>30</v>
      </c>
      <c r="P4775">
        <v>30</v>
      </c>
      <c r="Q4775" t="s">
        <v>16</v>
      </c>
      <c r="R4775">
        <v>3</v>
      </c>
      <c r="S4775">
        <v>50</v>
      </c>
      <c r="T4775">
        <v>0</v>
      </c>
      <c r="U4775" t="s">
        <v>16</v>
      </c>
      <c r="V4775" t="s">
        <v>16</v>
      </c>
    </row>
    <row r="4776" spans="1:22" x14ac:dyDescent="0.25">
      <c r="A4776" t="s">
        <v>1948</v>
      </c>
      <c r="B4776" t="s">
        <v>1949</v>
      </c>
      <c r="C4776" t="s">
        <v>1950</v>
      </c>
      <c r="D4776" t="s">
        <v>3852</v>
      </c>
      <c r="E4776" t="s">
        <v>3853</v>
      </c>
      <c r="F4776">
        <v>2006</v>
      </c>
      <c r="G4776">
        <v>2006</v>
      </c>
      <c r="H4776" t="s">
        <v>15</v>
      </c>
      <c r="I4776" t="s">
        <v>16</v>
      </c>
      <c r="J4776">
        <v>0</v>
      </c>
      <c r="K4776" t="s">
        <v>17</v>
      </c>
      <c r="L4776">
        <v>0</v>
      </c>
      <c r="M4776">
        <v>0</v>
      </c>
      <c r="N4776">
        <v>12</v>
      </c>
      <c r="O4776">
        <v>15</v>
      </c>
      <c r="P4776">
        <v>15</v>
      </c>
      <c r="Q4776">
        <v>24</v>
      </c>
      <c r="R4776">
        <v>3</v>
      </c>
      <c r="S4776">
        <v>30</v>
      </c>
      <c r="T4776">
        <v>5</v>
      </c>
      <c r="U4776" t="s">
        <v>16</v>
      </c>
      <c r="V4776" t="s">
        <v>16</v>
      </c>
    </row>
    <row r="4777" spans="1:22" x14ac:dyDescent="0.25">
      <c r="A4777" t="s">
        <v>1948</v>
      </c>
      <c r="B4777" t="s">
        <v>1949</v>
      </c>
      <c r="C4777" t="s">
        <v>1950</v>
      </c>
      <c r="D4777" t="s">
        <v>3852</v>
      </c>
      <c r="E4777" t="s">
        <v>3853</v>
      </c>
      <c r="F4777">
        <v>2006</v>
      </c>
      <c r="G4777">
        <v>2006</v>
      </c>
      <c r="H4777" t="s">
        <v>15</v>
      </c>
      <c r="I4777" t="s">
        <v>16</v>
      </c>
      <c r="J4777">
        <v>0</v>
      </c>
      <c r="K4777" t="s">
        <v>17</v>
      </c>
      <c r="L4777">
        <v>0</v>
      </c>
      <c r="M4777">
        <v>0</v>
      </c>
      <c r="N4777">
        <v>12</v>
      </c>
      <c r="O4777">
        <v>20</v>
      </c>
      <c r="P4777">
        <v>20</v>
      </c>
      <c r="Q4777">
        <v>24</v>
      </c>
      <c r="R4777">
        <v>3</v>
      </c>
      <c r="S4777">
        <v>30</v>
      </c>
      <c r="T4777">
        <v>87</v>
      </c>
      <c r="U4777" t="s">
        <v>16</v>
      </c>
      <c r="V4777" t="s">
        <v>16</v>
      </c>
    </row>
    <row r="4778" spans="1:22" x14ac:dyDescent="0.25">
      <c r="A4778" t="s">
        <v>1948</v>
      </c>
      <c r="B4778" t="s">
        <v>1949</v>
      </c>
      <c r="C4778" t="s">
        <v>1950</v>
      </c>
      <c r="D4778" t="s">
        <v>3852</v>
      </c>
      <c r="E4778" t="s">
        <v>3853</v>
      </c>
      <c r="F4778">
        <v>2006</v>
      </c>
      <c r="G4778">
        <v>2006</v>
      </c>
      <c r="H4778" t="s">
        <v>15</v>
      </c>
      <c r="I4778" t="s">
        <v>16</v>
      </c>
      <c r="J4778">
        <v>0</v>
      </c>
      <c r="K4778" t="s">
        <v>17</v>
      </c>
      <c r="L4778">
        <v>0</v>
      </c>
      <c r="M4778">
        <v>0</v>
      </c>
      <c r="N4778">
        <v>12</v>
      </c>
      <c r="O4778">
        <v>25</v>
      </c>
      <c r="P4778">
        <v>25</v>
      </c>
      <c r="Q4778">
        <v>24</v>
      </c>
      <c r="R4778">
        <v>3</v>
      </c>
      <c r="S4778">
        <v>30</v>
      </c>
      <c r="T4778">
        <v>91</v>
      </c>
      <c r="U4778" t="s">
        <v>16</v>
      </c>
      <c r="V4778" t="s">
        <v>16</v>
      </c>
    </row>
    <row r="4779" spans="1:22" x14ac:dyDescent="0.25">
      <c r="A4779" t="s">
        <v>1948</v>
      </c>
      <c r="B4779" t="s">
        <v>1949</v>
      </c>
      <c r="C4779" t="s">
        <v>1950</v>
      </c>
      <c r="D4779" t="s">
        <v>3852</v>
      </c>
      <c r="E4779" t="s">
        <v>3853</v>
      </c>
      <c r="F4779">
        <v>2006</v>
      </c>
      <c r="G4779">
        <v>2006</v>
      </c>
      <c r="H4779" t="s">
        <v>15</v>
      </c>
      <c r="I4779" t="s">
        <v>16</v>
      </c>
      <c r="J4779">
        <v>0</v>
      </c>
      <c r="K4779" t="s">
        <v>17</v>
      </c>
      <c r="L4779">
        <v>0</v>
      </c>
      <c r="M4779">
        <v>0</v>
      </c>
      <c r="N4779">
        <v>12</v>
      </c>
      <c r="O4779">
        <v>30</v>
      </c>
      <c r="P4779">
        <v>30</v>
      </c>
      <c r="Q4779">
        <v>24</v>
      </c>
      <c r="R4779">
        <v>3</v>
      </c>
      <c r="S4779">
        <v>30</v>
      </c>
      <c r="T4779">
        <v>64</v>
      </c>
      <c r="U4779" t="s">
        <v>16</v>
      </c>
      <c r="V4779" t="s">
        <v>16</v>
      </c>
    </row>
    <row r="4780" spans="1:22" x14ac:dyDescent="0.25">
      <c r="A4780" t="s">
        <v>1948</v>
      </c>
      <c r="B4780" t="s">
        <v>1949</v>
      </c>
      <c r="C4780" t="s">
        <v>1950</v>
      </c>
      <c r="D4780" t="s">
        <v>3852</v>
      </c>
      <c r="E4780" t="s">
        <v>3853</v>
      </c>
      <c r="F4780">
        <v>2006</v>
      </c>
      <c r="G4780">
        <v>2006</v>
      </c>
      <c r="H4780" t="s">
        <v>15</v>
      </c>
      <c r="I4780" t="s">
        <v>16</v>
      </c>
      <c r="J4780">
        <v>0</v>
      </c>
      <c r="K4780" t="s">
        <v>17</v>
      </c>
      <c r="L4780">
        <v>0</v>
      </c>
      <c r="M4780">
        <v>0</v>
      </c>
      <c r="N4780">
        <v>12</v>
      </c>
      <c r="O4780">
        <v>15</v>
      </c>
      <c r="P4780">
        <v>15</v>
      </c>
      <c r="Q4780">
        <v>0</v>
      </c>
      <c r="R4780">
        <v>3</v>
      </c>
      <c r="S4780">
        <v>30</v>
      </c>
      <c r="T4780">
        <v>0</v>
      </c>
      <c r="U4780" t="s">
        <v>16</v>
      </c>
      <c r="V4780" t="s">
        <v>16</v>
      </c>
    </row>
    <row r="4781" spans="1:22" x14ac:dyDescent="0.25">
      <c r="A4781" t="s">
        <v>1948</v>
      </c>
      <c r="B4781" t="s">
        <v>1949</v>
      </c>
      <c r="C4781" t="s">
        <v>1950</v>
      </c>
      <c r="D4781" t="s">
        <v>3852</v>
      </c>
      <c r="E4781" t="s">
        <v>3853</v>
      </c>
      <c r="F4781">
        <v>2006</v>
      </c>
      <c r="G4781">
        <v>2006</v>
      </c>
      <c r="H4781" t="s">
        <v>15</v>
      </c>
      <c r="I4781" t="s">
        <v>16</v>
      </c>
      <c r="J4781">
        <v>0</v>
      </c>
      <c r="K4781" t="s">
        <v>17</v>
      </c>
      <c r="L4781">
        <v>0</v>
      </c>
      <c r="M4781">
        <v>0</v>
      </c>
      <c r="N4781">
        <v>12</v>
      </c>
      <c r="O4781">
        <v>20</v>
      </c>
      <c r="P4781">
        <v>20</v>
      </c>
      <c r="Q4781">
        <v>0</v>
      </c>
      <c r="R4781">
        <v>3</v>
      </c>
      <c r="S4781">
        <v>30</v>
      </c>
      <c r="T4781">
        <v>9</v>
      </c>
      <c r="U4781" t="s">
        <v>16</v>
      </c>
      <c r="V4781" t="s">
        <v>16</v>
      </c>
    </row>
    <row r="4782" spans="1:22" x14ac:dyDescent="0.25">
      <c r="A4782" t="s">
        <v>1948</v>
      </c>
      <c r="B4782" t="s">
        <v>1949</v>
      </c>
      <c r="C4782" t="s">
        <v>1950</v>
      </c>
      <c r="D4782" t="s">
        <v>3852</v>
      </c>
      <c r="E4782" t="s">
        <v>3853</v>
      </c>
      <c r="F4782">
        <v>2006</v>
      </c>
      <c r="G4782">
        <v>2006</v>
      </c>
      <c r="H4782" t="s">
        <v>15</v>
      </c>
      <c r="I4782" t="s">
        <v>16</v>
      </c>
      <c r="J4782">
        <v>0</v>
      </c>
      <c r="K4782" t="s">
        <v>17</v>
      </c>
      <c r="L4782">
        <v>0</v>
      </c>
      <c r="M4782">
        <v>0</v>
      </c>
      <c r="N4782">
        <v>12</v>
      </c>
      <c r="O4782">
        <v>25</v>
      </c>
      <c r="P4782">
        <v>25</v>
      </c>
      <c r="Q4782">
        <v>0</v>
      </c>
      <c r="R4782">
        <v>3</v>
      </c>
      <c r="S4782">
        <v>30</v>
      </c>
      <c r="T4782">
        <v>15</v>
      </c>
      <c r="U4782" t="s">
        <v>16</v>
      </c>
      <c r="V4782" t="s">
        <v>16</v>
      </c>
    </row>
    <row r="4783" spans="1:22" x14ac:dyDescent="0.25">
      <c r="A4783" t="s">
        <v>1948</v>
      </c>
      <c r="B4783" t="s">
        <v>1949</v>
      </c>
      <c r="C4783" t="s">
        <v>1950</v>
      </c>
      <c r="D4783" t="s">
        <v>3852</v>
      </c>
      <c r="E4783" t="s">
        <v>3853</v>
      </c>
      <c r="F4783">
        <v>2006</v>
      </c>
      <c r="G4783">
        <v>2006</v>
      </c>
      <c r="H4783" t="s">
        <v>15</v>
      </c>
      <c r="I4783" t="s">
        <v>16</v>
      </c>
      <c r="J4783">
        <v>0</v>
      </c>
      <c r="K4783" t="s">
        <v>17</v>
      </c>
      <c r="L4783">
        <v>0</v>
      </c>
      <c r="M4783">
        <v>0</v>
      </c>
      <c r="N4783">
        <v>12</v>
      </c>
      <c r="O4783">
        <v>30</v>
      </c>
      <c r="P4783">
        <v>30</v>
      </c>
      <c r="Q4783">
        <v>0</v>
      </c>
      <c r="R4783">
        <v>3</v>
      </c>
      <c r="S4783">
        <v>30</v>
      </c>
      <c r="T4783">
        <v>15</v>
      </c>
      <c r="U4783" t="s">
        <v>16</v>
      </c>
      <c r="V4783" t="s">
        <v>16</v>
      </c>
    </row>
    <row r="4784" spans="1:22" x14ac:dyDescent="0.25">
      <c r="A4784" t="s">
        <v>1951</v>
      </c>
      <c r="B4784" t="s">
        <v>1952</v>
      </c>
      <c r="C4784" t="s">
        <v>1953</v>
      </c>
      <c r="D4784" t="s">
        <v>3854</v>
      </c>
      <c r="E4784" t="s">
        <v>3855</v>
      </c>
      <c r="F4784">
        <v>2014</v>
      </c>
      <c r="G4784">
        <v>2014</v>
      </c>
      <c r="H4784" t="s">
        <v>15</v>
      </c>
      <c r="I4784" t="s">
        <v>16</v>
      </c>
      <c r="J4784">
        <v>0</v>
      </c>
      <c r="K4784" t="s">
        <v>17</v>
      </c>
      <c r="L4784">
        <v>0</v>
      </c>
      <c r="M4784">
        <v>0</v>
      </c>
      <c r="N4784">
        <v>20</v>
      </c>
      <c r="O4784">
        <v>15</v>
      </c>
      <c r="P4784">
        <v>15</v>
      </c>
      <c r="Q4784">
        <v>24</v>
      </c>
      <c r="R4784">
        <v>4</v>
      </c>
      <c r="S4784">
        <v>100</v>
      </c>
      <c r="T4784">
        <v>10</v>
      </c>
      <c r="U4784" t="s">
        <v>16</v>
      </c>
      <c r="V4784" t="s">
        <v>16</v>
      </c>
    </row>
    <row r="4785" spans="1:22" x14ac:dyDescent="0.25">
      <c r="A4785" t="s">
        <v>1951</v>
      </c>
      <c r="B4785" t="s">
        <v>1952</v>
      </c>
      <c r="C4785" t="s">
        <v>1953</v>
      </c>
      <c r="D4785" t="s">
        <v>3854</v>
      </c>
      <c r="E4785" t="s">
        <v>3855</v>
      </c>
      <c r="F4785">
        <v>2014</v>
      </c>
      <c r="G4785">
        <v>2014</v>
      </c>
      <c r="H4785" t="s">
        <v>15</v>
      </c>
      <c r="I4785" t="s">
        <v>16</v>
      </c>
      <c r="J4785">
        <v>0</v>
      </c>
      <c r="K4785" t="s">
        <v>17</v>
      </c>
      <c r="L4785">
        <v>0</v>
      </c>
      <c r="M4785">
        <v>0</v>
      </c>
      <c r="N4785">
        <v>20</v>
      </c>
      <c r="O4785">
        <v>20</v>
      </c>
      <c r="P4785">
        <v>20</v>
      </c>
      <c r="Q4785">
        <v>24</v>
      </c>
      <c r="R4785">
        <v>4</v>
      </c>
      <c r="S4785">
        <v>100</v>
      </c>
      <c r="T4785">
        <v>19</v>
      </c>
      <c r="U4785" t="s">
        <v>16</v>
      </c>
      <c r="V4785" t="s">
        <v>16</v>
      </c>
    </row>
    <row r="4786" spans="1:22" x14ac:dyDescent="0.25">
      <c r="A4786" t="s">
        <v>1951</v>
      </c>
      <c r="B4786" t="s">
        <v>1952</v>
      </c>
      <c r="C4786" t="s">
        <v>1953</v>
      </c>
      <c r="D4786" t="s">
        <v>3854</v>
      </c>
      <c r="E4786" t="s">
        <v>3855</v>
      </c>
      <c r="F4786">
        <v>2014</v>
      </c>
      <c r="G4786">
        <v>2014</v>
      </c>
      <c r="H4786" t="s">
        <v>15</v>
      </c>
      <c r="I4786" t="s">
        <v>16</v>
      </c>
      <c r="J4786">
        <v>0</v>
      </c>
      <c r="K4786" t="s">
        <v>17</v>
      </c>
      <c r="L4786">
        <v>0</v>
      </c>
      <c r="M4786">
        <v>0</v>
      </c>
      <c r="N4786">
        <v>20</v>
      </c>
      <c r="O4786">
        <v>25</v>
      </c>
      <c r="P4786">
        <v>25</v>
      </c>
      <c r="Q4786">
        <v>24</v>
      </c>
      <c r="R4786">
        <v>4</v>
      </c>
      <c r="S4786">
        <v>100</v>
      </c>
      <c r="T4786">
        <v>10</v>
      </c>
      <c r="U4786" t="s">
        <v>16</v>
      </c>
      <c r="V4786" t="s">
        <v>16</v>
      </c>
    </row>
    <row r="4787" spans="1:22" x14ac:dyDescent="0.25">
      <c r="A4787" t="s">
        <v>1951</v>
      </c>
      <c r="B4787" t="s">
        <v>1952</v>
      </c>
      <c r="C4787" t="s">
        <v>1953</v>
      </c>
      <c r="D4787" t="s">
        <v>3854</v>
      </c>
      <c r="E4787" t="s">
        <v>3855</v>
      </c>
      <c r="F4787">
        <v>2014</v>
      </c>
      <c r="G4787">
        <v>2014</v>
      </c>
      <c r="H4787" t="s">
        <v>15</v>
      </c>
      <c r="I4787" t="s">
        <v>16</v>
      </c>
      <c r="J4787">
        <v>0</v>
      </c>
      <c r="K4787" t="s">
        <v>17</v>
      </c>
      <c r="L4787">
        <v>0</v>
      </c>
      <c r="M4787">
        <v>0</v>
      </c>
      <c r="N4787">
        <v>20</v>
      </c>
      <c r="O4787">
        <v>30</v>
      </c>
      <c r="P4787">
        <v>30</v>
      </c>
      <c r="Q4787">
        <v>24</v>
      </c>
      <c r="R4787">
        <v>4</v>
      </c>
      <c r="S4787">
        <v>100</v>
      </c>
      <c r="T4787">
        <v>10</v>
      </c>
      <c r="U4787" t="s">
        <v>16</v>
      </c>
      <c r="V4787" t="s">
        <v>16</v>
      </c>
    </row>
    <row r="4788" spans="1:22" x14ac:dyDescent="0.25">
      <c r="A4788" t="s">
        <v>1951</v>
      </c>
      <c r="B4788" t="s">
        <v>1952</v>
      </c>
      <c r="C4788" t="s">
        <v>1953</v>
      </c>
      <c r="D4788" t="s">
        <v>3854</v>
      </c>
      <c r="E4788" t="s">
        <v>3855</v>
      </c>
      <c r="F4788">
        <v>2014</v>
      </c>
      <c r="G4788">
        <v>2014</v>
      </c>
      <c r="H4788" t="s">
        <v>15</v>
      </c>
      <c r="I4788" t="s">
        <v>16</v>
      </c>
      <c r="J4788">
        <v>0</v>
      </c>
      <c r="K4788" t="s">
        <v>17</v>
      </c>
      <c r="L4788">
        <v>0</v>
      </c>
      <c r="M4788">
        <v>0</v>
      </c>
      <c r="N4788">
        <v>20</v>
      </c>
      <c r="O4788">
        <v>15</v>
      </c>
      <c r="P4788">
        <v>15</v>
      </c>
      <c r="Q4788">
        <v>0</v>
      </c>
      <c r="R4788">
        <v>4</v>
      </c>
      <c r="S4788">
        <v>100</v>
      </c>
      <c r="T4788">
        <v>10</v>
      </c>
      <c r="U4788" t="s">
        <v>16</v>
      </c>
      <c r="V4788" t="s">
        <v>16</v>
      </c>
    </row>
    <row r="4789" spans="1:22" x14ac:dyDescent="0.25">
      <c r="A4789" t="s">
        <v>1951</v>
      </c>
      <c r="B4789" t="s">
        <v>1952</v>
      </c>
      <c r="C4789" t="s">
        <v>1953</v>
      </c>
      <c r="D4789" t="s">
        <v>3854</v>
      </c>
      <c r="E4789" t="s">
        <v>3855</v>
      </c>
      <c r="F4789">
        <v>2014</v>
      </c>
      <c r="G4789">
        <v>2014</v>
      </c>
      <c r="H4789" t="s">
        <v>15</v>
      </c>
      <c r="I4789" t="s">
        <v>16</v>
      </c>
      <c r="J4789">
        <v>0</v>
      </c>
      <c r="K4789" t="s">
        <v>17</v>
      </c>
      <c r="L4789">
        <v>0</v>
      </c>
      <c r="M4789">
        <v>0</v>
      </c>
      <c r="N4789">
        <v>20</v>
      </c>
      <c r="O4789">
        <v>20</v>
      </c>
      <c r="P4789">
        <v>20</v>
      </c>
      <c r="Q4789">
        <v>0</v>
      </c>
      <c r="R4789">
        <v>4</v>
      </c>
      <c r="S4789">
        <v>100</v>
      </c>
      <c r="T4789">
        <v>19</v>
      </c>
      <c r="U4789" t="s">
        <v>16</v>
      </c>
      <c r="V4789" t="s">
        <v>16</v>
      </c>
    </row>
    <row r="4790" spans="1:22" x14ac:dyDescent="0.25">
      <c r="A4790" t="s">
        <v>1951</v>
      </c>
      <c r="B4790" t="s">
        <v>1952</v>
      </c>
      <c r="C4790" t="s">
        <v>1953</v>
      </c>
      <c r="D4790" t="s">
        <v>3854</v>
      </c>
      <c r="E4790" t="s">
        <v>3855</v>
      </c>
      <c r="F4790">
        <v>2014</v>
      </c>
      <c r="G4790">
        <v>2014</v>
      </c>
      <c r="H4790" t="s">
        <v>15</v>
      </c>
      <c r="I4790" t="s">
        <v>16</v>
      </c>
      <c r="J4790">
        <v>0</v>
      </c>
      <c r="K4790" t="s">
        <v>17</v>
      </c>
      <c r="L4790">
        <v>0</v>
      </c>
      <c r="M4790">
        <v>0</v>
      </c>
      <c r="N4790">
        <v>20</v>
      </c>
      <c r="O4790">
        <v>25</v>
      </c>
      <c r="P4790">
        <v>25</v>
      </c>
      <c r="Q4790">
        <v>0</v>
      </c>
      <c r="R4790">
        <v>4</v>
      </c>
      <c r="S4790">
        <v>100</v>
      </c>
      <c r="T4790">
        <v>10</v>
      </c>
      <c r="U4790" t="s">
        <v>16</v>
      </c>
      <c r="V4790" t="s">
        <v>16</v>
      </c>
    </row>
    <row r="4791" spans="1:22" x14ac:dyDescent="0.25">
      <c r="A4791" t="s">
        <v>1951</v>
      </c>
      <c r="B4791" t="s">
        <v>1952</v>
      </c>
      <c r="C4791" t="s">
        <v>1953</v>
      </c>
      <c r="D4791" t="s">
        <v>3854</v>
      </c>
      <c r="E4791" t="s">
        <v>3855</v>
      </c>
      <c r="F4791">
        <v>2014</v>
      </c>
      <c r="G4791">
        <v>2014</v>
      </c>
      <c r="H4791" t="s">
        <v>15</v>
      </c>
      <c r="I4791" t="s">
        <v>16</v>
      </c>
      <c r="J4791">
        <v>0</v>
      </c>
      <c r="K4791" t="s">
        <v>17</v>
      </c>
      <c r="L4791">
        <v>0</v>
      </c>
      <c r="M4791">
        <v>0</v>
      </c>
      <c r="N4791">
        <v>20</v>
      </c>
      <c r="O4791">
        <v>30</v>
      </c>
      <c r="P4791">
        <v>30</v>
      </c>
      <c r="Q4791">
        <v>0</v>
      </c>
      <c r="R4791">
        <v>4</v>
      </c>
      <c r="S4791">
        <v>100</v>
      </c>
      <c r="T4791">
        <v>10</v>
      </c>
      <c r="U4791" t="s">
        <v>16</v>
      </c>
      <c r="V4791" t="s">
        <v>16</v>
      </c>
    </row>
    <row r="4792" spans="1:22" x14ac:dyDescent="0.25">
      <c r="A4792" t="s">
        <v>1954</v>
      </c>
      <c r="B4792" t="s">
        <v>1955</v>
      </c>
      <c r="C4792" t="s">
        <v>1956</v>
      </c>
      <c r="D4792" t="s">
        <v>3856</v>
      </c>
      <c r="E4792" t="s">
        <v>3857</v>
      </c>
      <c r="F4792">
        <v>2013</v>
      </c>
      <c r="G4792">
        <v>2013</v>
      </c>
      <c r="H4792" t="s">
        <v>15</v>
      </c>
      <c r="I4792">
        <v>4</v>
      </c>
      <c r="J4792">
        <v>240</v>
      </c>
      <c r="K4792" t="s">
        <v>15</v>
      </c>
      <c r="L4792">
        <v>0</v>
      </c>
      <c r="M4792">
        <v>0</v>
      </c>
      <c r="N4792">
        <v>16</v>
      </c>
      <c r="O4792">
        <v>15</v>
      </c>
      <c r="P4792">
        <v>15</v>
      </c>
      <c r="Q4792" t="s">
        <v>16</v>
      </c>
      <c r="R4792">
        <v>3</v>
      </c>
      <c r="S4792">
        <v>100</v>
      </c>
      <c r="T4792">
        <v>29</v>
      </c>
      <c r="U4792" t="s">
        <v>16</v>
      </c>
      <c r="V4792" t="s">
        <v>16</v>
      </c>
    </row>
    <row r="4793" spans="1:22" x14ac:dyDescent="0.25">
      <c r="A4793" t="s">
        <v>1954</v>
      </c>
      <c r="B4793" t="s">
        <v>1955</v>
      </c>
      <c r="C4793" t="s">
        <v>1956</v>
      </c>
      <c r="D4793" t="s">
        <v>3856</v>
      </c>
      <c r="E4793" t="s">
        <v>3857</v>
      </c>
      <c r="F4793">
        <v>2013</v>
      </c>
      <c r="G4793">
        <v>2013</v>
      </c>
      <c r="H4793" t="s">
        <v>15</v>
      </c>
      <c r="I4793">
        <v>4</v>
      </c>
      <c r="J4793">
        <v>240</v>
      </c>
      <c r="K4793" t="s">
        <v>15</v>
      </c>
      <c r="L4793">
        <v>0</v>
      </c>
      <c r="M4793">
        <v>0</v>
      </c>
      <c r="N4793">
        <v>16</v>
      </c>
      <c r="O4793">
        <v>20</v>
      </c>
      <c r="P4793">
        <v>20</v>
      </c>
      <c r="Q4793" t="s">
        <v>16</v>
      </c>
      <c r="R4793">
        <v>3</v>
      </c>
      <c r="S4793">
        <v>100</v>
      </c>
      <c r="T4793">
        <v>31</v>
      </c>
      <c r="U4793" t="s">
        <v>16</v>
      </c>
      <c r="V4793" t="s">
        <v>16</v>
      </c>
    </row>
    <row r="4794" spans="1:22" x14ac:dyDescent="0.25">
      <c r="A4794" t="s">
        <v>1954</v>
      </c>
      <c r="B4794" t="s">
        <v>1955</v>
      </c>
      <c r="C4794" t="s">
        <v>1956</v>
      </c>
      <c r="D4794" t="s">
        <v>3856</v>
      </c>
      <c r="E4794" t="s">
        <v>3857</v>
      </c>
      <c r="F4794">
        <v>2013</v>
      </c>
      <c r="G4794">
        <v>2013</v>
      </c>
      <c r="H4794" t="s">
        <v>15</v>
      </c>
      <c r="I4794">
        <v>4</v>
      </c>
      <c r="J4794">
        <v>240</v>
      </c>
      <c r="K4794" t="s">
        <v>15</v>
      </c>
      <c r="L4794">
        <v>0</v>
      </c>
      <c r="M4794">
        <v>0</v>
      </c>
      <c r="N4794">
        <v>16</v>
      </c>
      <c r="O4794">
        <v>25</v>
      </c>
      <c r="P4794">
        <v>25</v>
      </c>
      <c r="Q4794" t="s">
        <v>16</v>
      </c>
      <c r="R4794">
        <v>3</v>
      </c>
      <c r="S4794">
        <v>100</v>
      </c>
      <c r="T4794">
        <v>44</v>
      </c>
      <c r="U4794" t="s">
        <v>16</v>
      </c>
      <c r="V4794" t="s">
        <v>16</v>
      </c>
    </row>
    <row r="4795" spans="1:22" x14ac:dyDescent="0.25">
      <c r="A4795" t="s">
        <v>1954</v>
      </c>
      <c r="B4795" t="s">
        <v>1955</v>
      </c>
      <c r="C4795" t="s">
        <v>1956</v>
      </c>
      <c r="D4795" t="s">
        <v>3856</v>
      </c>
      <c r="E4795" t="s">
        <v>3857</v>
      </c>
      <c r="F4795">
        <v>2013</v>
      </c>
      <c r="G4795">
        <v>2013</v>
      </c>
      <c r="H4795" t="s">
        <v>15</v>
      </c>
      <c r="I4795">
        <v>4</v>
      </c>
      <c r="J4795">
        <v>240</v>
      </c>
      <c r="K4795" t="s">
        <v>17</v>
      </c>
      <c r="L4795">
        <v>0</v>
      </c>
      <c r="M4795">
        <v>0</v>
      </c>
      <c r="N4795">
        <v>16</v>
      </c>
      <c r="O4795">
        <v>15</v>
      </c>
      <c r="P4795">
        <v>15</v>
      </c>
      <c r="Q4795" t="s">
        <v>16</v>
      </c>
      <c r="R4795">
        <v>3</v>
      </c>
      <c r="S4795">
        <v>100</v>
      </c>
      <c r="T4795">
        <v>6</v>
      </c>
      <c r="U4795" t="s">
        <v>16</v>
      </c>
      <c r="V4795" t="s">
        <v>16</v>
      </c>
    </row>
    <row r="4796" spans="1:22" x14ac:dyDescent="0.25">
      <c r="A4796" t="s">
        <v>1954</v>
      </c>
      <c r="B4796" t="s">
        <v>1955</v>
      </c>
      <c r="C4796" t="s">
        <v>1956</v>
      </c>
      <c r="D4796" t="s">
        <v>3856</v>
      </c>
      <c r="E4796" t="s">
        <v>3857</v>
      </c>
      <c r="F4796">
        <v>2013</v>
      </c>
      <c r="G4796">
        <v>2013</v>
      </c>
      <c r="H4796" t="s">
        <v>15</v>
      </c>
      <c r="I4796">
        <v>4</v>
      </c>
      <c r="J4796">
        <v>240</v>
      </c>
      <c r="K4796" t="s">
        <v>17</v>
      </c>
      <c r="L4796">
        <v>0</v>
      </c>
      <c r="M4796">
        <v>0</v>
      </c>
      <c r="N4796">
        <v>16</v>
      </c>
      <c r="O4796">
        <v>20</v>
      </c>
      <c r="P4796">
        <v>20</v>
      </c>
      <c r="Q4796" t="s">
        <v>16</v>
      </c>
      <c r="R4796">
        <v>3</v>
      </c>
      <c r="S4796">
        <v>100</v>
      </c>
      <c r="T4796">
        <v>12</v>
      </c>
      <c r="U4796" t="s">
        <v>16</v>
      </c>
      <c r="V4796" t="s">
        <v>16</v>
      </c>
    </row>
    <row r="4797" spans="1:22" x14ac:dyDescent="0.25">
      <c r="A4797" t="s">
        <v>1954</v>
      </c>
      <c r="B4797" t="s">
        <v>1955</v>
      </c>
      <c r="C4797" t="s">
        <v>1956</v>
      </c>
      <c r="D4797" t="s">
        <v>3856</v>
      </c>
      <c r="E4797" t="s">
        <v>3857</v>
      </c>
      <c r="F4797">
        <v>2013</v>
      </c>
      <c r="G4797">
        <v>2013</v>
      </c>
      <c r="H4797" t="s">
        <v>15</v>
      </c>
      <c r="I4797">
        <v>4</v>
      </c>
      <c r="J4797">
        <v>240</v>
      </c>
      <c r="K4797" t="s">
        <v>17</v>
      </c>
      <c r="L4797">
        <v>0</v>
      </c>
      <c r="M4797">
        <v>0</v>
      </c>
      <c r="N4797">
        <v>16</v>
      </c>
      <c r="O4797">
        <v>25</v>
      </c>
      <c r="P4797">
        <v>25</v>
      </c>
      <c r="Q4797" t="s">
        <v>16</v>
      </c>
      <c r="R4797">
        <v>3</v>
      </c>
      <c r="S4797">
        <v>100</v>
      </c>
      <c r="T4797">
        <v>18</v>
      </c>
      <c r="U4797" t="s">
        <v>16</v>
      </c>
      <c r="V4797" t="s">
        <v>16</v>
      </c>
    </row>
    <row r="4798" spans="1:22" x14ac:dyDescent="0.25">
      <c r="A4798" t="s">
        <v>1957</v>
      </c>
      <c r="B4798" t="s">
        <v>719</v>
      </c>
      <c r="C4798" t="s">
        <v>1958</v>
      </c>
      <c r="D4798" t="s">
        <v>3858</v>
      </c>
      <c r="E4798" t="s">
        <v>3859</v>
      </c>
      <c r="F4798">
        <v>2013</v>
      </c>
      <c r="G4798">
        <v>2013</v>
      </c>
      <c r="H4798" t="s">
        <v>15</v>
      </c>
      <c r="I4798" t="s">
        <v>16</v>
      </c>
      <c r="J4798">
        <v>0</v>
      </c>
      <c r="K4798" t="s">
        <v>17</v>
      </c>
      <c r="L4798">
        <v>0</v>
      </c>
      <c r="M4798">
        <v>0</v>
      </c>
      <c r="N4798">
        <v>28</v>
      </c>
      <c r="O4798">
        <v>20</v>
      </c>
      <c r="P4798">
        <v>20</v>
      </c>
      <c r="Q4798" t="s">
        <v>16</v>
      </c>
      <c r="R4798">
        <v>3</v>
      </c>
      <c r="S4798">
        <v>50</v>
      </c>
      <c r="T4798">
        <v>69.099999999999994</v>
      </c>
      <c r="U4798" t="s">
        <v>16</v>
      </c>
      <c r="V4798" t="s">
        <v>16</v>
      </c>
    </row>
    <row r="4799" spans="1:22" x14ac:dyDescent="0.25">
      <c r="A4799" t="s">
        <v>1957</v>
      </c>
      <c r="B4799" t="s">
        <v>719</v>
      </c>
      <c r="C4799" t="s">
        <v>1958</v>
      </c>
      <c r="D4799" t="s">
        <v>3858</v>
      </c>
      <c r="E4799" t="s">
        <v>3859</v>
      </c>
      <c r="F4799">
        <v>2013</v>
      </c>
      <c r="G4799">
        <v>2013</v>
      </c>
      <c r="H4799" t="s">
        <v>15</v>
      </c>
      <c r="I4799" t="s">
        <v>16</v>
      </c>
      <c r="J4799">
        <v>0</v>
      </c>
      <c r="K4799" t="s">
        <v>17</v>
      </c>
      <c r="L4799">
        <v>0</v>
      </c>
      <c r="M4799">
        <v>0</v>
      </c>
      <c r="N4799">
        <v>28</v>
      </c>
      <c r="O4799">
        <v>25</v>
      </c>
      <c r="P4799">
        <v>25</v>
      </c>
      <c r="Q4799" t="s">
        <v>16</v>
      </c>
      <c r="R4799">
        <v>3</v>
      </c>
      <c r="S4799">
        <v>50</v>
      </c>
      <c r="T4799">
        <v>63</v>
      </c>
      <c r="U4799" t="s">
        <v>16</v>
      </c>
      <c r="V4799" t="s">
        <v>16</v>
      </c>
    </row>
    <row r="4800" spans="1:22" x14ac:dyDescent="0.25">
      <c r="A4800" t="s">
        <v>1959</v>
      </c>
      <c r="B4800" t="s">
        <v>1960</v>
      </c>
      <c r="C4800" t="s">
        <v>1961</v>
      </c>
      <c r="D4800" t="s">
        <v>3860</v>
      </c>
      <c r="E4800" t="s">
        <v>3861</v>
      </c>
      <c r="F4800">
        <v>2014</v>
      </c>
      <c r="G4800">
        <v>2014</v>
      </c>
      <c r="H4800" t="s">
        <v>15</v>
      </c>
      <c r="I4800" t="s">
        <v>16</v>
      </c>
      <c r="J4800">
        <v>0</v>
      </c>
      <c r="K4800" t="s">
        <v>17</v>
      </c>
      <c r="L4800">
        <v>0</v>
      </c>
      <c r="M4800">
        <v>0</v>
      </c>
      <c r="N4800">
        <v>20</v>
      </c>
      <c r="O4800">
        <v>25</v>
      </c>
      <c r="P4800">
        <v>25</v>
      </c>
      <c r="Q4800">
        <v>24</v>
      </c>
      <c r="R4800">
        <v>4</v>
      </c>
      <c r="S4800">
        <v>25</v>
      </c>
      <c r="T4800">
        <v>10</v>
      </c>
      <c r="U4800" t="s">
        <v>16</v>
      </c>
      <c r="V4800" t="s">
        <v>16</v>
      </c>
    </row>
    <row r="4801" spans="1:22" x14ac:dyDescent="0.25">
      <c r="A4801" t="s">
        <v>1959</v>
      </c>
      <c r="B4801" t="s">
        <v>1960</v>
      </c>
      <c r="C4801" t="s">
        <v>1961</v>
      </c>
      <c r="D4801" t="s">
        <v>3860</v>
      </c>
      <c r="E4801" t="s">
        <v>3861</v>
      </c>
      <c r="F4801">
        <v>2014</v>
      </c>
      <c r="G4801">
        <v>2014</v>
      </c>
      <c r="H4801" t="s">
        <v>15</v>
      </c>
      <c r="I4801">
        <v>4</v>
      </c>
      <c r="J4801">
        <f>6*7</f>
        <v>42</v>
      </c>
      <c r="K4801" t="s">
        <v>17</v>
      </c>
      <c r="L4801">
        <v>0</v>
      </c>
      <c r="M4801">
        <v>0</v>
      </c>
      <c r="N4801">
        <v>20</v>
      </c>
      <c r="O4801">
        <v>25</v>
      </c>
      <c r="P4801">
        <v>25</v>
      </c>
      <c r="Q4801">
        <v>24</v>
      </c>
      <c r="R4801">
        <v>4</v>
      </c>
      <c r="S4801">
        <v>25</v>
      </c>
      <c r="T4801">
        <v>84</v>
      </c>
      <c r="U4801" t="s">
        <v>16</v>
      </c>
      <c r="V4801" t="s">
        <v>16</v>
      </c>
    </row>
    <row r="4802" spans="1:22" x14ac:dyDescent="0.25">
      <c r="A4802" t="s">
        <v>1962</v>
      </c>
      <c r="B4802" t="s">
        <v>1963</v>
      </c>
      <c r="C4802" t="s">
        <v>1964</v>
      </c>
      <c r="D4802" t="s">
        <v>3862</v>
      </c>
      <c r="E4802" t="s">
        <v>3863</v>
      </c>
      <c r="F4802">
        <v>2003</v>
      </c>
      <c r="G4802">
        <v>2003</v>
      </c>
      <c r="H4802" t="s">
        <v>15</v>
      </c>
      <c r="I4802" t="s">
        <v>16</v>
      </c>
      <c r="J4802">
        <v>0</v>
      </c>
      <c r="K4802" t="s">
        <v>17</v>
      </c>
      <c r="L4802">
        <v>0</v>
      </c>
      <c r="M4802">
        <v>0</v>
      </c>
      <c r="N4802">
        <v>25</v>
      </c>
      <c r="O4802">
        <v>30</v>
      </c>
      <c r="P4802">
        <v>18</v>
      </c>
      <c r="Q4802">
        <v>10</v>
      </c>
      <c r="R4802">
        <v>4</v>
      </c>
      <c r="S4802">
        <v>25</v>
      </c>
      <c r="T4802">
        <v>77</v>
      </c>
      <c r="U4802" t="s">
        <v>16</v>
      </c>
      <c r="V4802" t="s">
        <v>16</v>
      </c>
    </row>
    <row r="4803" spans="1:22" x14ac:dyDescent="0.25">
      <c r="A4803" t="s">
        <v>1965</v>
      </c>
      <c r="B4803" t="s">
        <v>1966</v>
      </c>
      <c r="C4803" t="s">
        <v>1967</v>
      </c>
      <c r="D4803" t="s">
        <v>3864</v>
      </c>
      <c r="E4803" t="s">
        <v>3865</v>
      </c>
      <c r="F4803">
        <v>2013</v>
      </c>
      <c r="G4803">
        <v>2013</v>
      </c>
      <c r="H4803" t="s">
        <v>15</v>
      </c>
      <c r="I4803" t="s">
        <v>16</v>
      </c>
      <c r="J4803">
        <v>0</v>
      </c>
      <c r="K4803" t="s">
        <v>17</v>
      </c>
      <c r="L4803">
        <v>0</v>
      </c>
      <c r="M4803">
        <v>0</v>
      </c>
      <c r="N4803">
        <v>60</v>
      </c>
      <c r="O4803">
        <v>10</v>
      </c>
      <c r="P4803">
        <v>10</v>
      </c>
      <c r="Q4803" t="s">
        <v>16</v>
      </c>
      <c r="R4803">
        <v>3</v>
      </c>
      <c r="S4803">
        <v>50</v>
      </c>
      <c r="T4803">
        <v>66</v>
      </c>
      <c r="U4803" t="s">
        <v>16</v>
      </c>
      <c r="V4803" t="s">
        <v>16</v>
      </c>
    </row>
    <row r="4804" spans="1:22" x14ac:dyDescent="0.25">
      <c r="A4804" t="s">
        <v>1965</v>
      </c>
      <c r="B4804" t="s">
        <v>1966</v>
      </c>
      <c r="C4804" t="s">
        <v>1967</v>
      </c>
      <c r="D4804" t="s">
        <v>3864</v>
      </c>
      <c r="E4804" t="s">
        <v>3865</v>
      </c>
      <c r="F4804">
        <v>2013</v>
      </c>
      <c r="G4804">
        <v>2013</v>
      </c>
      <c r="H4804" t="s">
        <v>15</v>
      </c>
      <c r="I4804" t="s">
        <v>16</v>
      </c>
      <c r="J4804">
        <v>0</v>
      </c>
      <c r="K4804" t="s">
        <v>17</v>
      </c>
      <c r="L4804">
        <v>0</v>
      </c>
      <c r="M4804">
        <v>0</v>
      </c>
      <c r="N4804">
        <v>60</v>
      </c>
      <c r="O4804">
        <v>15</v>
      </c>
      <c r="P4804">
        <v>15</v>
      </c>
      <c r="Q4804" t="s">
        <v>16</v>
      </c>
      <c r="R4804">
        <v>3</v>
      </c>
      <c r="S4804">
        <v>50</v>
      </c>
      <c r="T4804">
        <v>50</v>
      </c>
      <c r="U4804" t="s">
        <v>16</v>
      </c>
      <c r="V4804" t="s">
        <v>16</v>
      </c>
    </row>
    <row r="4805" spans="1:22" x14ac:dyDescent="0.25">
      <c r="A4805" t="s">
        <v>1965</v>
      </c>
      <c r="B4805" t="s">
        <v>1966</v>
      </c>
      <c r="C4805" t="s">
        <v>1967</v>
      </c>
      <c r="D4805" t="s">
        <v>3864</v>
      </c>
      <c r="E4805" t="s">
        <v>3865</v>
      </c>
      <c r="F4805">
        <v>2013</v>
      </c>
      <c r="G4805">
        <v>2013</v>
      </c>
      <c r="H4805" t="s">
        <v>15</v>
      </c>
      <c r="I4805" t="s">
        <v>16</v>
      </c>
      <c r="J4805">
        <v>0</v>
      </c>
      <c r="K4805" t="s">
        <v>17</v>
      </c>
      <c r="L4805">
        <v>0</v>
      </c>
      <c r="M4805">
        <v>0</v>
      </c>
      <c r="N4805">
        <v>60</v>
      </c>
      <c r="O4805">
        <v>20</v>
      </c>
      <c r="P4805">
        <v>20</v>
      </c>
      <c r="Q4805" t="s">
        <v>16</v>
      </c>
      <c r="R4805">
        <v>3</v>
      </c>
      <c r="S4805">
        <v>50</v>
      </c>
      <c r="T4805">
        <v>45</v>
      </c>
      <c r="U4805" t="s">
        <v>16</v>
      </c>
      <c r="V4805" t="s">
        <v>16</v>
      </c>
    </row>
    <row r="4806" spans="1:22" x14ac:dyDescent="0.25">
      <c r="A4806" t="s">
        <v>1965</v>
      </c>
      <c r="B4806" t="s">
        <v>1966</v>
      </c>
      <c r="C4806" t="s">
        <v>1967</v>
      </c>
      <c r="D4806" t="s">
        <v>3864</v>
      </c>
      <c r="E4806" t="s">
        <v>3865</v>
      </c>
      <c r="F4806">
        <v>2013</v>
      </c>
      <c r="G4806">
        <v>2013</v>
      </c>
      <c r="H4806" t="s">
        <v>15</v>
      </c>
      <c r="I4806" t="s">
        <v>16</v>
      </c>
      <c r="J4806">
        <v>0</v>
      </c>
      <c r="K4806" t="s">
        <v>17</v>
      </c>
      <c r="L4806">
        <v>0</v>
      </c>
      <c r="M4806">
        <v>0</v>
      </c>
      <c r="N4806">
        <v>60</v>
      </c>
      <c r="O4806">
        <v>25</v>
      </c>
      <c r="P4806">
        <v>25</v>
      </c>
      <c r="Q4806" t="s">
        <v>16</v>
      </c>
      <c r="R4806">
        <v>3</v>
      </c>
      <c r="S4806">
        <v>50</v>
      </c>
      <c r="T4806">
        <v>25</v>
      </c>
      <c r="U4806" t="s">
        <v>16</v>
      </c>
      <c r="V4806" t="s">
        <v>16</v>
      </c>
    </row>
    <row r="4807" spans="1:22" x14ac:dyDescent="0.25">
      <c r="A4807" t="s">
        <v>1968</v>
      </c>
      <c r="B4807" t="s">
        <v>1969</v>
      </c>
      <c r="C4807" t="s">
        <v>1970</v>
      </c>
      <c r="D4807" t="s">
        <v>3866</v>
      </c>
      <c r="E4807" t="s">
        <v>3867</v>
      </c>
      <c r="F4807">
        <v>2013</v>
      </c>
      <c r="G4807">
        <v>2013</v>
      </c>
      <c r="H4807" t="s">
        <v>15</v>
      </c>
      <c r="I4807" t="s">
        <v>16</v>
      </c>
      <c r="J4807">
        <v>0</v>
      </c>
      <c r="K4807" t="s">
        <v>17</v>
      </c>
      <c r="L4807">
        <v>0</v>
      </c>
      <c r="M4807">
        <v>0</v>
      </c>
      <c r="N4807">
        <v>15</v>
      </c>
      <c r="O4807">
        <v>5</v>
      </c>
      <c r="P4807">
        <v>5</v>
      </c>
      <c r="Q4807">
        <v>0</v>
      </c>
      <c r="R4807">
        <v>3</v>
      </c>
      <c r="S4807">
        <v>40</v>
      </c>
      <c r="T4807">
        <v>33.299999999999997</v>
      </c>
      <c r="U4807" t="s">
        <v>16</v>
      </c>
      <c r="V4807" t="s">
        <v>16</v>
      </c>
    </row>
    <row r="4808" spans="1:22" x14ac:dyDescent="0.25">
      <c r="A4808" t="s">
        <v>1968</v>
      </c>
      <c r="B4808" t="s">
        <v>1969</v>
      </c>
      <c r="C4808" t="s">
        <v>1970</v>
      </c>
      <c r="D4808" t="s">
        <v>3866</v>
      </c>
      <c r="E4808" t="s">
        <v>3867</v>
      </c>
      <c r="F4808">
        <v>2013</v>
      </c>
      <c r="G4808">
        <v>2013</v>
      </c>
      <c r="H4808" t="s">
        <v>15</v>
      </c>
      <c r="I4808" t="s">
        <v>16</v>
      </c>
      <c r="J4808">
        <v>0</v>
      </c>
      <c r="K4808" t="s">
        <v>17</v>
      </c>
      <c r="L4808">
        <v>0</v>
      </c>
      <c r="M4808">
        <v>0</v>
      </c>
      <c r="N4808">
        <v>15</v>
      </c>
      <c r="O4808">
        <v>10</v>
      </c>
      <c r="P4808">
        <v>10</v>
      </c>
      <c r="Q4808">
        <v>0</v>
      </c>
      <c r="R4808">
        <v>3</v>
      </c>
      <c r="S4808">
        <v>40</v>
      </c>
      <c r="T4808">
        <v>21.7</v>
      </c>
      <c r="U4808" t="s">
        <v>16</v>
      </c>
      <c r="V4808" t="s">
        <v>16</v>
      </c>
    </row>
    <row r="4809" spans="1:22" x14ac:dyDescent="0.25">
      <c r="A4809" t="s">
        <v>1968</v>
      </c>
      <c r="B4809" t="s">
        <v>1969</v>
      </c>
      <c r="C4809" t="s">
        <v>1970</v>
      </c>
      <c r="D4809" t="s">
        <v>3866</v>
      </c>
      <c r="E4809" t="s">
        <v>3867</v>
      </c>
      <c r="F4809">
        <v>2013</v>
      </c>
      <c r="G4809">
        <v>2013</v>
      </c>
      <c r="H4809" t="s">
        <v>15</v>
      </c>
      <c r="I4809" t="s">
        <v>16</v>
      </c>
      <c r="J4809">
        <v>0</v>
      </c>
      <c r="K4809" t="s">
        <v>17</v>
      </c>
      <c r="L4809">
        <v>0</v>
      </c>
      <c r="M4809">
        <v>0</v>
      </c>
      <c r="N4809">
        <v>15</v>
      </c>
      <c r="O4809">
        <v>15</v>
      </c>
      <c r="P4809">
        <v>15</v>
      </c>
      <c r="Q4809">
        <v>0</v>
      </c>
      <c r="R4809">
        <v>3</v>
      </c>
      <c r="S4809">
        <v>40</v>
      </c>
      <c r="T4809">
        <v>13.3</v>
      </c>
      <c r="U4809" t="s">
        <v>16</v>
      </c>
      <c r="V4809" t="s">
        <v>16</v>
      </c>
    </row>
    <row r="4810" spans="1:22" x14ac:dyDescent="0.25">
      <c r="A4810" t="s">
        <v>1968</v>
      </c>
      <c r="B4810" t="s">
        <v>1969</v>
      </c>
      <c r="C4810" t="s">
        <v>1970</v>
      </c>
      <c r="D4810" t="s">
        <v>3866</v>
      </c>
      <c r="E4810" t="s">
        <v>3867</v>
      </c>
      <c r="F4810">
        <v>2013</v>
      </c>
      <c r="G4810">
        <v>2013</v>
      </c>
      <c r="H4810" t="s">
        <v>15</v>
      </c>
      <c r="I4810" t="s">
        <v>16</v>
      </c>
      <c r="J4810">
        <v>0</v>
      </c>
      <c r="K4810" t="s">
        <v>17</v>
      </c>
      <c r="L4810">
        <v>0</v>
      </c>
      <c r="M4810">
        <v>0</v>
      </c>
      <c r="N4810">
        <v>15</v>
      </c>
      <c r="O4810">
        <v>20</v>
      </c>
      <c r="P4810">
        <v>20</v>
      </c>
      <c r="Q4810">
        <v>0</v>
      </c>
      <c r="R4810">
        <v>3</v>
      </c>
      <c r="S4810">
        <v>40</v>
      </c>
      <c r="T4810">
        <v>10</v>
      </c>
      <c r="U4810" t="s">
        <v>16</v>
      </c>
      <c r="V4810" t="s">
        <v>16</v>
      </c>
    </row>
    <row r="4811" spans="1:22" x14ac:dyDescent="0.25">
      <c r="A4811" t="s">
        <v>1968</v>
      </c>
      <c r="B4811" t="s">
        <v>1969</v>
      </c>
      <c r="C4811" t="s">
        <v>1970</v>
      </c>
      <c r="D4811" t="s">
        <v>3866</v>
      </c>
      <c r="E4811" t="s">
        <v>3867</v>
      </c>
      <c r="F4811">
        <v>2013</v>
      </c>
      <c r="G4811">
        <v>2013</v>
      </c>
      <c r="H4811" t="s">
        <v>15</v>
      </c>
      <c r="I4811" t="s">
        <v>16</v>
      </c>
      <c r="J4811">
        <v>0</v>
      </c>
      <c r="K4811" t="s">
        <v>17</v>
      </c>
      <c r="L4811">
        <v>0</v>
      </c>
      <c r="M4811">
        <v>0</v>
      </c>
      <c r="N4811">
        <v>15</v>
      </c>
      <c r="O4811">
        <v>25</v>
      </c>
      <c r="P4811">
        <v>25</v>
      </c>
      <c r="Q4811">
        <v>0</v>
      </c>
      <c r="R4811">
        <v>3</v>
      </c>
      <c r="S4811">
        <v>40</v>
      </c>
      <c r="T4811">
        <v>40</v>
      </c>
      <c r="U4811" t="s">
        <v>16</v>
      </c>
      <c r="V4811" t="s">
        <v>16</v>
      </c>
    </row>
    <row r="4812" spans="1:22" x14ac:dyDescent="0.25">
      <c r="A4812" t="s">
        <v>1968</v>
      </c>
      <c r="B4812" t="s">
        <v>1969</v>
      </c>
      <c r="C4812" t="s">
        <v>1970</v>
      </c>
      <c r="D4812" t="s">
        <v>3866</v>
      </c>
      <c r="E4812" t="s">
        <v>3867</v>
      </c>
      <c r="F4812">
        <v>2013</v>
      </c>
      <c r="G4812">
        <v>2013</v>
      </c>
      <c r="H4812" t="s">
        <v>15</v>
      </c>
      <c r="I4812" t="s">
        <v>16</v>
      </c>
      <c r="J4812">
        <v>0</v>
      </c>
      <c r="K4812" t="s">
        <v>17</v>
      </c>
      <c r="L4812">
        <v>0</v>
      </c>
      <c r="M4812">
        <v>0</v>
      </c>
      <c r="N4812">
        <v>15</v>
      </c>
      <c r="O4812">
        <v>30</v>
      </c>
      <c r="P4812">
        <v>30</v>
      </c>
      <c r="Q4812">
        <v>0</v>
      </c>
      <c r="R4812">
        <v>3</v>
      </c>
      <c r="S4812">
        <v>40</v>
      </c>
      <c r="T4812">
        <v>18.3</v>
      </c>
      <c r="U4812" t="s">
        <v>16</v>
      </c>
      <c r="V4812" t="s">
        <v>16</v>
      </c>
    </row>
    <row r="4813" spans="1:22" x14ac:dyDescent="0.25">
      <c r="A4813" t="s">
        <v>1968</v>
      </c>
      <c r="B4813" t="s">
        <v>1969</v>
      </c>
      <c r="C4813" t="s">
        <v>1970</v>
      </c>
      <c r="D4813" t="s">
        <v>3866</v>
      </c>
      <c r="E4813" t="s">
        <v>3867</v>
      </c>
      <c r="F4813">
        <v>2013</v>
      </c>
      <c r="G4813">
        <v>2013</v>
      </c>
      <c r="H4813" t="s">
        <v>15</v>
      </c>
      <c r="I4813">
        <v>4</v>
      </c>
      <c r="J4813">
        <v>40</v>
      </c>
      <c r="K4813" t="s">
        <v>17</v>
      </c>
      <c r="L4813">
        <v>0</v>
      </c>
      <c r="M4813">
        <v>0</v>
      </c>
      <c r="N4813">
        <v>15</v>
      </c>
      <c r="O4813">
        <v>5</v>
      </c>
      <c r="P4813">
        <v>5</v>
      </c>
      <c r="Q4813">
        <v>0</v>
      </c>
      <c r="R4813">
        <v>3</v>
      </c>
      <c r="S4813">
        <v>40</v>
      </c>
      <c r="T4813">
        <v>8.3000000000000007</v>
      </c>
      <c r="U4813" t="s">
        <v>16</v>
      </c>
      <c r="V4813" t="s">
        <v>16</v>
      </c>
    </row>
    <row r="4814" spans="1:22" x14ac:dyDescent="0.25">
      <c r="A4814" t="s">
        <v>1971</v>
      </c>
      <c r="B4814" t="s">
        <v>797</v>
      </c>
      <c r="C4814" t="s">
        <v>1972</v>
      </c>
      <c r="D4814" t="s">
        <v>3868</v>
      </c>
      <c r="E4814" t="s">
        <v>3869</v>
      </c>
      <c r="F4814">
        <v>2013</v>
      </c>
      <c r="G4814">
        <v>2013</v>
      </c>
      <c r="H4814" t="s">
        <v>15</v>
      </c>
      <c r="I4814" t="s">
        <v>16</v>
      </c>
      <c r="J4814">
        <v>0</v>
      </c>
      <c r="K4814" t="s">
        <v>17</v>
      </c>
      <c r="L4814">
        <v>0</v>
      </c>
      <c r="M4814">
        <v>0</v>
      </c>
      <c r="N4814">
        <v>7</v>
      </c>
      <c r="O4814">
        <v>25</v>
      </c>
      <c r="P4814">
        <v>25</v>
      </c>
      <c r="Q4814" t="s">
        <v>16</v>
      </c>
      <c r="R4814">
        <v>1</v>
      </c>
      <c r="S4814">
        <v>50</v>
      </c>
      <c r="T4814">
        <v>24.3</v>
      </c>
      <c r="U4814" t="s">
        <v>16</v>
      </c>
      <c r="V4814" t="s">
        <v>16</v>
      </c>
    </row>
    <row r="4815" spans="1:22" x14ac:dyDescent="0.25">
      <c r="A4815" t="s">
        <v>1971</v>
      </c>
      <c r="B4815" t="s">
        <v>797</v>
      </c>
      <c r="C4815" t="s">
        <v>1972</v>
      </c>
      <c r="D4815" t="s">
        <v>3868</v>
      </c>
      <c r="E4815" t="s">
        <v>3869</v>
      </c>
      <c r="F4815">
        <v>2013</v>
      </c>
      <c r="G4815">
        <v>2013</v>
      </c>
      <c r="H4815" t="s">
        <v>15</v>
      </c>
      <c r="I4815" t="s">
        <v>16</v>
      </c>
      <c r="J4815">
        <v>0</v>
      </c>
      <c r="K4815" t="s">
        <v>17</v>
      </c>
      <c r="L4815">
        <v>0</v>
      </c>
      <c r="M4815">
        <v>0</v>
      </c>
      <c r="N4815">
        <v>7</v>
      </c>
      <c r="O4815">
        <v>20</v>
      </c>
      <c r="P4815">
        <v>20</v>
      </c>
      <c r="Q4815" t="s">
        <v>16</v>
      </c>
      <c r="R4815">
        <v>1</v>
      </c>
      <c r="S4815">
        <v>50</v>
      </c>
      <c r="T4815">
        <v>37</v>
      </c>
      <c r="U4815" t="s">
        <v>16</v>
      </c>
      <c r="V4815" t="s">
        <v>16</v>
      </c>
    </row>
    <row r="4816" spans="1:22" x14ac:dyDescent="0.25">
      <c r="A4816" t="s">
        <v>1971</v>
      </c>
      <c r="B4816" t="s">
        <v>797</v>
      </c>
      <c r="C4816" t="s">
        <v>1972</v>
      </c>
      <c r="D4816" t="s">
        <v>3868</v>
      </c>
      <c r="E4816" t="s">
        <v>3869</v>
      </c>
      <c r="F4816">
        <v>2013</v>
      </c>
      <c r="G4816">
        <v>2013</v>
      </c>
      <c r="H4816" t="s">
        <v>15</v>
      </c>
      <c r="I4816" t="s">
        <v>16</v>
      </c>
      <c r="J4816">
        <v>0</v>
      </c>
      <c r="K4816" t="s">
        <v>17</v>
      </c>
      <c r="L4816">
        <v>0</v>
      </c>
      <c r="M4816">
        <v>0</v>
      </c>
      <c r="N4816">
        <v>7</v>
      </c>
      <c r="O4816">
        <v>15</v>
      </c>
      <c r="P4816">
        <v>15</v>
      </c>
      <c r="Q4816" t="s">
        <v>16</v>
      </c>
      <c r="R4816">
        <v>1</v>
      </c>
      <c r="S4816">
        <v>50</v>
      </c>
      <c r="T4816">
        <v>35.299999999999997</v>
      </c>
      <c r="U4816" t="s">
        <v>16</v>
      </c>
      <c r="V4816" t="s">
        <v>16</v>
      </c>
    </row>
    <row r="4817" spans="1:22" x14ac:dyDescent="0.25">
      <c r="A4817" t="s">
        <v>1971</v>
      </c>
      <c r="B4817" t="s">
        <v>797</v>
      </c>
      <c r="C4817" t="s">
        <v>1972</v>
      </c>
      <c r="D4817" t="s">
        <v>3868</v>
      </c>
      <c r="E4817" t="s">
        <v>3869</v>
      </c>
      <c r="F4817">
        <v>2013</v>
      </c>
      <c r="G4817">
        <v>2013</v>
      </c>
      <c r="H4817" t="s">
        <v>15</v>
      </c>
      <c r="I4817" t="s">
        <v>16</v>
      </c>
      <c r="J4817">
        <v>0</v>
      </c>
      <c r="K4817" t="s">
        <v>17</v>
      </c>
      <c r="L4817">
        <v>0</v>
      </c>
      <c r="M4817">
        <v>0</v>
      </c>
      <c r="N4817">
        <v>7</v>
      </c>
      <c r="O4817">
        <v>10</v>
      </c>
      <c r="P4817">
        <v>10</v>
      </c>
      <c r="Q4817" t="s">
        <v>16</v>
      </c>
      <c r="R4817">
        <v>1</v>
      </c>
      <c r="S4817">
        <v>50</v>
      </c>
      <c r="T4817">
        <v>29</v>
      </c>
      <c r="U4817" t="s">
        <v>16</v>
      </c>
      <c r="V4817" t="s">
        <v>16</v>
      </c>
    </row>
    <row r="4818" spans="1:22" x14ac:dyDescent="0.25">
      <c r="A4818" t="s">
        <v>1973</v>
      </c>
      <c r="B4818" t="s">
        <v>183</v>
      </c>
      <c r="C4818" t="s">
        <v>1974</v>
      </c>
      <c r="D4818" t="s">
        <v>3870</v>
      </c>
      <c r="E4818" t="s">
        <v>3871</v>
      </c>
      <c r="F4818">
        <v>2015</v>
      </c>
      <c r="G4818">
        <v>2015</v>
      </c>
      <c r="H4818" t="s">
        <v>15</v>
      </c>
      <c r="I4818" t="s">
        <v>16</v>
      </c>
      <c r="J4818">
        <v>0</v>
      </c>
      <c r="K4818" t="s">
        <v>17</v>
      </c>
      <c r="L4818">
        <v>0</v>
      </c>
      <c r="M4818">
        <v>0</v>
      </c>
      <c r="N4818">
        <v>21</v>
      </c>
      <c r="O4818">
        <v>25</v>
      </c>
      <c r="P4818">
        <v>25</v>
      </c>
      <c r="Q4818" t="s">
        <v>16</v>
      </c>
      <c r="R4818">
        <v>3</v>
      </c>
      <c r="S4818">
        <v>50</v>
      </c>
      <c r="T4818">
        <v>82.3</v>
      </c>
      <c r="U4818" t="s">
        <v>16</v>
      </c>
      <c r="V4818" t="s">
        <v>16</v>
      </c>
    </row>
    <row r="4819" spans="1:22" x14ac:dyDescent="0.25">
      <c r="A4819" t="s">
        <v>1973</v>
      </c>
      <c r="B4819" t="s">
        <v>1975</v>
      </c>
      <c r="C4819" t="s">
        <v>1974</v>
      </c>
      <c r="D4819" t="s">
        <v>3870</v>
      </c>
      <c r="E4819" t="s">
        <v>3871</v>
      </c>
      <c r="F4819">
        <v>2015</v>
      </c>
      <c r="G4819">
        <v>2015</v>
      </c>
      <c r="H4819" t="s">
        <v>15</v>
      </c>
      <c r="I4819" t="s">
        <v>16</v>
      </c>
      <c r="J4819">
        <v>0</v>
      </c>
      <c r="K4819" t="s">
        <v>17</v>
      </c>
      <c r="L4819">
        <v>0</v>
      </c>
      <c r="M4819">
        <v>0</v>
      </c>
      <c r="N4819">
        <v>21</v>
      </c>
      <c r="O4819">
        <v>25</v>
      </c>
      <c r="P4819">
        <v>25</v>
      </c>
      <c r="Q4819" t="s">
        <v>16</v>
      </c>
      <c r="R4819">
        <v>3</v>
      </c>
      <c r="S4819">
        <v>50</v>
      </c>
      <c r="T4819">
        <v>58.3</v>
      </c>
      <c r="U4819" t="s">
        <v>16</v>
      </c>
      <c r="V4819" t="s">
        <v>16</v>
      </c>
    </row>
    <row r="4820" spans="1:22" x14ac:dyDescent="0.25">
      <c r="A4820" t="s">
        <v>1973</v>
      </c>
      <c r="B4820" t="s">
        <v>183</v>
      </c>
      <c r="C4820" t="s">
        <v>1974</v>
      </c>
      <c r="D4820" t="s">
        <v>3870</v>
      </c>
      <c r="E4820" t="s">
        <v>3871</v>
      </c>
      <c r="F4820">
        <v>2015</v>
      </c>
      <c r="G4820">
        <v>2015</v>
      </c>
      <c r="H4820" t="s">
        <v>15</v>
      </c>
      <c r="I4820" t="s">
        <v>16</v>
      </c>
      <c r="J4820">
        <v>0</v>
      </c>
      <c r="K4820" t="s">
        <v>17</v>
      </c>
      <c r="L4820">
        <v>0</v>
      </c>
      <c r="M4820">
        <v>0</v>
      </c>
      <c r="N4820">
        <v>21</v>
      </c>
      <c r="O4820">
        <v>20</v>
      </c>
      <c r="P4820">
        <v>20</v>
      </c>
      <c r="Q4820" t="s">
        <v>16</v>
      </c>
      <c r="R4820">
        <v>3</v>
      </c>
      <c r="S4820">
        <v>50</v>
      </c>
      <c r="T4820">
        <v>84.3</v>
      </c>
      <c r="U4820" t="s">
        <v>16</v>
      </c>
      <c r="V4820" t="s">
        <v>16</v>
      </c>
    </row>
    <row r="4821" spans="1:22" x14ac:dyDescent="0.25">
      <c r="A4821" t="s">
        <v>1973</v>
      </c>
      <c r="B4821" t="s">
        <v>1975</v>
      </c>
      <c r="C4821" t="s">
        <v>1974</v>
      </c>
      <c r="D4821" t="s">
        <v>3870</v>
      </c>
      <c r="E4821" t="s">
        <v>3871</v>
      </c>
      <c r="F4821">
        <v>2015</v>
      </c>
      <c r="G4821">
        <v>2015</v>
      </c>
      <c r="H4821" t="s">
        <v>15</v>
      </c>
      <c r="I4821" t="s">
        <v>16</v>
      </c>
      <c r="J4821">
        <v>0</v>
      </c>
      <c r="K4821" t="s">
        <v>17</v>
      </c>
      <c r="L4821">
        <v>0</v>
      </c>
      <c r="M4821">
        <v>0</v>
      </c>
      <c r="N4821">
        <v>21</v>
      </c>
      <c r="O4821">
        <v>20</v>
      </c>
      <c r="P4821">
        <v>20</v>
      </c>
      <c r="Q4821" t="s">
        <v>16</v>
      </c>
      <c r="R4821">
        <v>3</v>
      </c>
      <c r="S4821">
        <v>50</v>
      </c>
      <c r="T4821">
        <v>32</v>
      </c>
      <c r="U4821" t="s">
        <v>16</v>
      </c>
      <c r="V4821" t="s">
        <v>16</v>
      </c>
    </row>
    <row r="4822" spans="1:22" x14ac:dyDescent="0.25">
      <c r="A4822" t="s">
        <v>1973</v>
      </c>
      <c r="B4822" t="s">
        <v>183</v>
      </c>
      <c r="C4822" t="s">
        <v>1974</v>
      </c>
      <c r="D4822" t="s">
        <v>3870</v>
      </c>
      <c r="E4822" t="s">
        <v>3871</v>
      </c>
      <c r="F4822">
        <v>2015</v>
      </c>
      <c r="G4822">
        <v>2015</v>
      </c>
      <c r="H4822" t="s">
        <v>15</v>
      </c>
      <c r="I4822" t="s">
        <v>16</v>
      </c>
      <c r="J4822">
        <v>0</v>
      </c>
      <c r="K4822" t="s">
        <v>17</v>
      </c>
      <c r="L4822">
        <v>0</v>
      </c>
      <c r="M4822">
        <v>0</v>
      </c>
      <c r="N4822">
        <v>21</v>
      </c>
      <c r="O4822">
        <v>15</v>
      </c>
      <c r="P4822">
        <v>15</v>
      </c>
      <c r="Q4822" t="s">
        <v>16</v>
      </c>
      <c r="R4822">
        <v>3</v>
      </c>
      <c r="S4822">
        <v>50</v>
      </c>
      <c r="T4822">
        <v>59.7</v>
      </c>
      <c r="U4822" t="s">
        <v>16</v>
      </c>
      <c r="V4822" t="s">
        <v>16</v>
      </c>
    </row>
    <row r="4823" spans="1:22" x14ac:dyDescent="0.25">
      <c r="A4823" t="s">
        <v>1973</v>
      </c>
      <c r="B4823" t="s">
        <v>1975</v>
      </c>
      <c r="C4823" t="s">
        <v>1974</v>
      </c>
      <c r="D4823" t="s">
        <v>3870</v>
      </c>
      <c r="E4823" t="s">
        <v>3871</v>
      </c>
      <c r="F4823">
        <v>2015</v>
      </c>
      <c r="G4823">
        <v>2015</v>
      </c>
      <c r="H4823" t="s">
        <v>15</v>
      </c>
      <c r="I4823" t="s">
        <v>16</v>
      </c>
      <c r="J4823">
        <v>0</v>
      </c>
      <c r="K4823" t="s">
        <v>17</v>
      </c>
      <c r="L4823">
        <v>0</v>
      </c>
      <c r="M4823">
        <v>0</v>
      </c>
      <c r="N4823">
        <v>21</v>
      </c>
      <c r="O4823">
        <v>15</v>
      </c>
      <c r="P4823">
        <v>15</v>
      </c>
      <c r="Q4823" t="s">
        <v>16</v>
      </c>
      <c r="R4823">
        <v>3</v>
      </c>
      <c r="S4823">
        <v>50</v>
      </c>
      <c r="T4823">
        <v>31.7</v>
      </c>
      <c r="U4823" t="s">
        <v>16</v>
      </c>
      <c r="V4823" t="s">
        <v>16</v>
      </c>
    </row>
    <row r="4824" spans="1:22" x14ac:dyDescent="0.25">
      <c r="A4824" t="s">
        <v>1973</v>
      </c>
      <c r="B4824" t="s">
        <v>183</v>
      </c>
      <c r="C4824" t="s">
        <v>1974</v>
      </c>
      <c r="D4824" t="s">
        <v>3870</v>
      </c>
      <c r="E4824" t="s">
        <v>3871</v>
      </c>
      <c r="F4824">
        <v>2015</v>
      </c>
      <c r="G4824">
        <v>2015</v>
      </c>
      <c r="H4824" t="s">
        <v>15</v>
      </c>
      <c r="I4824" t="s">
        <v>16</v>
      </c>
      <c r="J4824">
        <v>0</v>
      </c>
      <c r="K4824" t="s">
        <v>17</v>
      </c>
      <c r="L4824">
        <v>0</v>
      </c>
      <c r="M4824">
        <v>0</v>
      </c>
      <c r="N4824">
        <v>21</v>
      </c>
      <c r="O4824">
        <v>10</v>
      </c>
      <c r="P4824">
        <v>10</v>
      </c>
      <c r="Q4824" t="s">
        <v>16</v>
      </c>
      <c r="R4824">
        <v>3</v>
      </c>
      <c r="S4824">
        <v>50</v>
      </c>
      <c r="T4824">
        <v>7.3</v>
      </c>
      <c r="U4824" t="s">
        <v>16</v>
      </c>
      <c r="V4824" t="s">
        <v>16</v>
      </c>
    </row>
    <row r="4825" spans="1:22" x14ac:dyDescent="0.25">
      <c r="A4825" t="s">
        <v>1973</v>
      </c>
      <c r="B4825" t="s">
        <v>1975</v>
      </c>
      <c r="C4825" t="s">
        <v>1974</v>
      </c>
      <c r="D4825" t="s">
        <v>3870</v>
      </c>
      <c r="E4825" t="s">
        <v>3871</v>
      </c>
      <c r="F4825">
        <v>2015</v>
      </c>
      <c r="G4825">
        <v>2015</v>
      </c>
      <c r="H4825" t="s">
        <v>15</v>
      </c>
      <c r="I4825" t="s">
        <v>16</v>
      </c>
      <c r="J4825">
        <v>0</v>
      </c>
      <c r="K4825" t="s">
        <v>17</v>
      </c>
      <c r="L4825">
        <v>0</v>
      </c>
      <c r="M4825">
        <v>0</v>
      </c>
      <c r="N4825">
        <v>21</v>
      </c>
      <c r="O4825">
        <v>10</v>
      </c>
      <c r="P4825">
        <v>10</v>
      </c>
      <c r="Q4825" t="s">
        <v>16</v>
      </c>
      <c r="R4825">
        <v>3</v>
      </c>
      <c r="S4825">
        <v>50</v>
      </c>
      <c r="T4825">
        <v>19.7</v>
      </c>
      <c r="U4825" t="s">
        <v>16</v>
      </c>
      <c r="V4825" t="s">
        <v>16</v>
      </c>
    </row>
    <row r="4826" spans="1:22" x14ac:dyDescent="0.25">
      <c r="A4826" t="s">
        <v>1976</v>
      </c>
      <c r="B4826" t="s">
        <v>80</v>
      </c>
      <c r="C4826" t="s">
        <v>1977</v>
      </c>
      <c r="D4826" t="s">
        <v>3872</v>
      </c>
      <c r="E4826" t="s">
        <v>3873</v>
      </c>
      <c r="F4826">
        <v>2005</v>
      </c>
      <c r="G4826">
        <v>2005</v>
      </c>
      <c r="H4826" t="s">
        <v>15</v>
      </c>
      <c r="I4826" t="s">
        <v>16</v>
      </c>
      <c r="J4826">
        <v>0</v>
      </c>
      <c r="K4826" t="s">
        <v>17</v>
      </c>
      <c r="L4826">
        <v>0</v>
      </c>
      <c r="M4826">
        <v>0</v>
      </c>
      <c r="N4826" t="s">
        <v>16</v>
      </c>
      <c r="O4826">
        <v>23</v>
      </c>
      <c r="P4826">
        <v>15</v>
      </c>
      <c r="Q4826">
        <v>14</v>
      </c>
      <c r="R4826">
        <v>3</v>
      </c>
      <c r="S4826">
        <v>45</v>
      </c>
      <c r="T4826">
        <v>93</v>
      </c>
      <c r="U4826" t="s">
        <v>16</v>
      </c>
      <c r="V4826" t="s">
        <v>16</v>
      </c>
    </row>
    <row r="4827" spans="1:22" x14ac:dyDescent="0.25">
      <c r="A4827" t="s">
        <v>1976</v>
      </c>
      <c r="B4827" t="s">
        <v>128</v>
      </c>
      <c r="C4827" t="s">
        <v>1977</v>
      </c>
      <c r="D4827" t="s">
        <v>3872</v>
      </c>
      <c r="E4827" t="s">
        <v>3873</v>
      </c>
      <c r="F4827">
        <v>2005</v>
      </c>
      <c r="G4827">
        <v>2005</v>
      </c>
      <c r="H4827" t="s">
        <v>15</v>
      </c>
      <c r="I4827" t="s">
        <v>16</v>
      </c>
      <c r="J4827">
        <v>0</v>
      </c>
      <c r="K4827" t="s">
        <v>17</v>
      </c>
      <c r="L4827">
        <v>0</v>
      </c>
      <c r="M4827">
        <v>0</v>
      </c>
      <c r="N4827" t="s">
        <v>16</v>
      </c>
      <c r="O4827">
        <v>23</v>
      </c>
      <c r="P4827">
        <v>15</v>
      </c>
      <c r="Q4827">
        <v>14</v>
      </c>
      <c r="R4827">
        <v>3</v>
      </c>
      <c r="S4827">
        <v>45</v>
      </c>
      <c r="T4827">
        <v>10</v>
      </c>
      <c r="U4827" t="s">
        <v>16</v>
      </c>
      <c r="V4827" t="s">
        <v>16</v>
      </c>
    </row>
    <row r="4828" spans="1:22" x14ac:dyDescent="0.25">
      <c r="A4828" t="s">
        <v>1976</v>
      </c>
      <c r="B4828" t="s">
        <v>797</v>
      </c>
      <c r="C4828" t="s">
        <v>1977</v>
      </c>
      <c r="D4828" t="s">
        <v>3872</v>
      </c>
      <c r="E4828" t="s">
        <v>3873</v>
      </c>
      <c r="F4828">
        <v>2005</v>
      </c>
      <c r="G4828">
        <v>2005</v>
      </c>
      <c r="H4828" t="s">
        <v>15</v>
      </c>
      <c r="I4828" t="s">
        <v>16</v>
      </c>
      <c r="J4828">
        <v>0</v>
      </c>
      <c r="K4828" t="s">
        <v>17</v>
      </c>
      <c r="L4828">
        <v>0</v>
      </c>
      <c r="M4828">
        <v>0</v>
      </c>
      <c r="N4828" t="s">
        <v>16</v>
      </c>
      <c r="O4828">
        <v>23</v>
      </c>
      <c r="P4828">
        <v>15</v>
      </c>
      <c r="Q4828">
        <v>14</v>
      </c>
      <c r="R4828">
        <v>3</v>
      </c>
      <c r="S4828">
        <v>45</v>
      </c>
      <c r="T4828">
        <v>15</v>
      </c>
      <c r="U4828" t="s">
        <v>16</v>
      </c>
      <c r="V4828" t="s">
        <v>16</v>
      </c>
    </row>
    <row r="4829" spans="1:22" x14ac:dyDescent="0.25">
      <c r="A4829" t="s">
        <v>1978</v>
      </c>
      <c r="B4829" t="s">
        <v>183</v>
      </c>
      <c r="C4829" t="s">
        <v>1977</v>
      </c>
      <c r="D4829" t="s">
        <v>3874</v>
      </c>
      <c r="E4829" t="s">
        <v>3875</v>
      </c>
      <c r="F4829">
        <v>2011</v>
      </c>
      <c r="G4829">
        <v>2011</v>
      </c>
      <c r="H4829" t="s">
        <v>15</v>
      </c>
      <c r="I4829" t="s">
        <v>16</v>
      </c>
      <c r="J4829">
        <v>0</v>
      </c>
      <c r="K4829" t="s">
        <v>17</v>
      </c>
      <c r="L4829">
        <v>0</v>
      </c>
      <c r="M4829">
        <v>0</v>
      </c>
      <c r="N4829" t="s">
        <v>16</v>
      </c>
      <c r="O4829">
        <v>25</v>
      </c>
      <c r="P4829">
        <v>25</v>
      </c>
      <c r="Q4829">
        <v>16</v>
      </c>
      <c r="R4829">
        <v>1</v>
      </c>
      <c r="S4829">
        <v>50</v>
      </c>
      <c r="T4829">
        <v>74</v>
      </c>
      <c r="U4829" t="s">
        <v>16</v>
      </c>
      <c r="V4829" t="s">
        <v>16</v>
      </c>
    </row>
    <row r="4830" spans="1:22" x14ac:dyDescent="0.25">
      <c r="A4830" t="s">
        <v>1978</v>
      </c>
      <c r="B4830" t="s">
        <v>797</v>
      </c>
      <c r="C4830" t="s">
        <v>1977</v>
      </c>
      <c r="D4830" t="s">
        <v>3874</v>
      </c>
      <c r="E4830" t="s">
        <v>3875</v>
      </c>
      <c r="F4830">
        <v>2011</v>
      </c>
      <c r="G4830">
        <v>2011</v>
      </c>
      <c r="H4830" t="s">
        <v>15</v>
      </c>
      <c r="I4830" t="s">
        <v>16</v>
      </c>
      <c r="J4830">
        <v>0</v>
      </c>
      <c r="K4830" t="s">
        <v>17</v>
      </c>
      <c r="L4830">
        <v>0</v>
      </c>
      <c r="M4830">
        <v>0</v>
      </c>
      <c r="N4830" t="s">
        <v>16</v>
      </c>
      <c r="O4830">
        <v>25</v>
      </c>
      <c r="P4830">
        <v>25</v>
      </c>
      <c r="Q4830">
        <v>16</v>
      </c>
      <c r="R4830">
        <v>1</v>
      </c>
      <c r="S4830">
        <v>50</v>
      </c>
      <c r="T4830">
        <v>0</v>
      </c>
      <c r="U4830" t="s">
        <v>16</v>
      </c>
      <c r="V4830" t="s">
        <v>16</v>
      </c>
    </row>
    <row r="4831" spans="1:22" x14ac:dyDescent="0.25">
      <c r="A4831" t="s">
        <v>1978</v>
      </c>
      <c r="B4831" t="s">
        <v>797</v>
      </c>
      <c r="C4831" t="s">
        <v>1977</v>
      </c>
      <c r="D4831" t="s">
        <v>3874</v>
      </c>
      <c r="E4831" t="s">
        <v>3875</v>
      </c>
      <c r="F4831">
        <v>2011</v>
      </c>
      <c r="G4831">
        <v>2011</v>
      </c>
      <c r="H4831" t="s">
        <v>15</v>
      </c>
      <c r="I4831" t="s">
        <v>16</v>
      </c>
      <c r="J4831">
        <v>0</v>
      </c>
      <c r="K4831" t="s">
        <v>15</v>
      </c>
      <c r="L4831">
        <v>0</v>
      </c>
      <c r="M4831">
        <v>0</v>
      </c>
      <c r="N4831" t="s">
        <v>16</v>
      </c>
      <c r="O4831">
        <v>25</v>
      </c>
      <c r="P4831">
        <v>25</v>
      </c>
      <c r="Q4831">
        <v>16</v>
      </c>
      <c r="R4831">
        <v>1</v>
      </c>
      <c r="S4831">
        <v>50</v>
      </c>
      <c r="T4831">
        <v>98.7</v>
      </c>
      <c r="U4831" t="s">
        <v>16</v>
      </c>
      <c r="V4831" t="s">
        <v>16</v>
      </c>
    </row>
    <row r="4832" spans="1:22" x14ac:dyDescent="0.25">
      <c r="A4832" t="s">
        <v>1979</v>
      </c>
      <c r="B4832" t="s">
        <v>85</v>
      </c>
      <c r="C4832" t="s">
        <v>1980</v>
      </c>
      <c r="D4832" t="s">
        <v>3876</v>
      </c>
      <c r="E4832" t="s">
        <v>3877</v>
      </c>
      <c r="F4832">
        <v>2002</v>
      </c>
      <c r="G4832">
        <v>2002</v>
      </c>
      <c r="H4832" t="s">
        <v>15</v>
      </c>
      <c r="I4832" t="s">
        <v>16</v>
      </c>
      <c r="J4832">
        <v>0</v>
      </c>
      <c r="K4832" t="s">
        <v>17</v>
      </c>
      <c r="L4832">
        <v>0</v>
      </c>
      <c r="M4832">
        <v>0</v>
      </c>
      <c r="N4832" t="s">
        <v>16</v>
      </c>
      <c r="O4832">
        <v>25</v>
      </c>
      <c r="P4832">
        <v>25</v>
      </c>
      <c r="Q4832">
        <v>16</v>
      </c>
      <c r="R4832">
        <v>2</v>
      </c>
      <c r="S4832">
        <v>80</v>
      </c>
      <c r="T4832">
        <v>96</v>
      </c>
      <c r="U4832" t="s">
        <v>16</v>
      </c>
      <c r="V4832" t="s">
        <v>16</v>
      </c>
    </row>
    <row r="4833" spans="1:22" x14ac:dyDescent="0.25">
      <c r="A4833" t="s">
        <v>1979</v>
      </c>
      <c r="B4833" t="s">
        <v>85</v>
      </c>
      <c r="C4833" t="s">
        <v>1980</v>
      </c>
      <c r="D4833" t="s">
        <v>3876</v>
      </c>
      <c r="E4833" t="s">
        <v>3877</v>
      </c>
      <c r="F4833">
        <v>2002</v>
      </c>
      <c r="G4833">
        <v>2002</v>
      </c>
      <c r="H4833" t="s">
        <v>15</v>
      </c>
      <c r="I4833" t="s">
        <v>16</v>
      </c>
      <c r="J4833">
        <v>0</v>
      </c>
      <c r="K4833" t="s">
        <v>17</v>
      </c>
      <c r="L4833">
        <v>0</v>
      </c>
      <c r="M4833">
        <v>0</v>
      </c>
      <c r="N4833" t="s">
        <v>16</v>
      </c>
      <c r="O4833">
        <v>25</v>
      </c>
      <c r="P4833">
        <v>25</v>
      </c>
      <c r="Q4833">
        <v>16</v>
      </c>
      <c r="R4833">
        <v>2</v>
      </c>
      <c r="S4833">
        <v>100</v>
      </c>
      <c r="T4833">
        <v>90</v>
      </c>
      <c r="U4833" t="s">
        <v>16</v>
      </c>
      <c r="V4833" t="s">
        <v>16</v>
      </c>
    </row>
    <row r="4834" spans="1:22" x14ac:dyDescent="0.25">
      <c r="A4834" t="s">
        <v>1981</v>
      </c>
      <c r="B4834" t="s">
        <v>1963</v>
      </c>
      <c r="C4834" t="s">
        <v>1982</v>
      </c>
      <c r="D4834" t="s">
        <v>3878</v>
      </c>
      <c r="E4834" t="s">
        <v>3879</v>
      </c>
      <c r="F4834">
        <v>2009</v>
      </c>
      <c r="G4834">
        <v>2009</v>
      </c>
      <c r="H4834" t="s">
        <v>15</v>
      </c>
      <c r="I4834" t="s">
        <v>16</v>
      </c>
      <c r="J4834">
        <v>0</v>
      </c>
      <c r="K4834" t="s">
        <v>17</v>
      </c>
      <c r="L4834">
        <v>0</v>
      </c>
      <c r="M4834">
        <v>0</v>
      </c>
      <c r="N4834">
        <v>21</v>
      </c>
      <c r="O4834">
        <v>25</v>
      </c>
      <c r="P4834">
        <v>15</v>
      </c>
      <c r="Q4834">
        <v>14</v>
      </c>
      <c r="R4834">
        <v>3</v>
      </c>
      <c r="S4834">
        <v>10</v>
      </c>
      <c r="T4834">
        <v>80</v>
      </c>
      <c r="U4834" t="s">
        <v>16</v>
      </c>
      <c r="V4834" t="s">
        <v>16</v>
      </c>
    </row>
    <row r="4835" spans="1:22" x14ac:dyDescent="0.25">
      <c r="A4835" t="s">
        <v>1983</v>
      </c>
      <c r="B4835" t="s">
        <v>61</v>
      </c>
      <c r="C4835" t="s">
        <v>1984</v>
      </c>
      <c r="D4835" t="s">
        <v>3880</v>
      </c>
      <c r="E4835" t="s">
        <v>3881</v>
      </c>
      <c r="F4835">
        <v>2012</v>
      </c>
      <c r="G4835">
        <v>2012</v>
      </c>
      <c r="H4835" t="s">
        <v>15</v>
      </c>
      <c r="I4835" t="s">
        <v>16</v>
      </c>
      <c r="J4835">
        <v>0</v>
      </c>
      <c r="K4835" t="s">
        <v>17</v>
      </c>
      <c r="L4835">
        <v>0</v>
      </c>
      <c r="M4835">
        <v>0</v>
      </c>
      <c r="N4835">
        <v>11</v>
      </c>
      <c r="O4835">
        <v>25</v>
      </c>
      <c r="P4835">
        <v>25</v>
      </c>
      <c r="Q4835">
        <v>12</v>
      </c>
      <c r="R4835">
        <v>1</v>
      </c>
      <c r="S4835">
        <v>30</v>
      </c>
      <c r="T4835">
        <v>50</v>
      </c>
      <c r="U4835" t="s">
        <v>16</v>
      </c>
      <c r="V4835" t="s">
        <v>16</v>
      </c>
    </row>
    <row r="4836" spans="1:22" x14ac:dyDescent="0.25">
      <c r="A4836" t="s">
        <v>1985</v>
      </c>
      <c r="B4836" t="s">
        <v>1986</v>
      </c>
      <c r="C4836" t="s">
        <v>1987</v>
      </c>
      <c r="D4836" t="s">
        <v>3882</v>
      </c>
      <c r="E4836" t="s">
        <v>3883</v>
      </c>
      <c r="F4836">
        <v>2011</v>
      </c>
      <c r="G4836">
        <v>2011</v>
      </c>
      <c r="H4836" t="s">
        <v>15</v>
      </c>
      <c r="I4836" t="s">
        <v>16</v>
      </c>
      <c r="J4836">
        <v>0</v>
      </c>
      <c r="K4836" t="s">
        <v>17</v>
      </c>
      <c r="L4836">
        <v>0</v>
      </c>
      <c r="M4836">
        <v>0</v>
      </c>
      <c r="N4836">
        <v>34</v>
      </c>
      <c r="O4836">
        <v>15</v>
      </c>
      <c r="P4836">
        <v>15</v>
      </c>
      <c r="Q4836">
        <v>24</v>
      </c>
      <c r="R4836">
        <v>4</v>
      </c>
      <c r="S4836">
        <v>50</v>
      </c>
      <c r="T4836">
        <v>0</v>
      </c>
      <c r="U4836" t="s">
        <v>16</v>
      </c>
      <c r="V4836" t="s">
        <v>16</v>
      </c>
    </row>
    <row r="4837" spans="1:22" x14ac:dyDescent="0.25">
      <c r="A4837" t="s">
        <v>1985</v>
      </c>
      <c r="B4837" t="s">
        <v>1986</v>
      </c>
      <c r="C4837" t="s">
        <v>1987</v>
      </c>
      <c r="D4837" t="s">
        <v>3882</v>
      </c>
      <c r="E4837" t="s">
        <v>3883</v>
      </c>
      <c r="F4837">
        <v>2011</v>
      </c>
      <c r="G4837">
        <v>2011</v>
      </c>
      <c r="H4837" t="s">
        <v>15</v>
      </c>
      <c r="I4837" t="s">
        <v>16</v>
      </c>
      <c r="J4837">
        <v>0</v>
      </c>
      <c r="K4837" t="s">
        <v>17</v>
      </c>
      <c r="L4837">
        <v>0</v>
      </c>
      <c r="M4837">
        <v>0</v>
      </c>
      <c r="N4837">
        <v>34</v>
      </c>
      <c r="O4837">
        <v>20</v>
      </c>
      <c r="P4837">
        <v>20</v>
      </c>
      <c r="Q4837">
        <v>24</v>
      </c>
      <c r="R4837">
        <v>4</v>
      </c>
      <c r="S4837">
        <v>50</v>
      </c>
      <c r="T4837">
        <v>32</v>
      </c>
      <c r="U4837" t="s">
        <v>16</v>
      </c>
      <c r="V4837" t="s">
        <v>16</v>
      </c>
    </row>
    <row r="4838" spans="1:22" x14ac:dyDescent="0.25">
      <c r="A4838" t="s">
        <v>1985</v>
      </c>
      <c r="B4838" t="s">
        <v>1986</v>
      </c>
      <c r="C4838" t="s">
        <v>1987</v>
      </c>
      <c r="D4838" t="s">
        <v>3882</v>
      </c>
      <c r="E4838" t="s">
        <v>3883</v>
      </c>
      <c r="F4838">
        <v>2011</v>
      </c>
      <c r="G4838">
        <v>2011</v>
      </c>
      <c r="H4838" t="s">
        <v>15</v>
      </c>
      <c r="I4838" t="s">
        <v>16</v>
      </c>
      <c r="J4838">
        <v>0</v>
      </c>
      <c r="K4838" t="s">
        <v>17</v>
      </c>
      <c r="L4838">
        <v>0</v>
      </c>
      <c r="M4838">
        <v>0</v>
      </c>
      <c r="N4838">
        <v>34</v>
      </c>
      <c r="O4838">
        <v>25</v>
      </c>
      <c r="P4838">
        <v>25</v>
      </c>
      <c r="Q4838">
        <v>24</v>
      </c>
      <c r="R4838">
        <v>4</v>
      </c>
      <c r="S4838">
        <v>50</v>
      </c>
      <c r="T4838">
        <v>78</v>
      </c>
      <c r="U4838" t="s">
        <v>16</v>
      </c>
      <c r="V4838" t="s">
        <v>16</v>
      </c>
    </row>
    <row r="4839" spans="1:22" x14ac:dyDescent="0.25">
      <c r="A4839" t="s">
        <v>1985</v>
      </c>
      <c r="B4839" t="s">
        <v>1986</v>
      </c>
      <c r="C4839" t="s">
        <v>1987</v>
      </c>
      <c r="D4839" t="s">
        <v>3882</v>
      </c>
      <c r="E4839" t="s">
        <v>3883</v>
      </c>
      <c r="F4839">
        <v>2011</v>
      </c>
      <c r="G4839">
        <v>2011</v>
      </c>
      <c r="H4839" t="s">
        <v>15</v>
      </c>
      <c r="I4839" t="s">
        <v>16</v>
      </c>
      <c r="J4839">
        <v>0</v>
      </c>
      <c r="K4839" t="s">
        <v>17</v>
      </c>
      <c r="L4839">
        <v>0</v>
      </c>
      <c r="M4839">
        <v>0</v>
      </c>
      <c r="N4839">
        <v>34</v>
      </c>
      <c r="O4839">
        <v>30</v>
      </c>
      <c r="P4839">
        <v>30</v>
      </c>
      <c r="Q4839">
        <v>24</v>
      </c>
      <c r="R4839">
        <v>4</v>
      </c>
      <c r="S4839">
        <v>50</v>
      </c>
      <c r="T4839">
        <v>20</v>
      </c>
      <c r="U4839" t="s">
        <v>16</v>
      </c>
      <c r="V4839" t="s">
        <v>16</v>
      </c>
    </row>
    <row r="4840" spans="1:22" x14ac:dyDescent="0.25">
      <c r="A4840" t="s">
        <v>1985</v>
      </c>
      <c r="B4840" t="s">
        <v>1986</v>
      </c>
      <c r="C4840" t="s">
        <v>1987</v>
      </c>
      <c r="D4840" t="s">
        <v>3882</v>
      </c>
      <c r="E4840" t="s">
        <v>3883</v>
      </c>
      <c r="F4840">
        <v>2011</v>
      </c>
      <c r="G4840">
        <v>2011</v>
      </c>
      <c r="H4840" t="s">
        <v>15</v>
      </c>
      <c r="I4840" t="s">
        <v>16</v>
      </c>
      <c r="J4840">
        <v>0</v>
      </c>
      <c r="K4840" t="s">
        <v>17</v>
      </c>
      <c r="L4840">
        <v>0</v>
      </c>
      <c r="M4840">
        <v>0</v>
      </c>
      <c r="N4840">
        <v>34</v>
      </c>
      <c r="O4840">
        <v>15</v>
      </c>
      <c r="P4840">
        <v>15</v>
      </c>
      <c r="Q4840">
        <v>0</v>
      </c>
      <c r="R4840">
        <v>4</v>
      </c>
      <c r="S4840">
        <v>50</v>
      </c>
      <c r="T4840">
        <v>0</v>
      </c>
      <c r="U4840" t="s">
        <v>16</v>
      </c>
      <c r="V4840" t="s">
        <v>16</v>
      </c>
    </row>
    <row r="4841" spans="1:22" x14ac:dyDescent="0.25">
      <c r="A4841" t="s">
        <v>1985</v>
      </c>
      <c r="B4841" t="s">
        <v>1986</v>
      </c>
      <c r="C4841" t="s">
        <v>1987</v>
      </c>
      <c r="D4841" t="s">
        <v>3882</v>
      </c>
      <c r="E4841" t="s">
        <v>3883</v>
      </c>
      <c r="F4841">
        <v>2011</v>
      </c>
      <c r="G4841">
        <v>2011</v>
      </c>
      <c r="H4841" t="s">
        <v>15</v>
      </c>
      <c r="I4841" t="s">
        <v>16</v>
      </c>
      <c r="J4841">
        <v>0</v>
      </c>
      <c r="K4841" t="s">
        <v>17</v>
      </c>
      <c r="L4841">
        <v>0</v>
      </c>
      <c r="M4841">
        <v>0</v>
      </c>
      <c r="N4841">
        <v>34</v>
      </c>
      <c r="O4841">
        <v>20</v>
      </c>
      <c r="P4841">
        <v>20</v>
      </c>
      <c r="Q4841">
        <v>0</v>
      </c>
      <c r="R4841">
        <v>4</v>
      </c>
      <c r="S4841">
        <v>50</v>
      </c>
      <c r="T4841">
        <v>0</v>
      </c>
      <c r="U4841" t="s">
        <v>16</v>
      </c>
      <c r="V4841" t="s">
        <v>16</v>
      </c>
    </row>
    <row r="4842" spans="1:22" x14ac:dyDescent="0.25">
      <c r="A4842" t="s">
        <v>1985</v>
      </c>
      <c r="B4842" t="s">
        <v>1986</v>
      </c>
      <c r="C4842" t="s">
        <v>1987</v>
      </c>
      <c r="D4842" t="s">
        <v>3882</v>
      </c>
      <c r="E4842" t="s">
        <v>3883</v>
      </c>
      <c r="F4842">
        <v>2011</v>
      </c>
      <c r="G4842">
        <v>2011</v>
      </c>
      <c r="H4842" t="s">
        <v>15</v>
      </c>
      <c r="I4842" t="s">
        <v>16</v>
      </c>
      <c r="J4842">
        <v>0</v>
      </c>
      <c r="K4842" t="s">
        <v>17</v>
      </c>
      <c r="L4842">
        <v>0</v>
      </c>
      <c r="M4842">
        <v>0</v>
      </c>
      <c r="N4842">
        <v>34</v>
      </c>
      <c r="O4842">
        <v>25</v>
      </c>
      <c r="P4842">
        <v>25</v>
      </c>
      <c r="Q4842">
        <v>0</v>
      </c>
      <c r="R4842">
        <v>4</v>
      </c>
      <c r="S4842">
        <v>50</v>
      </c>
      <c r="T4842">
        <v>50</v>
      </c>
      <c r="U4842" t="s">
        <v>16</v>
      </c>
      <c r="V4842" t="s">
        <v>16</v>
      </c>
    </row>
    <row r="4843" spans="1:22" x14ac:dyDescent="0.25">
      <c r="A4843" t="s">
        <v>1985</v>
      </c>
      <c r="B4843" t="s">
        <v>1986</v>
      </c>
      <c r="C4843" t="s">
        <v>1987</v>
      </c>
      <c r="D4843" t="s">
        <v>3882</v>
      </c>
      <c r="E4843" t="s">
        <v>3883</v>
      </c>
      <c r="F4843">
        <v>2011</v>
      </c>
      <c r="G4843">
        <v>2011</v>
      </c>
      <c r="H4843" t="s">
        <v>15</v>
      </c>
      <c r="I4843" t="s">
        <v>16</v>
      </c>
      <c r="J4843">
        <v>0</v>
      </c>
      <c r="K4843" t="s">
        <v>17</v>
      </c>
      <c r="L4843">
        <v>0</v>
      </c>
      <c r="M4843">
        <v>0</v>
      </c>
      <c r="N4843">
        <v>34</v>
      </c>
      <c r="O4843">
        <v>30</v>
      </c>
      <c r="P4843">
        <v>30</v>
      </c>
      <c r="Q4843">
        <v>0</v>
      </c>
      <c r="R4843">
        <v>4</v>
      </c>
      <c r="S4843">
        <v>50</v>
      </c>
      <c r="T4843">
        <v>8</v>
      </c>
      <c r="U4843" t="s">
        <v>16</v>
      </c>
      <c r="V4843" t="s">
        <v>16</v>
      </c>
    </row>
    <row r="4844" spans="1:22" x14ac:dyDescent="0.25">
      <c r="A4844" t="s">
        <v>1988</v>
      </c>
      <c r="B4844" t="s">
        <v>183</v>
      </c>
      <c r="C4844" t="s">
        <v>1987</v>
      </c>
      <c r="D4844" t="s">
        <v>3882</v>
      </c>
      <c r="E4844" t="s">
        <v>3883</v>
      </c>
      <c r="F4844">
        <v>2006</v>
      </c>
      <c r="G4844">
        <v>2006</v>
      </c>
      <c r="H4844" t="s">
        <v>15</v>
      </c>
      <c r="I4844" t="s">
        <v>16</v>
      </c>
      <c r="J4844">
        <v>0</v>
      </c>
      <c r="K4844" t="s">
        <v>17</v>
      </c>
      <c r="L4844">
        <v>0</v>
      </c>
      <c r="M4844">
        <v>0</v>
      </c>
      <c r="N4844">
        <v>11</v>
      </c>
      <c r="O4844">
        <v>25</v>
      </c>
      <c r="P4844">
        <v>25</v>
      </c>
      <c r="Q4844">
        <v>16</v>
      </c>
      <c r="R4844">
        <v>3</v>
      </c>
      <c r="S4844">
        <v>100</v>
      </c>
      <c r="T4844">
        <v>90</v>
      </c>
      <c r="U4844" t="s">
        <v>16</v>
      </c>
      <c r="V4844" t="s">
        <v>16</v>
      </c>
    </row>
  </sheetData>
  <sortState xmlns:xlrd2="http://schemas.microsoft.com/office/spreadsheetml/2017/richdata2" ref="A1859:V1868">
    <sortCondition ref="C1859:C1868"/>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EFP</dc:creator>
  <cp:lastModifiedBy>EFP</cp:lastModifiedBy>
  <dcterms:created xsi:type="dcterms:W3CDTF">2019-04-05T13:51:56Z</dcterms:created>
  <dcterms:modified xsi:type="dcterms:W3CDTF">2019-10-24T15:57:33Z</dcterms:modified>
</cp:coreProperties>
</file>