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codeName="ThisWorkbook"/>
  <mc:AlternateContent xmlns:mc="http://schemas.openxmlformats.org/markup-compatibility/2006">
    <mc:Choice Requires="x15">
      <x15ac:absPath xmlns:x15ac="http://schemas.microsoft.com/office/spreadsheetml/2010/11/ac" url="Z:\Dev\01 - Altium\PCBs\Major Buzz Kill\Project Outputs for Major Buzz Kill\"/>
    </mc:Choice>
  </mc:AlternateContent>
  <xr:revisionPtr revIDLastSave="0" documentId="13_ncr:1_{AE852735-0BFD-44E1-AEFA-87EAD070C07A}" xr6:coauthVersionLast="36" xr6:coauthVersionMax="36" xr10:uidLastSave="{00000000-0000-0000-0000-000000000000}"/>
  <bookViews>
    <workbookView xWindow="480" yWindow="120" windowWidth="19995" windowHeight="15585" xr2:uid="{00000000-000D-0000-FFFF-FFFF00000000}"/>
  </bookViews>
  <sheets>
    <sheet name="BOM Simple" sheetId="1" r:id="rId1"/>
  </sheets>
  <definedNames>
    <definedName name="_xlnm.Print_Area" localSheetId="0">'BOM Simple'!$A$1:$F$54</definedName>
  </definedNames>
  <calcPr calcId="191029"/>
</workbook>
</file>

<file path=xl/calcChain.xml><?xml version="1.0" encoding="utf-8"?>
<calcChain xmlns="http://schemas.openxmlformats.org/spreadsheetml/2006/main">
  <c r="G64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</calcChain>
</file>

<file path=xl/sharedStrings.xml><?xml version="1.0" encoding="utf-8"?>
<sst xmlns="http://schemas.openxmlformats.org/spreadsheetml/2006/main" count="289" uniqueCount="257">
  <si>
    <t>Quantity</t>
  </si>
  <si>
    <t>Description</t>
  </si>
  <si>
    <t>Comment</t>
  </si>
  <si>
    <t>LibRef</t>
  </si>
  <si>
    <t>Designator</t>
  </si>
  <si>
    <t>BASS, VOL</t>
  </si>
  <si>
    <t>BRIGHT</t>
  </si>
  <si>
    <t>C1, C2</t>
  </si>
  <si>
    <t>C3</t>
  </si>
  <si>
    <t>C4, C5, C7, C8, C10, C11, C12</t>
  </si>
  <si>
    <t>C6, C9</t>
  </si>
  <si>
    <t>C13</t>
  </si>
  <si>
    <t>C14</t>
  </si>
  <si>
    <t>C15</t>
  </si>
  <si>
    <t>C16, C18, C25</t>
  </si>
  <si>
    <t>C17</t>
  </si>
  <si>
    <t>C19, C23</t>
  </si>
  <si>
    <t>C20, C22</t>
  </si>
  <si>
    <t>C21, C24</t>
  </si>
  <si>
    <t>C26</t>
  </si>
  <si>
    <t>C27</t>
  </si>
  <si>
    <t>C28, C32</t>
  </si>
  <si>
    <t>C29, C30</t>
  </si>
  <si>
    <t>C31</t>
  </si>
  <si>
    <t>CLIP, HIGH</t>
  </si>
  <si>
    <t>CONTOUR</t>
  </si>
  <si>
    <t>D1</t>
  </si>
  <si>
    <t>D2</t>
  </si>
  <si>
    <t>D3, D4</t>
  </si>
  <si>
    <t>D5, D6</t>
  </si>
  <si>
    <t>DC, FSW, LED</t>
  </si>
  <si>
    <t>GAIN</t>
  </si>
  <si>
    <t>IC1, IC2</t>
  </si>
  <si>
    <t>INPUT, OUTPUT</t>
  </si>
  <si>
    <t>K1</t>
  </si>
  <si>
    <t>K2</t>
  </si>
  <si>
    <t>MODE</t>
  </si>
  <si>
    <t>PROG</t>
  </si>
  <si>
    <t>Q1</t>
  </si>
  <si>
    <t>R1</t>
  </si>
  <si>
    <t>R2, R3</t>
  </si>
  <si>
    <t>R4</t>
  </si>
  <si>
    <t>R5</t>
  </si>
  <si>
    <t>R6, R14</t>
  </si>
  <si>
    <t>R7</t>
  </si>
  <si>
    <t>R8, R22</t>
  </si>
  <si>
    <t>R9</t>
  </si>
  <si>
    <t>R10, R12</t>
  </si>
  <si>
    <t>R11</t>
  </si>
  <si>
    <t>R13</t>
  </si>
  <si>
    <t>R15</t>
  </si>
  <si>
    <t>R16</t>
  </si>
  <si>
    <t>R17</t>
  </si>
  <si>
    <t>R18, R19</t>
  </si>
  <si>
    <t>R20, R21</t>
  </si>
  <si>
    <t>REG1, REG2</t>
  </si>
  <si>
    <t>TREBLE</t>
  </si>
  <si>
    <t>U1</t>
  </si>
  <si>
    <t>100kA</t>
  </si>
  <si>
    <t>10kB</t>
  </si>
  <si>
    <t>100u</t>
  </si>
  <si>
    <t>47u</t>
  </si>
  <si>
    <t>100n</t>
  </si>
  <si>
    <t>10u</t>
  </si>
  <si>
    <t>10n</t>
  </si>
  <si>
    <t>100p</t>
  </si>
  <si>
    <t>47n</t>
  </si>
  <si>
    <t>47p</t>
  </si>
  <si>
    <t>2.2n</t>
  </si>
  <si>
    <t>22n</t>
  </si>
  <si>
    <t>220n</t>
  </si>
  <si>
    <t>1n</t>
  </si>
  <si>
    <t>1u</t>
  </si>
  <si>
    <t>220p</t>
  </si>
  <si>
    <t>680p</t>
  </si>
  <si>
    <t>DPDT</t>
  </si>
  <si>
    <t>100kB</t>
  </si>
  <si>
    <t>S1A</t>
  </si>
  <si>
    <t>1N4148WS</t>
  </si>
  <si>
    <t>D_LED</t>
  </si>
  <si>
    <t>1N4148</t>
  </si>
  <si>
    <t>J_JST-XH-02</t>
  </si>
  <si>
    <t>250kB</t>
  </si>
  <si>
    <t>TL072</t>
  </si>
  <si>
    <t>J_STEREO</t>
  </si>
  <si>
    <t>G6K</t>
  </si>
  <si>
    <t>TLP175A</t>
  </si>
  <si>
    <t>J_HEADER_2PINS</t>
  </si>
  <si>
    <t>J_HEADER_4PINS_FEM</t>
  </si>
  <si>
    <t>MBT2222A</t>
  </si>
  <si>
    <t>47R</t>
  </si>
  <si>
    <t>47k</t>
  </si>
  <si>
    <t>220R</t>
  </si>
  <si>
    <t>22k</t>
  </si>
  <si>
    <t>1k</t>
  </si>
  <si>
    <t>10M</t>
  </si>
  <si>
    <t>1M</t>
  </si>
  <si>
    <t>3.3k</t>
  </si>
  <si>
    <t>10k</t>
  </si>
  <si>
    <t>680k</t>
  </si>
  <si>
    <t>6.8k</t>
  </si>
  <si>
    <t>220k</t>
  </si>
  <si>
    <t>100R</t>
  </si>
  <si>
    <t>33k</t>
  </si>
  <si>
    <t>100k</t>
  </si>
  <si>
    <t>78L05</t>
  </si>
  <si>
    <t>25kB</t>
  </si>
  <si>
    <t>ATTINY85</t>
  </si>
  <si>
    <t>POT_100kA_ALPHA_16mm</t>
  </si>
  <si>
    <t>TRIM_10kB_3362P</t>
  </si>
  <si>
    <t>MCVVT025M101EA6L</t>
  </si>
  <si>
    <t>MCVVT025M470EA1L</t>
  </si>
  <si>
    <t>MC0603B104K500CT</t>
  </si>
  <si>
    <t>MCVVT025M100CA1L</t>
  </si>
  <si>
    <t>GRM1885C1H103JA01D</t>
  </si>
  <si>
    <t>MC0603N101J500CT</t>
  </si>
  <si>
    <t>MC0603B473K500CT</t>
  </si>
  <si>
    <t>GRM31C5C1H104JA01L</t>
  </si>
  <si>
    <t>MC0603N470J500CT</t>
  </si>
  <si>
    <t>GRM1885C1H222JA01D</t>
  </si>
  <si>
    <t>GRM21B5C1H223JA01L</t>
  </si>
  <si>
    <t>GCM188R71H224KA64D</t>
  </si>
  <si>
    <t>GCM31M5C1H473JA16L</t>
  </si>
  <si>
    <t>GRM1885C1H102JA01D</t>
  </si>
  <si>
    <t>EEEFC1H1R0R</t>
  </si>
  <si>
    <t>MC0603N221J500CT</t>
  </si>
  <si>
    <t>MC0603N681J500CT</t>
  </si>
  <si>
    <t>SW_SLIDE_DPDT_ON-OFF-ON</t>
  </si>
  <si>
    <t>POT_100kB_ALPHA_16mm</t>
  </si>
  <si>
    <t>D_1N4148</t>
  </si>
  <si>
    <t>POT_250kB_ALPHA_16mm</t>
  </si>
  <si>
    <t>TL072CDT</t>
  </si>
  <si>
    <t>G6K-2F5DC</t>
  </si>
  <si>
    <t>MMBT2222AWT1G</t>
  </si>
  <si>
    <t>CRCW120647R0FKEA</t>
  </si>
  <si>
    <t>CRCW120647K0FKEA</t>
  </si>
  <si>
    <t>CRCW1206220RFKEA</t>
  </si>
  <si>
    <t>CRCW060322K0FKEA</t>
  </si>
  <si>
    <t>CRCW06031K00FKEA</t>
  </si>
  <si>
    <t>CRCW060310M0FKEA</t>
  </si>
  <si>
    <t>CRCW06031M00FKEA</t>
  </si>
  <si>
    <t>CRCW06033K30FKEA</t>
  </si>
  <si>
    <t>CRCW060310K0FKEA</t>
  </si>
  <si>
    <t>CRCW0603680KFKEA</t>
  </si>
  <si>
    <t>CRCW06036K80FKEA</t>
  </si>
  <si>
    <t>CRCW0603220KFKEA</t>
  </si>
  <si>
    <t>CRCW060347K0FKEA</t>
  </si>
  <si>
    <t>CRCW0603100RFKEA</t>
  </si>
  <si>
    <t>CRCW060333K0FKEA</t>
  </si>
  <si>
    <t>CRCW0603100KFKEA</t>
  </si>
  <si>
    <t>TS78L05CXRFG</t>
  </si>
  <si>
    <t>POT_25kB_ALPHA_16mm</t>
  </si>
  <si>
    <t>ATTINY85-20SU</t>
  </si>
  <si>
    <t>100k Log potentiometer round shaft</t>
  </si>
  <si>
    <t>10k Lin 3362P trimmer</t>
  </si>
  <si>
    <t>CAP ALUM 100UF 25V SMD</t>
  </si>
  <si>
    <t>CAP ALUM 47UF 25V SMD</t>
  </si>
  <si>
    <t>CAP CER 100NF 50V X7R 0603</t>
  </si>
  <si>
    <t>CAP ALUM 10UF 25V SMD</t>
  </si>
  <si>
    <t>CAP CER 10NF 50V C0G/NP0 0603</t>
  </si>
  <si>
    <t>CAP CER 100PF 50V C0G/NP0 0603</t>
  </si>
  <si>
    <t>CAP CER 47NF 50V X7R 0603</t>
  </si>
  <si>
    <t>CAP CER 100NF 50V C0G/NP0 1206</t>
  </si>
  <si>
    <t>CAP CER 47PF 50V C0G/NP0 0603</t>
  </si>
  <si>
    <t>CAP CER 2.2NF 50V C0G/NP0 0603</t>
  </si>
  <si>
    <t>CAP CER 22NF 50V C0G/NP0 0805</t>
  </si>
  <si>
    <t>CAP CER 220n 50V X7R 0603</t>
  </si>
  <si>
    <t>CAP CER 47NF 50V C0G/NP0 1206</t>
  </si>
  <si>
    <t>CAP CER 1NF 50V C0G/NP0 0603</t>
  </si>
  <si>
    <t>CAP ALUM 1UF 50V LESR SMD</t>
  </si>
  <si>
    <t>CAP CER 220PF 50V C0G/NP0 0603</t>
  </si>
  <si>
    <t>CAP CER 680PF 50V C0G/NP0 0603</t>
  </si>
  <si>
    <t>DPDT slide switch ON/OFF/ON</t>
  </si>
  <si>
    <t>100k Lin potentiometer round shaft</t>
  </si>
  <si>
    <t>DIODE GEN PURP 50V 1A SMA</t>
  </si>
  <si>
    <t>DIODE GEN PURP 75V 150MA SOD323F</t>
  </si>
  <si>
    <t>LED</t>
  </si>
  <si>
    <t>2 Pins male XH header</t>
  </si>
  <si>
    <t>250k Lin potentiometer round shaft</t>
  </si>
  <si>
    <t>IC OPAMP JFET 4MHZ 8SO</t>
  </si>
  <si>
    <t>6.35mm stereo insulated socket jack PCB mounted</t>
  </si>
  <si>
    <t>OMRON - G6K-2F 5DC - RELAY, SIGNAL, DPDT, 30VDC, 1A</t>
  </si>
  <si>
    <t>Toshiba TLP175A AC Input MOSFET Output Optocoupler, Surface Mount, 4-Pin SOIC</t>
  </si>
  <si>
    <t>2 Pins male header</t>
  </si>
  <si>
    <t>4 Pins female header</t>
  </si>
  <si>
    <t>TRANS NPN 40V 0.6A SOT323</t>
  </si>
  <si>
    <t>RES SMD 47 OHM 1% 1/4W 1206</t>
  </si>
  <si>
    <t>RES SMD 47K OHM 1% 1/4W 1206</t>
  </si>
  <si>
    <t>RES SMD 220 OHM 1% 1/4W 1206</t>
  </si>
  <si>
    <t>RES SMD 22K OHM 1% 1/10W 0603</t>
  </si>
  <si>
    <t>RES SMD 1K OHM 1% 1/10W 0603</t>
  </si>
  <si>
    <t>RES SMD 10M OHM 1% 1/10W 0603</t>
  </si>
  <si>
    <t>RES SMD 1M OHM 1% 1/10W 0603</t>
  </si>
  <si>
    <t>RES SMD 3.3K OHM 1% 1/10W 0603</t>
  </si>
  <si>
    <t>RES SMD 10K OHM 1% 1/10W 0603</t>
  </si>
  <si>
    <t>RES SMD 680K OHM 1% 1/10W 0603</t>
  </si>
  <si>
    <t>RES SMD 6.8K OHM 1% 1/10W 0603</t>
  </si>
  <si>
    <t>RES SMD 220K OHM 1% 1/10W 0603</t>
  </si>
  <si>
    <t>RES SMD 47K OHM 1% 1/10W 0603</t>
  </si>
  <si>
    <t>RES SMD 100 OHM 1% 1/10W 0603</t>
  </si>
  <si>
    <t>RES SMD 33K OHM 1% 1/10W 0603</t>
  </si>
  <si>
    <t>RES SMD 100K OHM 1% 1/10W 0603</t>
  </si>
  <si>
    <t>TAIWAN SEMICONDUCTOR - TS78L05CX RFG - REG 3-TERMINAL 100MA, SMD, SOT23-3</t>
  </si>
  <si>
    <t>25k Lin potentiometer round shaft</t>
  </si>
  <si>
    <t>IC, 8BIT MCU, AVR TINY, 20MHZ, 8-SOIC</t>
  </si>
  <si>
    <t>Price</t>
  </si>
  <si>
    <t>0.5</t>
  </si>
  <si>
    <t>0.1</t>
  </si>
  <si>
    <t>0.102</t>
  </si>
  <si>
    <t>0.0825</t>
  </si>
  <si>
    <t>0.0458</t>
  </si>
  <si>
    <t>0.0592</t>
  </si>
  <si>
    <t>0.0723</t>
  </si>
  <si>
    <t>0.0197</t>
  </si>
  <si>
    <t>0.0201</t>
  </si>
  <si>
    <t>0.31</t>
  </si>
  <si>
    <t>0.02</t>
  </si>
  <si>
    <t>0.0217</t>
  </si>
  <si>
    <t>0.191</t>
  </si>
  <si>
    <t>0.0928</t>
  </si>
  <si>
    <t>0.333</t>
  </si>
  <si>
    <t>0.0397</t>
  </si>
  <si>
    <t>0.151</t>
  </si>
  <si>
    <t>0.0192</t>
  </si>
  <si>
    <t>0.0248</t>
  </si>
  <si>
    <t>0.05</t>
  </si>
  <si>
    <t>0.072</t>
  </si>
  <si>
    <t>0.0521</t>
  </si>
  <si>
    <t>0.01</t>
  </si>
  <si>
    <t>0.351</t>
  </si>
  <si>
    <t>2.68</t>
  </si>
  <si>
    <t>0.829</t>
  </si>
  <si>
    <t>0.0413</t>
  </si>
  <si>
    <t>0.0249</t>
  </si>
  <si>
    <t>0.028</t>
  </si>
  <si>
    <t>0.013</t>
  </si>
  <si>
    <t>0.0093</t>
  </si>
  <si>
    <t>0.0131</t>
  </si>
  <si>
    <t>0.0165</t>
  </si>
  <si>
    <t>0.0129</t>
  </si>
  <si>
    <t>0.0136</t>
  </si>
  <si>
    <t>0.262</t>
  </si>
  <si>
    <t>0.98</t>
  </si>
  <si>
    <t>125B box</t>
  </si>
  <si>
    <t>4.5</t>
  </si>
  <si>
    <t>1500 knob</t>
  </si>
  <si>
    <t>0.3</t>
  </si>
  <si>
    <t>Footswitch</t>
  </si>
  <si>
    <t>1.2</t>
  </si>
  <si>
    <t>DC JACK</t>
  </si>
  <si>
    <t>LED holder</t>
  </si>
  <si>
    <t>Serrated washer M8</t>
  </si>
  <si>
    <t>0.04</t>
  </si>
  <si>
    <t>Serrated washer M6</t>
  </si>
  <si>
    <t>PCB</t>
  </si>
  <si>
    <t>Total</t>
  </si>
  <si>
    <t>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</si>
</sst>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charset val="204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charset val="204"/>
    </font>
    <font>
      <b/>
      <sz val="10"/>
      <color theme="1"/>
      <name val="Arial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NumberFormat="1" applyFont="1" applyFill="1" applyBorder="1" applyAlignment="1" applyProtection="1"/>
    <xf numFmtId="2" fontId="1" fillId="0" borderId="1" xfId="0" applyNumberFormat="1" applyFont="1" applyFill="1" applyBorder="1" applyAlignment="1" applyProtection="1">
      <alignment horizontal="center" vertical="top"/>
    </xf>
    <xf numFmtId="2" fontId="0" fillId="0" borderId="0" xfId="0" applyNumberFormat="1" applyFont="1" applyFill="1" applyBorder="1" applyAlignment="1" applyProtection="1"/>
    <xf numFmtId="2" fontId="3" fillId="0" borderId="2" xfId="0" applyNumberFormat="1" applyFont="1" applyFill="1" applyBorder="1" applyAlignment="1" applyProtection="1">
      <alignment horizontal="center" vertical="top"/>
    </xf>
    <xf numFmtId="49" fontId="1" fillId="0" borderId="1" xfId="0" applyNumberFormat="1" applyFont="1" applyFill="1" applyBorder="1" applyAlignment="1" applyProtection="1">
      <alignment horizontal="center" vertical="top" wrapText="1"/>
    </xf>
    <xf numFmtId="49" fontId="1" fillId="0" borderId="1" xfId="0" applyNumberFormat="1" applyFont="1" applyFill="1" applyBorder="1" applyAlignment="1" applyProtection="1">
      <alignment horizontal="center" vertical="top"/>
    </xf>
    <xf numFmtId="49" fontId="2" fillId="0" borderId="2" xfId="0" applyNumberFormat="1" applyFont="1" applyFill="1" applyBorder="1" applyAlignment="1" applyProtection="1">
      <alignment horizontal="center" vertical="top"/>
    </xf>
    <xf numFmtId="49" fontId="0" fillId="0" borderId="2" xfId="0" applyNumberFormat="1" applyFont="1" applyFill="1" applyBorder="1" applyAlignment="1" applyProtection="1">
      <alignment horizontal="left" vertical="top" wrapText="1"/>
    </xf>
    <xf numFmtId="49" fontId="0" fillId="0" borderId="2" xfId="0" applyNumberFormat="1" applyFont="1" applyFill="1" applyBorder="1" applyAlignment="1" applyProtection="1">
      <alignment horizontal="center" vertical="top"/>
    </xf>
    <xf numFmtId="49" fontId="0" fillId="0" borderId="2" xfId="0" applyNumberFormat="1" applyFont="1" applyFill="1" applyBorder="1" applyAlignment="1" applyProtection="1">
      <alignment vertical="top"/>
    </xf>
    <xf numFmtId="49" fontId="2" fillId="0" borderId="3" xfId="0" applyNumberFormat="1" applyFont="1" applyFill="1" applyBorder="1" applyAlignment="1" applyProtection="1">
      <alignment horizontal="center" vertical="top"/>
    </xf>
    <xf numFmtId="49" fontId="0" fillId="0" borderId="3" xfId="0" applyNumberFormat="1" applyFont="1" applyFill="1" applyBorder="1" applyAlignment="1" applyProtection="1">
      <alignment horizontal="left" vertical="top" wrapText="1"/>
    </xf>
    <xf numFmtId="49" fontId="0" fillId="0" borderId="3" xfId="0" applyNumberFormat="1" applyFont="1" applyFill="1" applyBorder="1" applyAlignment="1" applyProtection="1">
      <alignment horizontal="center" vertical="top"/>
    </xf>
    <xf numFmtId="49" fontId="0" fillId="0" borderId="3" xfId="0" applyNumberFormat="1" applyFont="1" applyFill="1" applyBorder="1" applyAlignment="1" applyProtection="1">
      <alignment vertical="top"/>
    </xf>
    <xf numFmtId="49" fontId="0" fillId="0" borderId="0" xfId="0" applyNumberFormat="1" applyFont="1" applyFill="1" applyBorder="1" applyAlignment="1" applyProtection="1"/>
    <xf numFmtId="49" fontId="2" fillId="2" borderId="2" xfId="0" applyNumberFormat="1" applyFont="1" applyFill="1" applyBorder="1" applyAlignment="1" applyProtection="1">
      <alignment horizontal="center" vertical="top"/>
    </xf>
    <xf numFmtId="49" fontId="0" fillId="2" borderId="3" xfId="0" applyNumberFormat="1" applyFont="1" applyFill="1" applyBorder="1" applyAlignment="1" applyProtection="1">
      <alignment horizontal="left" vertical="top" wrapText="1"/>
    </xf>
    <xf numFmtId="49" fontId="0" fillId="2" borderId="2" xfId="0" applyNumberFormat="1" applyFont="1" applyFill="1" applyBorder="1" applyAlignment="1" applyProtection="1">
      <alignment horizontal="center" vertical="top"/>
    </xf>
    <xf numFmtId="49" fontId="0" fillId="2" borderId="3" xfId="0" applyNumberFormat="1" applyFont="1" applyFill="1" applyBorder="1" applyAlignment="1" applyProtection="1">
      <alignment vertical="top"/>
    </xf>
    <xf numFmtId="2" fontId="3" fillId="2" borderId="2" xfId="0" applyNumberFormat="1" applyFont="1" applyFill="1" applyBorder="1" applyAlignment="1" applyProtection="1">
      <alignment horizontal="center" vertical="top"/>
    </xf>
    <xf numFmtId="49" fontId="4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zoomScaleNormal="100" workbookViewId="0">
      <selection activeCell="J49" sqref="J49"/>
    </sheetView>
  </sheetViews>
  <sheetFormatPr defaultColWidth="9.140625" defaultRowHeight="12.75" x14ac:dyDescent="0.2"/>
  <cols>
    <col min="1" max="1" width="27.42578125" style="14" bestFit="1" customWidth="1"/>
    <col min="2" max="2" width="22.28515625" style="14" bestFit="1" customWidth="1"/>
    <col min="3" max="3" width="28.140625" style="14" bestFit="1" customWidth="1"/>
    <col min="4" max="4" width="80.140625" style="14" bestFit="1" customWidth="1"/>
    <col min="5" max="5" width="8.5703125" style="2" bestFit="1" customWidth="1"/>
    <col min="6" max="6" width="6.5703125" style="2" bestFit="1" customWidth="1"/>
  </cols>
  <sheetData>
    <row r="1" spans="1:7" x14ac:dyDescent="0.2">
      <c r="A1" s="4" t="s">
        <v>4</v>
      </c>
      <c r="B1" s="5" t="s">
        <v>2</v>
      </c>
      <c r="C1" s="5" t="s">
        <v>3</v>
      </c>
      <c r="D1" s="5" t="s">
        <v>1</v>
      </c>
      <c r="E1" s="5" t="s">
        <v>0</v>
      </c>
      <c r="F1" s="1" t="s">
        <v>205</v>
      </c>
      <c r="G1" s="1" t="s">
        <v>255</v>
      </c>
    </row>
    <row r="2" spans="1:7" x14ac:dyDescent="0.2">
      <c r="A2" s="6" t="s">
        <v>5</v>
      </c>
      <c r="B2" s="7" t="s">
        <v>58</v>
      </c>
      <c r="C2" s="8" t="s">
        <v>108</v>
      </c>
      <c r="D2" s="9" t="s">
        <v>153</v>
      </c>
      <c r="E2" s="3">
        <v>2</v>
      </c>
      <c r="F2" s="9" t="s">
        <v>206</v>
      </c>
      <c r="G2" s="9">
        <f>E2*F2</f>
        <v>1</v>
      </c>
    </row>
    <row r="3" spans="1:7" x14ac:dyDescent="0.2">
      <c r="A3" s="10" t="s">
        <v>6</v>
      </c>
      <c r="B3" s="11" t="s">
        <v>59</v>
      </c>
      <c r="C3" s="12" t="s">
        <v>109</v>
      </c>
      <c r="D3" s="13" t="s">
        <v>154</v>
      </c>
      <c r="E3" s="3">
        <v>1</v>
      </c>
      <c r="F3" s="13" t="s">
        <v>207</v>
      </c>
      <c r="G3" s="9">
        <f t="shared" ref="G3:G63" si="0">E3*F3</f>
        <v>0.1</v>
      </c>
    </row>
    <row r="4" spans="1:7" x14ac:dyDescent="0.2">
      <c r="A4" s="6" t="s">
        <v>7</v>
      </c>
      <c r="B4" s="7" t="s">
        <v>60</v>
      </c>
      <c r="C4" s="8" t="s">
        <v>110</v>
      </c>
      <c r="D4" s="9" t="s">
        <v>155</v>
      </c>
      <c r="E4" s="3">
        <v>2</v>
      </c>
      <c r="F4" s="9" t="s">
        <v>208</v>
      </c>
      <c r="G4" s="9">
        <f t="shared" si="0"/>
        <v>0.20399999999999999</v>
      </c>
    </row>
    <row r="5" spans="1:7" x14ac:dyDescent="0.2">
      <c r="A5" s="10" t="s">
        <v>8</v>
      </c>
      <c r="B5" s="11" t="s">
        <v>61</v>
      </c>
      <c r="C5" s="12" t="s">
        <v>111</v>
      </c>
      <c r="D5" s="13" t="s">
        <v>156</v>
      </c>
      <c r="E5" s="3">
        <v>1</v>
      </c>
      <c r="F5" s="13" t="s">
        <v>209</v>
      </c>
      <c r="G5" s="9">
        <f t="shared" si="0"/>
        <v>8.2500000000000004E-2</v>
      </c>
    </row>
    <row r="6" spans="1:7" x14ac:dyDescent="0.2">
      <c r="A6" s="6" t="s">
        <v>9</v>
      </c>
      <c r="B6" s="7" t="s">
        <v>62</v>
      </c>
      <c r="C6" s="8" t="s">
        <v>112</v>
      </c>
      <c r="D6" s="9" t="s">
        <v>157</v>
      </c>
      <c r="E6" s="3">
        <v>7</v>
      </c>
      <c r="F6" s="9" t="s">
        <v>210</v>
      </c>
      <c r="G6" s="9">
        <f t="shared" si="0"/>
        <v>0.3206</v>
      </c>
    </row>
    <row r="7" spans="1:7" x14ac:dyDescent="0.2">
      <c r="A7" s="10" t="s">
        <v>10</v>
      </c>
      <c r="B7" s="11" t="s">
        <v>63</v>
      </c>
      <c r="C7" s="12" t="s">
        <v>113</v>
      </c>
      <c r="D7" s="13" t="s">
        <v>158</v>
      </c>
      <c r="E7" s="3">
        <v>2</v>
      </c>
      <c r="F7" s="13" t="s">
        <v>211</v>
      </c>
      <c r="G7" s="9">
        <f t="shared" si="0"/>
        <v>0.11840000000000001</v>
      </c>
    </row>
    <row r="8" spans="1:7" x14ac:dyDescent="0.2">
      <c r="A8" s="6" t="s">
        <v>11</v>
      </c>
      <c r="B8" s="7" t="s">
        <v>64</v>
      </c>
      <c r="C8" s="8" t="s">
        <v>114</v>
      </c>
      <c r="D8" s="9" t="s">
        <v>159</v>
      </c>
      <c r="E8" s="3">
        <v>1</v>
      </c>
      <c r="F8" s="9" t="s">
        <v>212</v>
      </c>
      <c r="G8" s="9">
        <f t="shared" si="0"/>
        <v>7.2300000000000003E-2</v>
      </c>
    </row>
    <row r="9" spans="1:7" x14ac:dyDescent="0.2">
      <c r="A9" s="10" t="s">
        <v>12</v>
      </c>
      <c r="B9" s="11" t="s">
        <v>65</v>
      </c>
      <c r="C9" s="12" t="s">
        <v>115</v>
      </c>
      <c r="D9" s="13" t="s">
        <v>160</v>
      </c>
      <c r="E9" s="3">
        <v>1</v>
      </c>
      <c r="F9" s="13" t="s">
        <v>213</v>
      </c>
      <c r="G9" s="9">
        <f t="shared" si="0"/>
        <v>1.9699999999999999E-2</v>
      </c>
    </row>
    <row r="10" spans="1:7" x14ac:dyDescent="0.2">
      <c r="A10" s="6" t="s">
        <v>13</v>
      </c>
      <c r="B10" s="7" t="s">
        <v>66</v>
      </c>
      <c r="C10" s="8" t="s">
        <v>116</v>
      </c>
      <c r="D10" s="9" t="s">
        <v>161</v>
      </c>
      <c r="E10" s="3">
        <v>1</v>
      </c>
      <c r="F10" s="9" t="s">
        <v>214</v>
      </c>
      <c r="G10" s="9">
        <f t="shared" si="0"/>
        <v>2.01E-2</v>
      </c>
    </row>
    <row r="11" spans="1:7" x14ac:dyDescent="0.2">
      <c r="A11" s="10" t="s">
        <v>14</v>
      </c>
      <c r="B11" s="11" t="s">
        <v>62</v>
      </c>
      <c r="C11" s="12" t="s">
        <v>117</v>
      </c>
      <c r="D11" s="13" t="s">
        <v>162</v>
      </c>
      <c r="E11" s="3">
        <v>3</v>
      </c>
      <c r="F11" s="13" t="s">
        <v>215</v>
      </c>
      <c r="G11" s="9">
        <f t="shared" si="0"/>
        <v>0.92999999999999994</v>
      </c>
    </row>
    <row r="12" spans="1:7" x14ac:dyDescent="0.2">
      <c r="A12" s="6" t="s">
        <v>15</v>
      </c>
      <c r="B12" s="7" t="s">
        <v>67</v>
      </c>
      <c r="C12" s="8" t="s">
        <v>118</v>
      </c>
      <c r="D12" s="9" t="s">
        <v>163</v>
      </c>
      <c r="E12" s="3">
        <v>1</v>
      </c>
      <c r="F12" s="9" t="s">
        <v>216</v>
      </c>
      <c r="G12" s="9">
        <f t="shared" si="0"/>
        <v>0.02</v>
      </c>
    </row>
    <row r="13" spans="1:7" x14ac:dyDescent="0.2">
      <c r="A13" s="10" t="s">
        <v>16</v>
      </c>
      <c r="B13" s="11" t="s">
        <v>68</v>
      </c>
      <c r="C13" s="12" t="s">
        <v>119</v>
      </c>
      <c r="D13" s="13" t="s">
        <v>164</v>
      </c>
      <c r="E13" s="3">
        <v>2</v>
      </c>
      <c r="F13" s="13" t="s">
        <v>217</v>
      </c>
      <c r="G13" s="9">
        <f t="shared" si="0"/>
        <v>4.3400000000000001E-2</v>
      </c>
    </row>
    <row r="14" spans="1:7" x14ac:dyDescent="0.2">
      <c r="A14" s="6" t="s">
        <v>17</v>
      </c>
      <c r="B14" s="7" t="s">
        <v>69</v>
      </c>
      <c r="C14" s="8" t="s">
        <v>120</v>
      </c>
      <c r="D14" s="9" t="s">
        <v>165</v>
      </c>
      <c r="E14" s="3">
        <v>2</v>
      </c>
      <c r="F14" s="9" t="s">
        <v>218</v>
      </c>
      <c r="G14" s="9">
        <f t="shared" si="0"/>
        <v>0.38200000000000001</v>
      </c>
    </row>
    <row r="15" spans="1:7" x14ac:dyDescent="0.2">
      <c r="A15" s="10" t="s">
        <v>18</v>
      </c>
      <c r="B15" s="11" t="s">
        <v>70</v>
      </c>
      <c r="C15" s="12" t="s">
        <v>121</v>
      </c>
      <c r="D15" s="13" t="s">
        <v>166</v>
      </c>
      <c r="E15" s="3">
        <v>2</v>
      </c>
      <c r="F15" s="13" t="s">
        <v>219</v>
      </c>
      <c r="G15" s="9">
        <f t="shared" si="0"/>
        <v>0.18559999999999999</v>
      </c>
    </row>
    <row r="16" spans="1:7" x14ac:dyDescent="0.2">
      <c r="A16" s="6" t="s">
        <v>19</v>
      </c>
      <c r="B16" s="7" t="s">
        <v>66</v>
      </c>
      <c r="C16" s="8" t="s">
        <v>122</v>
      </c>
      <c r="D16" s="9" t="s">
        <v>167</v>
      </c>
      <c r="E16" s="3">
        <v>1</v>
      </c>
      <c r="F16" s="9" t="s">
        <v>220</v>
      </c>
      <c r="G16" s="9">
        <f t="shared" si="0"/>
        <v>0.33300000000000002</v>
      </c>
    </row>
    <row r="17" spans="1:7" x14ac:dyDescent="0.2">
      <c r="A17" s="10" t="s">
        <v>20</v>
      </c>
      <c r="B17" s="11" t="s">
        <v>71</v>
      </c>
      <c r="C17" s="12" t="s">
        <v>123</v>
      </c>
      <c r="D17" s="13" t="s">
        <v>168</v>
      </c>
      <c r="E17" s="3">
        <v>1</v>
      </c>
      <c r="F17" s="13" t="s">
        <v>221</v>
      </c>
      <c r="G17" s="9">
        <f t="shared" si="0"/>
        <v>3.9699999999999999E-2</v>
      </c>
    </row>
    <row r="18" spans="1:7" x14ac:dyDescent="0.2">
      <c r="A18" s="6" t="s">
        <v>21</v>
      </c>
      <c r="B18" s="7" t="s">
        <v>72</v>
      </c>
      <c r="C18" s="8" t="s">
        <v>124</v>
      </c>
      <c r="D18" s="9" t="s">
        <v>169</v>
      </c>
      <c r="E18" s="3">
        <v>2</v>
      </c>
      <c r="F18" s="9" t="s">
        <v>222</v>
      </c>
      <c r="G18" s="9">
        <f t="shared" si="0"/>
        <v>0.30199999999999999</v>
      </c>
    </row>
    <row r="19" spans="1:7" x14ac:dyDescent="0.2">
      <c r="A19" s="10" t="s">
        <v>22</v>
      </c>
      <c r="B19" s="11" t="s">
        <v>73</v>
      </c>
      <c r="C19" s="12" t="s">
        <v>125</v>
      </c>
      <c r="D19" s="13" t="s">
        <v>170</v>
      </c>
      <c r="E19" s="3">
        <v>2</v>
      </c>
      <c r="F19" s="13" t="s">
        <v>223</v>
      </c>
      <c r="G19" s="9">
        <f t="shared" si="0"/>
        <v>3.8399999999999997E-2</v>
      </c>
    </row>
    <row r="20" spans="1:7" x14ac:dyDescent="0.2">
      <c r="A20" s="6" t="s">
        <v>23</v>
      </c>
      <c r="B20" s="7" t="s">
        <v>74</v>
      </c>
      <c r="C20" s="8" t="s">
        <v>126</v>
      </c>
      <c r="D20" s="9" t="s">
        <v>171</v>
      </c>
      <c r="E20" s="3">
        <v>1</v>
      </c>
      <c r="F20" s="9" t="s">
        <v>224</v>
      </c>
      <c r="G20" s="9">
        <f t="shared" si="0"/>
        <v>2.4799999999999999E-2</v>
      </c>
    </row>
    <row r="21" spans="1:7" x14ac:dyDescent="0.2">
      <c r="A21" s="10" t="s">
        <v>24</v>
      </c>
      <c r="B21" s="11" t="s">
        <v>75</v>
      </c>
      <c r="C21" s="12" t="s">
        <v>127</v>
      </c>
      <c r="D21" s="13" t="s">
        <v>172</v>
      </c>
      <c r="E21" s="3">
        <v>2</v>
      </c>
      <c r="F21" s="13" t="s">
        <v>225</v>
      </c>
      <c r="G21" s="9">
        <f t="shared" si="0"/>
        <v>0.1</v>
      </c>
    </row>
    <row r="22" spans="1:7" x14ac:dyDescent="0.2">
      <c r="A22" s="6" t="s">
        <v>25</v>
      </c>
      <c r="B22" s="7" t="s">
        <v>76</v>
      </c>
      <c r="C22" s="8" t="s">
        <v>128</v>
      </c>
      <c r="D22" s="9" t="s">
        <v>173</v>
      </c>
      <c r="E22" s="3">
        <v>1</v>
      </c>
      <c r="F22" s="9" t="s">
        <v>206</v>
      </c>
      <c r="G22" s="9">
        <f t="shared" si="0"/>
        <v>0.5</v>
      </c>
    </row>
    <row r="23" spans="1:7" x14ac:dyDescent="0.2">
      <c r="A23" s="10" t="s">
        <v>26</v>
      </c>
      <c r="B23" s="11" t="s">
        <v>77</v>
      </c>
      <c r="C23" s="12" t="s">
        <v>77</v>
      </c>
      <c r="D23" s="13" t="s">
        <v>174</v>
      </c>
      <c r="E23" s="3">
        <v>1</v>
      </c>
      <c r="F23" s="13" t="s">
        <v>226</v>
      </c>
      <c r="G23" s="9">
        <f t="shared" si="0"/>
        <v>7.1999999999999995E-2</v>
      </c>
    </row>
    <row r="24" spans="1:7" x14ac:dyDescent="0.2">
      <c r="A24" s="6" t="s">
        <v>27</v>
      </c>
      <c r="B24" s="7" t="s">
        <v>78</v>
      </c>
      <c r="C24" s="8" t="s">
        <v>78</v>
      </c>
      <c r="D24" s="9" t="s">
        <v>175</v>
      </c>
      <c r="E24" s="3">
        <v>1</v>
      </c>
      <c r="F24" s="9" t="s">
        <v>227</v>
      </c>
      <c r="G24" s="9">
        <f t="shared" si="0"/>
        <v>5.21E-2</v>
      </c>
    </row>
    <row r="25" spans="1:7" x14ac:dyDescent="0.2">
      <c r="A25" s="10" t="s">
        <v>28</v>
      </c>
      <c r="B25" s="11" t="s">
        <v>79</v>
      </c>
      <c r="C25" s="12" t="s">
        <v>79</v>
      </c>
      <c r="D25" s="13" t="s">
        <v>176</v>
      </c>
      <c r="E25" s="3">
        <v>2</v>
      </c>
      <c r="F25" s="13" t="s">
        <v>228</v>
      </c>
      <c r="G25" s="9">
        <f t="shared" si="0"/>
        <v>0.02</v>
      </c>
    </row>
    <row r="26" spans="1:7" x14ac:dyDescent="0.2">
      <c r="A26" s="6" t="s">
        <v>29</v>
      </c>
      <c r="B26" s="7" t="s">
        <v>80</v>
      </c>
      <c r="C26" s="8" t="s">
        <v>129</v>
      </c>
      <c r="D26" s="9" t="s">
        <v>80</v>
      </c>
      <c r="E26" s="3">
        <v>2</v>
      </c>
      <c r="F26" s="9" t="s">
        <v>228</v>
      </c>
      <c r="G26" s="9">
        <f t="shared" si="0"/>
        <v>0.02</v>
      </c>
    </row>
    <row r="27" spans="1:7" x14ac:dyDescent="0.2">
      <c r="A27" s="10" t="s">
        <v>30</v>
      </c>
      <c r="B27" s="11" t="s">
        <v>81</v>
      </c>
      <c r="C27" s="12" t="s">
        <v>81</v>
      </c>
      <c r="D27" s="13" t="s">
        <v>177</v>
      </c>
      <c r="E27" s="3">
        <v>3</v>
      </c>
      <c r="F27" s="13" t="s">
        <v>207</v>
      </c>
      <c r="G27" s="9">
        <f t="shared" si="0"/>
        <v>0.30000000000000004</v>
      </c>
    </row>
    <row r="28" spans="1:7" x14ac:dyDescent="0.2">
      <c r="A28" s="6" t="s">
        <v>31</v>
      </c>
      <c r="B28" s="7" t="s">
        <v>82</v>
      </c>
      <c r="C28" s="8" t="s">
        <v>130</v>
      </c>
      <c r="D28" s="9" t="s">
        <v>178</v>
      </c>
      <c r="E28" s="3">
        <v>1</v>
      </c>
      <c r="F28" s="9" t="s">
        <v>206</v>
      </c>
      <c r="G28" s="9">
        <f t="shared" si="0"/>
        <v>0.5</v>
      </c>
    </row>
    <row r="29" spans="1:7" x14ac:dyDescent="0.2">
      <c r="A29" s="10" t="s">
        <v>32</v>
      </c>
      <c r="B29" s="11" t="s">
        <v>83</v>
      </c>
      <c r="C29" s="12" t="s">
        <v>131</v>
      </c>
      <c r="D29" s="13" t="s">
        <v>179</v>
      </c>
      <c r="E29" s="3">
        <v>2</v>
      </c>
      <c r="F29" s="13" t="s">
        <v>229</v>
      </c>
      <c r="G29" s="9">
        <f t="shared" si="0"/>
        <v>0.70199999999999996</v>
      </c>
    </row>
    <row r="30" spans="1:7" x14ac:dyDescent="0.2">
      <c r="A30" s="6" t="s">
        <v>33</v>
      </c>
      <c r="B30" s="7" t="s">
        <v>84</v>
      </c>
      <c r="C30" s="8" t="s">
        <v>84</v>
      </c>
      <c r="D30" s="9" t="s">
        <v>180</v>
      </c>
      <c r="E30" s="3">
        <v>2</v>
      </c>
      <c r="F30" s="9" t="s">
        <v>206</v>
      </c>
      <c r="G30" s="9">
        <f t="shared" si="0"/>
        <v>1</v>
      </c>
    </row>
    <row r="31" spans="1:7" x14ac:dyDescent="0.2">
      <c r="A31" s="10" t="s">
        <v>34</v>
      </c>
      <c r="B31" s="11" t="s">
        <v>85</v>
      </c>
      <c r="C31" s="12" t="s">
        <v>132</v>
      </c>
      <c r="D31" s="13" t="s">
        <v>181</v>
      </c>
      <c r="E31" s="3">
        <v>1</v>
      </c>
      <c r="F31" s="13" t="s">
        <v>230</v>
      </c>
      <c r="G31" s="9">
        <f t="shared" si="0"/>
        <v>2.68</v>
      </c>
    </row>
    <row r="32" spans="1:7" x14ac:dyDescent="0.2">
      <c r="A32" s="6" t="s">
        <v>35</v>
      </c>
      <c r="B32" s="7" t="s">
        <v>86</v>
      </c>
      <c r="C32" s="8" t="s">
        <v>86</v>
      </c>
      <c r="D32" s="9" t="s">
        <v>182</v>
      </c>
      <c r="E32" s="3">
        <v>1</v>
      </c>
      <c r="F32" s="9" t="s">
        <v>231</v>
      </c>
      <c r="G32" s="9">
        <f t="shared" si="0"/>
        <v>0.82899999999999996</v>
      </c>
    </row>
    <row r="33" spans="1:7" x14ac:dyDescent="0.2">
      <c r="A33" s="10" t="s">
        <v>36</v>
      </c>
      <c r="B33" s="11" t="s">
        <v>87</v>
      </c>
      <c r="C33" s="12" t="s">
        <v>87</v>
      </c>
      <c r="D33" s="13" t="s">
        <v>183</v>
      </c>
      <c r="E33" s="3">
        <v>1</v>
      </c>
      <c r="F33" s="13" t="s">
        <v>228</v>
      </c>
      <c r="G33" s="9">
        <f t="shared" si="0"/>
        <v>0.01</v>
      </c>
    </row>
    <row r="34" spans="1:7" x14ac:dyDescent="0.2">
      <c r="A34" s="6" t="s">
        <v>37</v>
      </c>
      <c r="B34" s="7" t="s">
        <v>88</v>
      </c>
      <c r="C34" s="8" t="s">
        <v>88</v>
      </c>
      <c r="D34" s="9" t="s">
        <v>184</v>
      </c>
      <c r="E34" s="3">
        <v>1</v>
      </c>
      <c r="F34" s="9" t="s">
        <v>228</v>
      </c>
      <c r="G34" s="9">
        <f t="shared" si="0"/>
        <v>0.01</v>
      </c>
    </row>
    <row r="35" spans="1:7" x14ac:dyDescent="0.2">
      <c r="A35" s="10" t="s">
        <v>38</v>
      </c>
      <c r="B35" s="11" t="s">
        <v>89</v>
      </c>
      <c r="C35" s="12" t="s">
        <v>133</v>
      </c>
      <c r="D35" s="13" t="s">
        <v>185</v>
      </c>
      <c r="E35" s="3">
        <v>1</v>
      </c>
      <c r="F35" s="13" t="s">
        <v>232</v>
      </c>
      <c r="G35" s="9">
        <f t="shared" si="0"/>
        <v>4.1300000000000003E-2</v>
      </c>
    </row>
    <row r="36" spans="1:7" x14ac:dyDescent="0.2">
      <c r="A36" s="6" t="s">
        <v>39</v>
      </c>
      <c r="B36" s="7" t="s">
        <v>90</v>
      </c>
      <c r="C36" s="8" t="s">
        <v>134</v>
      </c>
      <c r="D36" s="9" t="s">
        <v>186</v>
      </c>
      <c r="E36" s="3">
        <v>1</v>
      </c>
      <c r="F36" s="9" t="s">
        <v>233</v>
      </c>
      <c r="G36" s="9">
        <f t="shared" si="0"/>
        <v>2.4899999999999999E-2</v>
      </c>
    </row>
    <row r="37" spans="1:7" x14ac:dyDescent="0.2">
      <c r="A37" s="10" t="s">
        <v>40</v>
      </c>
      <c r="B37" s="11" t="s">
        <v>91</v>
      </c>
      <c r="C37" s="12" t="s">
        <v>135</v>
      </c>
      <c r="D37" s="13" t="s">
        <v>187</v>
      </c>
      <c r="E37" s="3">
        <v>2</v>
      </c>
      <c r="F37" s="13" t="s">
        <v>234</v>
      </c>
      <c r="G37" s="9">
        <f t="shared" si="0"/>
        <v>5.6000000000000001E-2</v>
      </c>
    </row>
    <row r="38" spans="1:7" x14ac:dyDescent="0.2">
      <c r="A38" s="6" t="s">
        <v>41</v>
      </c>
      <c r="B38" s="7" t="s">
        <v>92</v>
      </c>
      <c r="C38" s="8" t="s">
        <v>136</v>
      </c>
      <c r="D38" s="9" t="s">
        <v>188</v>
      </c>
      <c r="E38" s="3">
        <v>1</v>
      </c>
      <c r="F38" s="9" t="s">
        <v>234</v>
      </c>
      <c r="G38" s="9">
        <f t="shared" si="0"/>
        <v>2.8000000000000001E-2</v>
      </c>
    </row>
    <row r="39" spans="1:7" x14ac:dyDescent="0.2">
      <c r="A39" s="10" t="s">
        <v>42</v>
      </c>
      <c r="B39" s="11" t="s">
        <v>93</v>
      </c>
      <c r="C39" s="12" t="s">
        <v>137</v>
      </c>
      <c r="D39" s="13" t="s">
        <v>189</v>
      </c>
      <c r="E39" s="3">
        <v>1</v>
      </c>
      <c r="F39" s="13" t="s">
        <v>235</v>
      </c>
      <c r="G39" s="9">
        <f t="shared" si="0"/>
        <v>1.2999999999999999E-2</v>
      </c>
    </row>
    <row r="40" spans="1:7" x14ac:dyDescent="0.2">
      <c r="A40" s="6" t="s">
        <v>43</v>
      </c>
      <c r="B40" s="7" t="s">
        <v>94</v>
      </c>
      <c r="C40" s="8" t="s">
        <v>138</v>
      </c>
      <c r="D40" s="9" t="s">
        <v>190</v>
      </c>
      <c r="E40" s="3">
        <v>2</v>
      </c>
      <c r="F40" s="9" t="s">
        <v>235</v>
      </c>
      <c r="G40" s="9">
        <f t="shared" si="0"/>
        <v>2.5999999999999999E-2</v>
      </c>
    </row>
    <row r="41" spans="1:7" x14ac:dyDescent="0.2">
      <c r="A41" s="10" t="s">
        <v>44</v>
      </c>
      <c r="B41" s="11" t="s">
        <v>95</v>
      </c>
      <c r="C41" s="12" t="s">
        <v>139</v>
      </c>
      <c r="D41" s="13" t="s">
        <v>191</v>
      </c>
      <c r="E41" s="3">
        <v>1</v>
      </c>
      <c r="F41" s="13" t="s">
        <v>236</v>
      </c>
      <c r="G41" s="9">
        <f t="shared" si="0"/>
        <v>9.2999999999999992E-3</v>
      </c>
    </row>
    <row r="42" spans="1:7" x14ac:dyDescent="0.2">
      <c r="A42" s="6" t="s">
        <v>45</v>
      </c>
      <c r="B42" s="7" t="s">
        <v>96</v>
      </c>
      <c r="C42" s="8" t="s">
        <v>140</v>
      </c>
      <c r="D42" s="9" t="s">
        <v>192</v>
      </c>
      <c r="E42" s="3">
        <v>2</v>
      </c>
      <c r="F42" s="9" t="s">
        <v>237</v>
      </c>
      <c r="G42" s="9">
        <f t="shared" si="0"/>
        <v>2.6200000000000001E-2</v>
      </c>
    </row>
    <row r="43" spans="1:7" x14ac:dyDescent="0.2">
      <c r="A43" s="10" t="s">
        <v>46</v>
      </c>
      <c r="B43" s="11" t="s">
        <v>97</v>
      </c>
      <c r="C43" s="12" t="s">
        <v>141</v>
      </c>
      <c r="D43" s="13" t="s">
        <v>193</v>
      </c>
      <c r="E43" s="3">
        <v>1</v>
      </c>
      <c r="F43" s="13" t="s">
        <v>237</v>
      </c>
      <c r="G43" s="9">
        <f t="shared" si="0"/>
        <v>1.3100000000000001E-2</v>
      </c>
    </row>
    <row r="44" spans="1:7" x14ac:dyDescent="0.2">
      <c r="A44" s="6" t="s">
        <v>47</v>
      </c>
      <c r="B44" s="7" t="s">
        <v>98</v>
      </c>
      <c r="C44" s="8" t="s">
        <v>142</v>
      </c>
      <c r="D44" s="9" t="s">
        <v>194</v>
      </c>
      <c r="E44" s="3">
        <v>2</v>
      </c>
      <c r="F44" s="9" t="s">
        <v>237</v>
      </c>
      <c r="G44" s="9">
        <f t="shared" si="0"/>
        <v>2.6200000000000001E-2</v>
      </c>
    </row>
    <row r="45" spans="1:7" x14ac:dyDescent="0.2">
      <c r="A45" s="10" t="s">
        <v>48</v>
      </c>
      <c r="B45" s="11" t="s">
        <v>99</v>
      </c>
      <c r="C45" s="12" t="s">
        <v>143</v>
      </c>
      <c r="D45" s="13" t="s">
        <v>195</v>
      </c>
      <c r="E45" s="3">
        <v>1</v>
      </c>
      <c r="F45" s="13" t="s">
        <v>238</v>
      </c>
      <c r="G45" s="9">
        <f t="shared" si="0"/>
        <v>1.6500000000000001E-2</v>
      </c>
    </row>
    <row r="46" spans="1:7" x14ac:dyDescent="0.2">
      <c r="A46" s="6" t="s">
        <v>49</v>
      </c>
      <c r="B46" s="7" t="s">
        <v>100</v>
      </c>
      <c r="C46" s="8" t="s">
        <v>144</v>
      </c>
      <c r="D46" s="9" t="s">
        <v>196</v>
      </c>
      <c r="E46" s="3">
        <v>1</v>
      </c>
      <c r="F46" s="9" t="s">
        <v>236</v>
      </c>
      <c r="G46" s="9">
        <f t="shared" si="0"/>
        <v>9.2999999999999992E-3</v>
      </c>
    </row>
    <row r="47" spans="1:7" x14ac:dyDescent="0.2">
      <c r="A47" s="10" t="s">
        <v>50</v>
      </c>
      <c r="B47" s="11" t="s">
        <v>101</v>
      </c>
      <c r="C47" s="12" t="s">
        <v>145</v>
      </c>
      <c r="D47" s="13" t="s">
        <v>197</v>
      </c>
      <c r="E47" s="3">
        <v>1</v>
      </c>
      <c r="F47" s="13" t="s">
        <v>236</v>
      </c>
      <c r="G47" s="9">
        <f t="shared" si="0"/>
        <v>9.2999999999999992E-3</v>
      </c>
    </row>
    <row r="48" spans="1:7" x14ac:dyDescent="0.2">
      <c r="A48" s="6" t="s">
        <v>51</v>
      </c>
      <c r="B48" s="7" t="s">
        <v>91</v>
      </c>
      <c r="C48" s="8" t="s">
        <v>146</v>
      </c>
      <c r="D48" s="9" t="s">
        <v>198</v>
      </c>
      <c r="E48" s="3">
        <v>1</v>
      </c>
      <c r="F48" s="9" t="s">
        <v>237</v>
      </c>
      <c r="G48" s="9">
        <f t="shared" si="0"/>
        <v>1.3100000000000001E-2</v>
      </c>
    </row>
    <row r="49" spans="1:7" x14ac:dyDescent="0.2">
      <c r="A49" s="10" t="s">
        <v>52</v>
      </c>
      <c r="B49" s="11" t="s">
        <v>102</v>
      </c>
      <c r="C49" s="12" t="s">
        <v>147</v>
      </c>
      <c r="D49" s="13" t="s">
        <v>199</v>
      </c>
      <c r="E49" s="3">
        <v>1</v>
      </c>
      <c r="F49" s="13" t="s">
        <v>239</v>
      </c>
      <c r="G49" s="9">
        <f t="shared" si="0"/>
        <v>1.29E-2</v>
      </c>
    </row>
    <row r="50" spans="1:7" x14ac:dyDescent="0.2">
      <c r="A50" s="6" t="s">
        <v>53</v>
      </c>
      <c r="B50" s="7" t="s">
        <v>103</v>
      </c>
      <c r="C50" s="8" t="s">
        <v>148</v>
      </c>
      <c r="D50" s="9" t="s">
        <v>200</v>
      </c>
      <c r="E50" s="3">
        <v>2</v>
      </c>
      <c r="F50" s="9" t="s">
        <v>236</v>
      </c>
      <c r="G50" s="9">
        <f t="shared" si="0"/>
        <v>1.8599999999999998E-2</v>
      </c>
    </row>
    <row r="51" spans="1:7" x14ac:dyDescent="0.2">
      <c r="A51" s="10" t="s">
        <v>54</v>
      </c>
      <c r="B51" s="11" t="s">
        <v>104</v>
      </c>
      <c r="C51" s="12" t="s">
        <v>149</v>
      </c>
      <c r="D51" s="13" t="s">
        <v>201</v>
      </c>
      <c r="E51" s="3">
        <v>2</v>
      </c>
      <c r="F51" s="13" t="s">
        <v>240</v>
      </c>
      <c r="G51" s="9">
        <f t="shared" si="0"/>
        <v>2.7199999999999998E-2</v>
      </c>
    </row>
    <row r="52" spans="1:7" x14ac:dyDescent="0.2">
      <c r="A52" s="6" t="s">
        <v>55</v>
      </c>
      <c r="B52" s="7" t="s">
        <v>105</v>
      </c>
      <c r="C52" s="8" t="s">
        <v>150</v>
      </c>
      <c r="D52" s="9" t="s">
        <v>202</v>
      </c>
      <c r="E52" s="3">
        <v>2</v>
      </c>
      <c r="F52" s="9" t="s">
        <v>241</v>
      </c>
      <c r="G52" s="9">
        <f t="shared" si="0"/>
        <v>0.52400000000000002</v>
      </c>
    </row>
    <row r="53" spans="1:7" x14ac:dyDescent="0.2">
      <c r="A53" s="10" t="s">
        <v>56</v>
      </c>
      <c r="B53" s="11" t="s">
        <v>106</v>
      </c>
      <c r="C53" s="12" t="s">
        <v>151</v>
      </c>
      <c r="D53" s="13" t="s">
        <v>203</v>
      </c>
      <c r="E53" s="3">
        <v>1</v>
      </c>
      <c r="F53" s="13" t="s">
        <v>206</v>
      </c>
      <c r="G53" s="9">
        <f t="shared" si="0"/>
        <v>0.5</v>
      </c>
    </row>
    <row r="54" spans="1:7" x14ac:dyDescent="0.2">
      <c r="A54" s="6" t="s">
        <v>57</v>
      </c>
      <c r="B54" s="7" t="s">
        <v>107</v>
      </c>
      <c r="C54" s="8" t="s">
        <v>152</v>
      </c>
      <c r="D54" s="9" t="s">
        <v>204</v>
      </c>
      <c r="E54" s="3">
        <v>1</v>
      </c>
      <c r="F54" s="9" t="s">
        <v>242</v>
      </c>
      <c r="G54" s="9">
        <f t="shared" si="0"/>
        <v>0.98</v>
      </c>
    </row>
    <row r="55" spans="1:7" x14ac:dyDescent="0.2">
      <c r="A55" s="15"/>
      <c r="B55" s="16"/>
      <c r="C55" s="17"/>
      <c r="D55" s="18" t="s">
        <v>243</v>
      </c>
      <c r="E55" s="19">
        <v>1</v>
      </c>
      <c r="F55" s="18" t="s">
        <v>244</v>
      </c>
      <c r="G55" s="9">
        <f t="shared" si="0"/>
        <v>4.5</v>
      </c>
    </row>
    <row r="56" spans="1:7" x14ac:dyDescent="0.2">
      <c r="A56" s="15"/>
      <c r="B56" s="16"/>
      <c r="C56" s="17"/>
      <c r="D56" s="18" t="s">
        <v>245</v>
      </c>
      <c r="E56" s="19">
        <v>2</v>
      </c>
      <c r="F56" s="18" t="s">
        <v>246</v>
      </c>
      <c r="G56" s="9">
        <f t="shared" si="0"/>
        <v>0.6</v>
      </c>
    </row>
    <row r="57" spans="1:7" x14ac:dyDescent="0.2">
      <c r="A57" s="15"/>
      <c r="B57" s="16"/>
      <c r="C57" s="17"/>
      <c r="D57" s="18" t="s">
        <v>247</v>
      </c>
      <c r="E57" s="19">
        <v>1</v>
      </c>
      <c r="F57" s="18" t="s">
        <v>248</v>
      </c>
      <c r="G57" s="9">
        <f t="shared" si="0"/>
        <v>1.2</v>
      </c>
    </row>
    <row r="58" spans="1:7" x14ac:dyDescent="0.2">
      <c r="A58" s="15"/>
      <c r="B58" s="16"/>
      <c r="C58" s="17"/>
      <c r="D58" s="18" t="s">
        <v>249</v>
      </c>
      <c r="E58" s="19">
        <v>1</v>
      </c>
      <c r="F58" s="18" t="s">
        <v>256</v>
      </c>
      <c r="G58" s="9">
        <f t="shared" si="0"/>
        <v>0.2</v>
      </c>
    </row>
    <row r="59" spans="1:7" x14ac:dyDescent="0.2">
      <c r="A59" s="15"/>
      <c r="B59" s="16"/>
      <c r="C59" s="17"/>
      <c r="D59" s="18" t="s">
        <v>176</v>
      </c>
      <c r="E59" s="19">
        <v>1</v>
      </c>
      <c r="F59" s="18" t="s">
        <v>228</v>
      </c>
      <c r="G59" s="9">
        <f t="shared" si="0"/>
        <v>0.01</v>
      </c>
    </row>
    <row r="60" spans="1:7" x14ac:dyDescent="0.2">
      <c r="A60" s="15"/>
      <c r="B60" s="16"/>
      <c r="C60" s="17"/>
      <c r="D60" s="18" t="s">
        <v>250</v>
      </c>
      <c r="E60" s="19">
        <v>1</v>
      </c>
      <c r="F60" s="18" t="s">
        <v>207</v>
      </c>
      <c r="G60" s="9">
        <f t="shared" si="0"/>
        <v>0.1</v>
      </c>
    </row>
    <row r="61" spans="1:7" x14ac:dyDescent="0.2">
      <c r="A61" s="15"/>
      <c r="B61" s="16"/>
      <c r="C61" s="17"/>
      <c r="D61" s="18" t="s">
        <v>251</v>
      </c>
      <c r="E61" s="19">
        <v>4</v>
      </c>
      <c r="F61" s="18" t="s">
        <v>252</v>
      </c>
      <c r="G61" s="9">
        <f t="shared" si="0"/>
        <v>0.16</v>
      </c>
    </row>
    <row r="62" spans="1:7" x14ac:dyDescent="0.2">
      <c r="A62" s="15"/>
      <c r="B62" s="16"/>
      <c r="C62" s="17"/>
      <c r="D62" s="18" t="s">
        <v>253</v>
      </c>
      <c r="E62" s="19">
        <v>2</v>
      </c>
      <c r="F62" s="18" t="s">
        <v>252</v>
      </c>
      <c r="G62" s="9">
        <f t="shared" si="0"/>
        <v>0.08</v>
      </c>
    </row>
    <row r="63" spans="1:7" x14ac:dyDescent="0.2">
      <c r="A63" s="15"/>
      <c r="B63" s="16"/>
      <c r="C63" s="17"/>
      <c r="D63" s="18" t="s">
        <v>254</v>
      </c>
      <c r="E63" s="19">
        <v>2</v>
      </c>
      <c r="F63" s="18">
        <v>1</v>
      </c>
      <c r="G63" s="9">
        <f t="shared" si="0"/>
        <v>2</v>
      </c>
    </row>
    <row r="64" spans="1:7" x14ac:dyDescent="0.2">
      <c r="G64" s="20">
        <f>SUM(G2:G63)</f>
        <v>22.256499999999999</v>
      </c>
    </row>
  </sheetData>
  <pageMargins left="0.75" right="0.75" top="1" bottom="1" header="0.5" footer="0.5"/>
  <pageSetup paperSize="9" scale="74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 Simple</vt:lpstr>
      <vt:lpstr>'BOM Simple'!Print_Area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cp:lastPrinted>2005-05-18T04:03:43Z</cp:lastPrinted>
  <dcterms:created xsi:type="dcterms:W3CDTF">2005-05-18T01:53:09Z</dcterms:created>
  <dcterms:modified xsi:type="dcterms:W3CDTF">2019-09-04T17:23:37Z</dcterms:modified>
</cp:coreProperties>
</file>