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ev\101 - Products\Products\Shining Pig\01 - PCB\"/>
    </mc:Choice>
  </mc:AlternateContent>
  <xr:revisionPtr revIDLastSave="0" documentId="13_ncr:1_{76BFBC42-00E7-4EE7-9169-0800A087DF2C}" xr6:coauthVersionLast="36" xr6:coauthVersionMax="36" xr10:uidLastSave="{00000000-0000-0000-0000-000000000000}"/>
  <bookViews>
    <workbookView xWindow="0" yWindow="0" windowWidth="38400" windowHeight="17625" xr2:uid="{00000000-000D-0000-FFFF-FFFF00000000}"/>
  </bookViews>
  <sheets>
    <sheet name="BOM Simple" sheetId="1" r:id="rId1"/>
  </sheets>
  <calcPr calcId="191029"/>
</workbook>
</file>

<file path=xl/calcChain.xml><?xml version="1.0" encoding="utf-8"?>
<calcChain xmlns="http://schemas.openxmlformats.org/spreadsheetml/2006/main">
  <c r="I49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2" i="1"/>
</calcChain>
</file>

<file path=xl/sharedStrings.xml><?xml version="1.0" encoding="utf-8"?>
<sst xmlns="http://schemas.openxmlformats.org/spreadsheetml/2006/main" count="265" uniqueCount="187">
  <si>
    <t>Designator</t>
  </si>
  <si>
    <t>BASS, TREBLE</t>
  </si>
  <si>
    <t>BRIGHT</t>
  </si>
  <si>
    <t>C1, C2</t>
  </si>
  <si>
    <t>C3, C6, C7</t>
  </si>
  <si>
    <t>C4, C5</t>
  </si>
  <si>
    <t>C8</t>
  </si>
  <si>
    <t>C9, C11, C17, C18</t>
  </si>
  <si>
    <t>C10</t>
  </si>
  <si>
    <t>C12, C19</t>
  </si>
  <si>
    <t>C13, C16</t>
  </si>
  <si>
    <t>C14, C15</t>
  </si>
  <si>
    <t>D1</t>
  </si>
  <si>
    <t>D2</t>
  </si>
  <si>
    <t>FSW, LED</t>
  </si>
  <si>
    <t>GAIN</t>
  </si>
  <si>
    <t>INPUT, OUTPUT</t>
  </si>
  <si>
    <t>J1</t>
  </si>
  <si>
    <t>K1</t>
  </si>
  <si>
    <t>MODE</t>
  </si>
  <si>
    <t>OK1</t>
  </si>
  <si>
    <t>Q1, Q2, Q3, Q4</t>
  </si>
  <si>
    <t>R1</t>
  </si>
  <si>
    <t>R2</t>
  </si>
  <si>
    <t>R3</t>
  </si>
  <si>
    <t>R4</t>
  </si>
  <si>
    <t>R5</t>
  </si>
  <si>
    <t>R6, R12, R13</t>
  </si>
  <si>
    <t>R7</t>
  </si>
  <si>
    <t>R8</t>
  </si>
  <si>
    <t>R9</t>
  </si>
  <si>
    <t>R10</t>
  </si>
  <si>
    <t>R11</t>
  </si>
  <si>
    <t>R14</t>
  </si>
  <si>
    <t>R15</t>
  </si>
  <si>
    <t>R16</t>
  </si>
  <si>
    <t>R17</t>
  </si>
  <si>
    <t>R18</t>
  </si>
  <si>
    <t>R19</t>
  </si>
  <si>
    <t>REG1, REG2</t>
  </si>
  <si>
    <t>U1</t>
  </si>
  <si>
    <t>VOL</t>
  </si>
  <si>
    <t>Comment</t>
  </si>
  <si>
    <t>100kB</t>
  </si>
  <si>
    <t>10kB</t>
  </si>
  <si>
    <t>100u</t>
  </si>
  <si>
    <t>100n</t>
  </si>
  <si>
    <t>10u</t>
  </si>
  <si>
    <t>220n</t>
  </si>
  <si>
    <t>22u</t>
  </si>
  <si>
    <t>220p</t>
  </si>
  <si>
    <t>4.7u</t>
  </si>
  <si>
    <t>10n</t>
  </si>
  <si>
    <t>1N4002</t>
  </si>
  <si>
    <t>1N4148</t>
  </si>
  <si>
    <t>J_JST-XH-02</t>
  </si>
  <si>
    <t>1kC</t>
  </si>
  <si>
    <t>J_STEREO</t>
  </si>
  <si>
    <t>J_DC_JACK</t>
  </si>
  <si>
    <t>NA5W-K</t>
  </si>
  <si>
    <t>J_HEADER_2PINS</t>
  </si>
  <si>
    <t>TLP222G</t>
  </si>
  <si>
    <t>2N3904</t>
  </si>
  <si>
    <t>47R</t>
  </si>
  <si>
    <t>220R</t>
  </si>
  <si>
    <t>22k</t>
  </si>
  <si>
    <t>2.2M</t>
  </si>
  <si>
    <t>120k</t>
  </si>
  <si>
    <t>4.7k</t>
  </si>
  <si>
    <t>12k</t>
  </si>
  <si>
    <t>150k</t>
  </si>
  <si>
    <t>1.2k</t>
  </si>
  <si>
    <t>470R</t>
  </si>
  <si>
    <t>1.8k</t>
  </si>
  <si>
    <t>39k</t>
  </si>
  <si>
    <t>5.6k</t>
  </si>
  <si>
    <t>180k</t>
  </si>
  <si>
    <t>33k</t>
  </si>
  <si>
    <t>3.9k</t>
  </si>
  <si>
    <t>1k</t>
  </si>
  <si>
    <t>LM78L05</t>
  </si>
  <si>
    <t>ATTINY85</t>
  </si>
  <si>
    <t>100kA</t>
  </si>
  <si>
    <t>LibRef</t>
  </si>
  <si>
    <t>POT_100kB_ALPHA_16mm</t>
  </si>
  <si>
    <t>TRIM_10kB_3362P</t>
  </si>
  <si>
    <t>C_ELEC_100u_25V</t>
  </si>
  <si>
    <t>C_CER_100n</t>
  </si>
  <si>
    <t>C_ELEC_10u_50V</t>
  </si>
  <si>
    <t>C_FILMBOX_220n</t>
  </si>
  <si>
    <t>C_ELEC_LESR_22u_50V</t>
  </si>
  <si>
    <t>C_CER_220p</t>
  </si>
  <si>
    <t>C_ELEC_LESR_4.7u_50V</t>
  </si>
  <si>
    <t>C_FILMBOX_100n</t>
  </si>
  <si>
    <t>C_FILMBOX_10n</t>
  </si>
  <si>
    <t>D_1N4002</t>
  </si>
  <si>
    <t>D_1N4148</t>
  </si>
  <si>
    <t>POT_1kC_ALPHA_16mm</t>
  </si>
  <si>
    <t>K_NA5W-K</t>
  </si>
  <si>
    <t>OK_TLP222G</t>
  </si>
  <si>
    <t>Q_2N3904</t>
  </si>
  <si>
    <t>R_3_47R_025W</t>
  </si>
  <si>
    <t>R_3_220R_025W</t>
  </si>
  <si>
    <t>R_3_22k_025W</t>
  </si>
  <si>
    <t>R_3_2.2M_025W</t>
  </si>
  <si>
    <t>R_3_120k_025W</t>
  </si>
  <si>
    <t>R_3_4.7k_025W</t>
  </si>
  <si>
    <t>R_3_12k_025W</t>
  </si>
  <si>
    <t>R_3_150k_025W</t>
  </si>
  <si>
    <t>R_3_1.2k_025W</t>
  </si>
  <si>
    <t>R_3_470R_025W</t>
  </si>
  <si>
    <t>R_3_1.8k_025W</t>
  </si>
  <si>
    <t>R_3_39k_025W</t>
  </si>
  <si>
    <t>R_3_5.6k_025W</t>
  </si>
  <si>
    <t>R_3_180k_025W</t>
  </si>
  <si>
    <t>R_3_33k_025W</t>
  </si>
  <si>
    <t>R_3_3.9k_025W</t>
  </si>
  <si>
    <t>R_3_1k_025W</t>
  </si>
  <si>
    <t>REG_LM78L05</t>
  </si>
  <si>
    <t>U_ATTINY85</t>
  </si>
  <si>
    <t>POT_100kA_ALPHA_16mm</t>
  </si>
  <si>
    <t>Description</t>
  </si>
  <si>
    <t>100k Lin potentiometer round shaft</t>
  </si>
  <si>
    <t>10k Lin 3362P trimmer</t>
  </si>
  <si>
    <t>100u 25V electrolytic capacitor</t>
  </si>
  <si>
    <t>100n MLCC X7R radial capacitor</t>
  </si>
  <si>
    <t>10u 50V electrolytic capacitor</t>
  </si>
  <si>
    <t>220n 100V polyester film box capacitor</t>
  </si>
  <si>
    <t>22u 50V Low ESR ectrolytic capacitor</t>
  </si>
  <si>
    <t>220p MLCC X7R radial capacitor</t>
  </si>
  <si>
    <t>4.7u 50V Low ESR ectrolytic capacitor</t>
  </si>
  <si>
    <t>100n 100V polyester film box capacitor</t>
  </si>
  <si>
    <t>10n 100V polyester film box capacitor</t>
  </si>
  <si>
    <t>2 Pins male XH header</t>
  </si>
  <si>
    <t>1k Reverse log potentiometer round shaft</t>
  </si>
  <si>
    <t>6.35mm stereo insulated socket jack PCB mounted</t>
  </si>
  <si>
    <t>DC Power jack 2.1mm barrel</t>
  </si>
  <si>
    <t>2 Pins male header</t>
  </si>
  <si>
    <t>47R metal film 1/4W Resistor</t>
  </si>
  <si>
    <t>220R metal film 1/4W Resistor</t>
  </si>
  <si>
    <t>22k metal film 1/4W Resistor</t>
  </si>
  <si>
    <t>2.2M metal film 1/4W Resistor</t>
  </si>
  <si>
    <t>120k metal film 1/4W Resistor</t>
  </si>
  <si>
    <t>4.7kk metal film 1/4W Resistor</t>
  </si>
  <si>
    <t>12k metal film 1/4W Resistor</t>
  </si>
  <si>
    <t>150k metal film 1/4W Resistor</t>
  </si>
  <si>
    <t>1.2k metal film 1/4W Resistor</t>
  </si>
  <si>
    <t>470R metal film 1/4W Resistor</t>
  </si>
  <si>
    <t>1.8k metal film 1/4W Resistor</t>
  </si>
  <si>
    <t>39k metal film 1/4W Resistor</t>
  </si>
  <si>
    <t>5.6k metal film 1/4W Resistor</t>
  </si>
  <si>
    <t>180k metal film 1/4W Resistor</t>
  </si>
  <si>
    <t>33k metal film 1/4W Resistor</t>
  </si>
  <si>
    <t>3.9k metal film 1/4W Resistor</t>
  </si>
  <si>
    <t>1k metal film 1/4W Resistor</t>
  </si>
  <si>
    <t>78L05</t>
  </si>
  <si>
    <t>ATTINY85-20PU</t>
  </si>
  <si>
    <t>100k Log potentiometer round shaft</t>
  </si>
  <si>
    <t>Quantity</t>
  </si>
  <si>
    <t>Package</t>
  </si>
  <si>
    <t>PCB Mounted</t>
  </si>
  <si>
    <t>Radial</t>
  </si>
  <si>
    <t>DO-41</t>
  </si>
  <si>
    <t>DO-35</t>
  </si>
  <si>
    <t>TO-92</t>
  </si>
  <si>
    <t>DIP-8</t>
  </si>
  <si>
    <t>PinSpacing</t>
  </si>
  <si>
    <t>2.54mm</t>
  </si>
  <si>
    <t>5.08mm</t>
  </si>
  <si>
    <t>2mm</t>
  </si>
  <si>
    <t>7.62mm</t>
  </si>
  <si>
    <t>Price</t>
  </si>
  <si>
    <t>0.5</t>
  </si>
  <si>
    <t>0.1</t>
  </si>
  <si>
    <t>0.02</t>
  </si>
  <si>
    <t>0.05</t>
  </si>
  <si>
    <t>0.01</t>
  </si>
  <si>
    <t>1.1</t>
  </si>
  <si>
    <t>0.36</t>
  </si>
  <si>
    <t>1.2</t>
  </si>
  <si>
    <t>Total</t>
  </si>
  <si>
    <t>125B box</t>
  </si>
  <si>
    <t>1500 knob</t>
  </si>
  <si>
    <t>Footswitch</t>
  </si>
  <si>
    <t>LED</t>
  </si>
  <si>
    <t>LED holder</t>
  </si>
  <si>
    <t>Serrated washer M8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</si>
</sst>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none"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2" fontId="2" fillId="2" borderId="1" xfId="0" applyNumberFormat="1" applyFont="1" applyFill="1" applyBorder="1" applyAlignment="1">
      <alignment horizontal="center" vertical="top"/>
    </xf>
    <xf numFmtId="2" fontId="1" fillId="2" borderId="2" xfId="0" applyNumberFormat="1" applyFont="1" applyFill="1" applyBorder="1" applyAlignment="1">
      <alignment vertical="top"/>
    </xf>
    <xf numFmtId="2" fontId="1" fillId="2" borderId="3" xfId="0" applyNumberFormat="1" applyFont="1" applyFill="1" applyBorder="1" applyAlignment="1">
      <alignment vertical="top"/>
    </xf>
    <xf numFmtId="2" fontId="4" fillId="2" borderId="2" xfId="0" applyNumberFormat="1" applyFont="1" applyFill="1" applyBorder="1" applyAlignment="1">
      <alignment horizontal="center" vertical="top"/>
    </xf>
    <xf numFmtId="49" fontId="2" fillId="2" borderId="1" xfId="0" applyNumberFormat="1" applyFont="1" applyFill="1" applyBorder="1" applyAlignment="1">
      <alignment horizontal="center" vertical="top" wrapText="1"/>
    </xf>
    <xf numFmtId="49" fontId="2" fillId="2" borderId="1" xfId="0" applyNumberFormat="1" applyFont="1" applyFill="1" applyBorder="1" applyAlignment="1">
      <alignment horizontal="center" vertical="top"/>
    </xf>
    <xf numFmtId="49" fontId="3" fillId="2" borderId="2" xfId="0" applyNumberFormat="1" applyFont="1" applyFill="1" applyBorder="1" applyAlignment="1">
      <alignment horizontal="center" vertical="top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2" xfId="0" applyNumberFormat="1" applyFont="1" applyFill="1" applyBorder="1" applyAlignment="1">
      <alignment horizontal="center" vertical="top"/>
    </xf>
    <xf numFmtId="49" fontId="1" fillId="2" borderId="2" xfId="0" applyNumberFormat="1" applyFont="1" applyFill="1" applyBorder="1" applyAlignment="1">
      <alignment vertical="top"/>
    </xf>
    <xf numFmtId="49" fontId="3" fillId="2" borderId="3" xfId="0" applyNumberFormat="1" applyFont="1" applyFill="1" applyBorder="1" applyAlignment="1">
      <alignment horizontal="center" vertical="top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center" vertical="top"/>
    </xf>
    <xf numFmtId="49" fontId="1" fillId="2" borderId="3" xfId="0" applyNumberFormat="1" applyFont="1" applyFill="1" applyBorder="1" applyAlignment="1">
      <alignment vertical="top"/>
    </xf>
    <xf numFmtId="49" fontId="1" fillId="2" borderId="2" xfId="0" applyNumberFormat="1" applyFont="1" applyFill="1" applyBorder="1" applyAlignment="1">
      <alignment horizontal="center" vertical="top"/>
    </xf>
    <xf numFmtId="49" fontId="3" fillId="2" borderId="4" xfId="0" applyNumberFormat="1" applyFont="1" applyFill="1" applyBorder="1" applyAlignment="1">
      <alignment horizontal="center" vertical="top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center" vertical="top"/>
    </xf>
    <xf numFmtId="49" fontId="1" fillId="2" borderId="4" xfId="0" applyNumberFormat="1" applyFont="1" applyFill="1" applyBorder="1" applyAlignment="1">
      <alignment vertical="top"/>
    </xf>
    <xf numFmtId="2" fontId="4" fillId="2" borderId="4" xfId="0" applyNumberFormat="1" applyFont="1" applyFill="1" applyBorder="1" applyAlignment="1">
      <alignment horizontal="center" vertical="top"/>
    </xf>
    <xf numFmtId="2" fontId="1" fillId="2" borderId="4" xfId="0" applyNumberFormat="1" applyFont="1" applyFill="1" applyBorder="1" applyAlignment="1">
      <alignment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topLeftCell="A13" workbookViewId="0">
      <selection activeCell="I50" sqref="I50"/>
    </sheetView>
  </sheetViews>
  <sheetFormatPr defaultRowHeight="15" x14ac:dyDescent="0.25"/>
  <cols>
    <col min="1" max="1" width="16.7109375" bestFit="1" customWidth="1" collapsed="1"/>
    <col min="2" max="2" width="17" bestFit="1" customWidth="1" collapsed="1"/>
    <col min="3" max="3" width="24.7109375" bestFit="1" customWidth="1" collapsed="1"/>
    <col min="4" max="4" width="44.85546875" bestFit="1" customWidth="1" collapsed="1"/>
    <col min="5" max="5" width="12.5703125" bestFit="1" customWidth="1" collapsed="1"/>
    <col min="6" max="6" width="11.42578125" bestFit="1" customWidth="1" collapsed="1"/>
    <col min="7" max="7" width="8.5703125" bestFit="1" customWidth="1" collapsed="1"/>
    <col min="8" max="8" width="5.7109375" bestFit="1" customWidth="1" collapsed="1"/>
    <col min="9" max="9" width="8" collapsed="1"/>
  </cols>
  <sheetData>
    <row r="1" spans="1:9" ht="25.5" customHeight="1" x14ac:dyDescent="0.25">
      <c r="A1" s="5" t="s">
        <v>0</v>
      </c>
      <c r="B1" s="6" t="s">
        <v>42</v>
      </c>
      <c r="C1" s="6" t="s">
        <v>83</v>
      </c>
      <c r="D1" s="6" t="s">
        <v>121</v>
      </c>
      <c r="E1" s="6" t="s">
        <v>159</v>
      </c>
      <c r="F1" s="6" t="s">
        <v>166</v>
      </c>
      <c r="G1" s="1" t="s">
        <v>158</v>
      </c>
      <c r="H1" s="1" t="s">
        <v>171</v>
      </c>
      <c r="I1" s="1" t="s">
        <v>180</v>
      </c>
    </row>
    <row r="2" spans="1:9" ht="12.75" customHeight="1" x14ac:dyDescent="0.25">
      <c r="A2" s="7" t="s">
        <v>1</v>
      </c>
      <c r="B2" s="8" t="s">
        <v>43</v>
      </c>
      <c r="C2" s="9" t="s">
        <v>84</v>
      </c>
      <c r="D2" s="10" t="s">
        <v>122</v>
      </c>
      <c r="E2" s="15" t="s">
        <v>160</v>
      </c>
      <c r="F2" s="9"/>
      <c r="G2" s="4">
        <v>2</v>
      </c>
      <c r="H2" s="2" t="s">
        <v>172</v>
      </c>
      <c r="I2" s="3">
        <f>G2*H2</f>
        <v>1</v>
      </c>
    </row>
    <row r="3" spans="1:9" ht="12.75" customHeight="1" x14ac:dyDescent="0.25">
      <c r="A3" s="11" t="s">
        <v>2</v>
      </c>
      <c r="B3" s="12" t="s">
        <v>44</v>
      </c>
      <c r="C3" s="13" t="s">
        <v>85</v>
      </c>
      <c r="D3" s="14" t="s">
        <v>123</v>
      </c>
      <c r="E3" s="13"/>
      <c r="F3" s="13"/>
      <c r="G3" s="4">
        <v>1</v>
      </c>
      <c r="H3" s="3" t="s">
        <v>173</v>
      </c>
      <c r="I3" s="3">
        <f t="shared" ref="I3:I48" si="0">G3*H3</f>
        <v>0.1</v>
      </c>
    </row>
    <row r="4" spans="1:9" x14ac:dyDescent="0.25">
      <c r="A4" s="7" t="s">
        <v>3</v>
      </c>
      <c r="B4" s="8" t="s">
        <v>45</v>
      </c>
      <c r="C4" s="9" t="s">
        <v>86</v>
      </c>
      <c r="D4" s="10" t="s">
        <v>124</v>
      </c>
      <c r="E4" s="15" t="s">
        <v>161</v>
      </c>
      <c r="F4" s="9" t="s">
        <v>167</v>
      </c>
      <c r="G4" s="4">
        <v>2</v>
      </c>
      <c r="H4" s="2" t="s">
        <v>174</v>
      </c>
      <c r="I4" s="3">
        <f t="shared" si="0"/>
        <v>0.04</v>
      </c>
    </row>
    <row r="5" spans="1:9" x14ac:dyDescent="0.25">
      <c r="A5" s="11" t="s">
        <v>4</v>
      </c>
      <c r="B5" s="12" t="s">
        <v>46</v>
      </c>
      <c r="C5" s="13" t="s">
        <v>87</v>
      </c>
      <c r="D5" s="14" t="s">
        <v>125</v>
      </c>
      <c r="E5" s="13" t="s">
        <v>161</v>
      </c>
      <c r="F5" s="13" t="s">
        <v>168</v>
      </c>
      <c r="G5" s="4">
        <v>3</v>
      </c>
      <c r="H5" s="3" t="s">
        <v>174</v>
      </c>
      <c r="I5" s="3">
        <f t="shared" si="0"/>
        <v>0.06</v>
      </c>
    </row>
    <row r="6" spans="1:9" x14ac:dyDescent="0.25">
      <c r="A6" s="7" t="s">
        <v>5</v>
      </c>
      <c r="B6" s="8" t="s">
        <v>47</v>
      </c>
      <c r="C6" s="9" t="s">
        <v>88</v>
      </c>
      <c r="D6" s="10" t="s">
        <v>126</v>
      </c>
      <c r="E6" s="15" t="s">
        <v>161</v>
      </c>
      <c r="F6" s="9" t="s">
        <v>169</v>
      </c>
      <c r="G6" s="4">
        <v>2</v>
      </c>
      <c r="H6" s="2" t="s">
        <v>174</v>
      </c>
      <c r="I6" s="3">
        <f t="shared" si="0"/>
        <v>0.04</v>
      </c>
    </row>
    <row r="7" spans="1:9" x14ac:dyDescent="0.25">
      <c r="A7" s="11" t="s">
        <v>6</v>
      </c>
      <c r="B7" s="12" t="s">
        <v>48</v>
      </c>
      <c r="C7" s="13" t="s">
        <v>89</v>
      </c>
      <c r="D7" s="14" t="s">
        <v>127</v>
      </c>
      <c r="E7" s="13" t="s">
        <v>161</v>
      </c>
      <c r="F7" s="13" t="s">
        <v>168</v>
      </c>
      <c r="G7" s="4">
        <v>1</v>
      </c>
      <c r="H7" s="3" t="s">
        <v>175</v>
      </c>
      <c r="I7" s="3">
        <f t="shared" si="0"/>
        <v>0.05</v>
      </c>
    </row>
    <row r="8" spans="1:9" x14ac:dyDescent="0.25">
      <c r="A8" s="7" t="s">
        <v>7</v>
      </c>
      <c r="B8" s="8" t="s">
        <v>49</v>
      </c>
      <c r="C8" s="9" t="s">
        <v>90</v>
      </c>
      <c r="D8" s="10" t="s">
        <v>128</v>
      </c>
      <c r="E8" s="15" t="s">
        <v>161</v>
      </c>
      <c r="F8" s="9" t="s">
        <v>169</v>
      </c>
      <c r="G8" s="4">
        <v>4</v>
      </c>
      <c r="H8" s="2" t="s">
        <v>175</v>
      </c>
      <c r="I8" s="3">
        <f t="shared" si="0"/>
        <v>0.2</v>
      </c>
    </row>
    <row r="9" spans="1:9" x14ac:dyDescent="0.25">
      <c r="A9" s="11" t="s">
        <v>8</v>
      </c>
      <c r="B9" s="12" t="s">
        <v>50</v>
      </c>
      <c r="C9" s="13" t="s">
        <v>91</v>
      </c>
      <c r="D9" s="14" t="s">
        <v>129</v>
      </c>
      <c r="E9" s="13" t="s">
        <v>161</v>
      </c>
      <c r="F9" s="13" t="s">
        <v>168</v>
      </c>
      <c r="G9" s="4">
        <v>1</v>
      </c>
      <c r="H9" s="3" t="s">
        <v>176</v>
      </c>
      <c r="I9" s="3">
        <f t="shared" si="0"/>
        <v>0.01</v>
      </c>
    </row>
    <row r="10" spans="1:9" x14ac:dyDescent="0.25">
      <c r="A10" s="7" t="s">
        <v>9</v>
      </c>
      <c r="B10" s="8" t="s">
        <v>51</v>
      </c>
      <c r="C10" s="9" t="s">
        <v>92</v>
      </c>
      <c r="D10" s="10" t="s">
        <v>130</v>
      </c>
      <c r="E10" s="15" t="s">
        <v>161</v>
      </c>
      <c r="F10" s="9" t="s">
        <v>169</v>
      </c>
      <c r="G10" s="4">
        <v>2</v>
      </c>
      <c r="H10" s="2" t="s">
        <v>175</v>
      </c>
      <c r="I10" s="3">
        <f t="shared" si="0"/>
        <v>0.1</v>
      </c>
    </row>
    <row r="11" spans="1:9" x14ac:dyDescent="0.25">
      <c r="A11" s="11" t="s">
        <v>10</v>
      </c>
      <c r="B11" s="12" t="s">
        <v>46</v>
      </c>
      <c r="C11" s="13" t="s">
        <v>93</v>
      </c>
      <c r="D11" s="14" t="s">
        <v>131</v>
      </c>
      <c r="E11" s="13" t="s">
        <v>161</v>
      </c>
      <c r="F11" s="13" t="s">
        <v>168</v>
      </c>
      <c r="G11" s="4">
        <v>2</v>
      </c>
      <c r="H11" s="3" t="s">
        <v>175</v>
      </c>
      <c r="I11" s="3">
        <f t="shared" si="0"/>
        <v>0.1</v>
      </c>
    </row>
    <row r="12" spans="1:9" x14ac:dyDescent="0.25">
      <c r="A12" s="7" t="s">
        <v>11</v>
      </c>
      <c r="B12" s="8" t="s">
        <v>52</v>
      </c>
      <c r="C12" s="9" t="s">
        <v>94</v>
      </c>
      <c r="D12" s="10" t="s">
        <v>132</v>
      </c>
      <c r="E12" s="15" t="s">
        <v>161</v>
      </c>
      <c r="F12" s="9" t="s">
        <v>168</v>
      </c>
      <c r="G12" s="4">
        <v>2</v>
      </c>
      <c r="H12" s="2" t="s">
        <v>175</v>
      </c>
      <c r="I12" s="3">
        <f t="shared" si="0"/>
        <v>0.1</v>
      </c>
    </row>
    <row r="13" spans="1:9" x14ac:dyDescent="0.25">
      <c r="A13" s="11" t="s">
        <v>12</v>
      </c>
      <c r="B13" s="12" t="s">
        <v>53</v>
      </c>
      <c r="C13" s="13" t="s">
        <v>95</v>
      </c>
      <c r="D13" s="14" t="s">
        <v>53</v>
      </c>
      <c r="E13" s="13" t="s">
        <v>162</v>
      </c>
      <c r="F13" s="13" t="s">
        <v>170</v>
      </c>
      <c r="G13" s="4">
        <v>1</v>
      </c>
      <c r="H13" s="3" t="s">
        <v>176</v>
      </c>
      <c r="I13" s="3">
        <f t="shared" si="0"/>
        <v>0.01</v>
      </c>
    </row>
    <row r="14" spans="1:9" x14ac:dyDescent="0.25">
      <c r="A14" s="7" t="s">
        <v>13</v>
      </c>
      <c r="B14" s="8" t="s">
        <v>54</v>
      </c>
      <c r="C14" s="9" t="s">
        <v>96</v>
      </c>
      <c r="D14" s="10" t="s">
        <v>54</v>
      </c>
      <c r="E14" s="15" t="s">
        <v>163</v>
      </c>
      <c r="F14" s="9" t="s">
        <v>168</v>
      </c>
      <c r="G14" s="4">
        <v>1</v>
      </c>
      <c r="H14" s="2" t="s">
        <v>176</v>
      </c>
      <c r="I14" s="3">
        <f t="shared" si="0"/>
        <v>0.01</v>
      </c>
    </row>
    <row r="15" spans="1:9" x14ac:dyDescent="0.25">
      <c r="A15" s="11" t="s">
        <v>14</v>
      </c>
      <c r="B15" s="12" t="s">
        <v>55</v>
      </c>
      <c r="C15" s="13" t="s">
        <v>55</v>
      </c>
      <c r="D15" s="14" t="s">
        <v>133</v>
      </c>
      <c r="E15" s="13"/>
      <c r="F15" s="13"/>
      <c r="G15" s="4">
        <v>2</v>
      </c>
      <c r="H15" s="3" t="s">
        <v>173</v>
      </c>
      <c r="I15" s="3">
        <f t="shared" si="0"/>
        <v>0.2</v>
      </c>
    </row>
    <row r="16" spans="1:9" x14ac:dyDescent="0.25">
      <c r="A16" s="7" t="s">
        <v>15</v>
      </c>
      <c r="B16" s="8" t="s">
        <v>56</v>
      </c>
      <c r="C16" s="9" t="s">
        <v>97</v>
      </c>
      <c r="D16" s="10" t="s">
        <v>134</v>
      </c>
      <c r="E16" s="15" t="s">
        <v>160</v>
      </c>
      <c r="F16" s="9"/>
      <c r="G16" s="4">
        <v>1</v>
      </c>
      <c r="H16" s="2" t="s">
        <v>172</v>
      </c>
      <c r="I16" s="3">
        <f t="shared" si="0"/>
        <v>0.5</v>
      </c>
    </row>
    <row r="17" spans="1:9" x14ac:dyDescent="0.25">
      <c r="A17" s="11" t="s">
        <v>16</v>
      </c>
      <c r="B17" s="12" t="s">
        <v>57</v>
      </c>
      <c r="C17" s="13" t="s">
        <v>57</v>
      </c>
      <c r="D17" s="14" t="s">
        <v>135</v>
      </c>
      <c r="E17" s="13"/>
      <c r="F17" s="13"/>
      <c r="G17" s="4">
        <v>2</v>
      </c>
      <c r="H17" s="3" t="s">
        <v>172</v>
      </c>
      <c r="I17" s="3">
        <f t="shared" si="0"/>
        <v>1</v>
      </c>
    </row>
    <row r="18" spans="1:9" x14ac:dyDescent="0.25">
      <c r="A18" s="7" t="s">
        <v>17</v>
      </c>
      <c r="B18" s="8" t="s">
        <v>58</v>
      </c>
      <c r="C18" s="9" t="s">
        <v>58</v>
      </c>
      <c r="D18" s="10" t="s">
        <v>136</v>
      </c>
      <c r="E18" s="15"/>
      <c r="F18" s="9"/>
      <c r="G18" s="4">
        <v>1</v>
      </c>
      <c r="H18" s="2" t="s">
        <v>175</v>
      </c>
      <c r="I18" s="3">
        <f t="shared" si="0"/>
        <v>0.05</v>
      </c>
    </row>
    <row r="19" spans="1:9" x14ac:dyDescent="0.25">
      <c r="A19" s="11" t="s">
        <v>18</v>
      </c>
      <c r="B19" s="12" t="s">
        <v>59</v>
      </c>
      <c r="C19" s="13" t="s">
        <v>98</v>
      </c>
      <c r="D19" s="14" t="s">
        <v>59</v>
      </c>
      <c r="E19" s="13"/>
      <c r="F19" s="13"/>
      <c r="G19" s="4">
        <v>1</v>
      </c>
      <c r="H19" s="3" t="s">
        <v>177</v>
      </c>
      <c r="I19" s="3">
        <f t="shared" si="0"/>
        <v>1.1000000000000001</v>
      </c>
    </row>
    <row r="20" spans="1:9" x14ac:dyDescent="0.25">
      <c r="A20" s="7" t="s">
        <v>19</v>
      </c>
      <c r="B20" s="8" t="s">
        <v>60</v>
      </c>
      <c r="C20" s="9" t="s">
        <v>60</v>
      </c>
      <c r="D20" s="10" t="s">
        <v>137</v>
      </c>
      <c r="E20" s="15"/>
      <c r="F20" s="9"/>
      <c r="G20" s="4">
        <v>1</v>
      </c>
      <c r="H20" s="2" t="s">
        <v>176</v>
      </c>
      <c r="I20" s="3">
        <f t="shared" si="0"/>
        <v>0.01</v>
      </c>
    </row>
    <row r="21" spans="1:9" x14ac:dyDescent="0.25">
      <c r="A21" s="11" t="s">
        <v>20</v>
      </c>
      <c r="B21" s="12" t="s">
        <v>61</v>
      </c>
      <c r="C21" s="13" t="s">
        <v>99</v>
      </c>
      <c r="D21" s="14" t="s">
        <v>61</v>
      </c>
      <c r="E21" s="13"/>
      <c r="F21" s="13"/>
      <c r="G21" s="4">
        <v>1</v>
      </c>
      <c r="H21" s="3" t="s">
        <v>178</v>
      </c>
      <c r="I21" s="3">
        <f t="shared" si="0"/>
        <v>0.36</v>
      </c>
    </row>
    <row r="22" spans="1:9" x14ac:dyDescent="0.25">
      <c r="A22" s="7" t="s">
        <v>21</v>
      </c>
      <c r="B22" s="8" t="s">
        <v>62</v>
      </c>
      <c r="C22" s="9" t="s">
        <v>100</v>
      </c>
      <c r="D22" s="10" t="s">
        <v>62</v>
      </c>
      <c r="E22" s="15" t="s">
        <v>164</v>
      </c>
      <c r="F22" s="9"/>
      <c r="G22" s="4">
        <v>4</v>
      </c>
      <c r="H22" s="2" t="s">
        <v>176</v>
      </c>
      <c r="I22" s="3">
        <f t="shared" si="0"/>
        <v>0.04</v>
      </c>
    </row>
    <row r="23" spans="1:9" x14ac:dyDescent="0.25">
      <c r="A23" s="11" t="s">
        <v>22</v>
      </c>
      <c r="B23" s="12" t="s">
        <v>63</v>
      </c>
      <c r="C23" s="13" t="s">
        <v>101</v>
      </c>
      <c r="D23" s="14" t="s">
        <v>138</v>
      </c>
      <c r="E23" s="13"/>
      <c r="F23" s="13" t="s">
        <v>170</v>
      </c>
      <c r="G23" s="4">
        <v>1</v>
      </c>
      <c r="H23" s="3" t="s">
        <v>176</v>
      </c>
      <c r="I23" s="3">
        <f t="shared" si="0"/>
        <v>0.01</v>
      </c>
    </row>
    <row r="24" spans="1:9" x14ac:dyDescent="0.25">
      <c r="A24" s="7" t="s">
        <v>23</v>
      </c>
      <c r="B24" s="8" t="s">
        <v>64</v>
      </c>
      <c r="C24" s="9" t="s">
        <v>102</v>
      </c>
      <c r="D24" s="10" t="s">
        <v>139</v>
      </c>
      <c r="E24" s="15"/>
      <c r="F24" s="9" t="s">
        <v>170</v>
      </c>
      <c r="G24" s="4">
        <v>1</v>
      </c>
      <c r="H24" s="2" t="s">
        <v>176</v>
      </c>
      <c r="I24" s="3">
        <f t="shared" si="0"/>
        <v>0.01</v>
      </c>
    </row>
    <row r="25" spans="1:9" x14ac:dyDescent="0.25">
      <c r="A25" s="11" t="s">
        <v>24</v>
      </c>
      <c r="B25" s="12" t="s">
        <v>65</v>
      </c>
      <c r="C25" s="13" t="s">
        <v>103</v>
      </c>
      <c r="D25" s="14" t="s">
        <v>140</v>
      </c>
      <c r="E25" s="13"/>
      <c r="F25" s="13" t="s">
        <v>170</v>
      </c>
      <c r="G25" s="4">
        <v>1</v>
      </c>
      <c r="H25" s="3" t="s">
        <v>176</v>
      </c>
      <c r="I25" s="3">
        <f t="shared" si="0"/>
        <v>0.01</v>
      </c>
    </row>
    <row r="26" spans="1:9" x14ac:dyDescent="0.25">
      <c r="A26" s="7" t="s">
        <v>25</v>
      </c>
      <c r="B26" s="8" t="s">
        <v>66</v>
      </c>
      <c r="C26" s="9" t="s">
        <v>104</v>
      </c>
      <c r="D26" s="10" t="s">
        <v>141</v>
      </c>
      <c r="E26" s="15"/>
      <c r="F26" s="9" t="s">
        <v>170</v>
      </c>
      <c r="G26" s="4">
        <v>1</v>
      </c>
      <c r="H26" s="2" t="s">
        <v>176</v>
      </c>
      <c r="I26" s="3">
        <f t="shared" si="0"/>
        <v>0.01</v>
      </c>
    </row>
    <row r="27" spans="1:9" x14ac:dyDescent="0.25">
      <c r="A27" s="11" t="s">
        <v>26</v>
      </c>
      <c r="B27" s="12" t="s">
        <v>67</v>
      </c>
      <c r="C27" s="13" t="s">
        <v>105</v>
      </c>
      <c r="D27" s="14" t="s">
        <v>142</v>
      </c>
      <c r="E27" s="13"/>
      <c r="F27" s="13" t="s">
        <v>170</v>
      </c>
      <c r="G27" s="4">
        <v>1</v>
      </c>
      <c r="H27" s="3" t="s">
        <v>176</v>
      </c>
      <c r="I27" s="3">
        <f t="shared" si="0"/>
        <v>0.01</v>
      </c>
    </row>
    <row r="28" spans="1:9" x14ac:dyDescent="0.25">
      <c r="A28" s="7" t="s">
        <v>27</v>
      </c>
      <c r="B28" s="8" t="s">
        <v>68</v>
      </c>
      <c r="C28" s="9" t="s">
        <v>106</v>
      </c>
      <c r="D28" s="10" t="s">
        <v>143</v>
      </c>
      <c r="E28" s="15"/>
      <c r="F28" s="9" t="s">
        <v>170</v>
      </c>
      <c r="G28" s="4">
        <v>3</v>
      </c>
      <c r="H28" s="2" t="s">
        <v>176</v>
      </c>
      <c r="I28" s="3">
        <f t="shared" si="0"/>
        <v>0.03</v>
      </c>
    </row>
    <row r="29" spans="1:9" x14ac:dyDescent="0.25">
      <c r="A29" s="11" t="s">
        <v>28</v>
      </c>
      <c r="B29" s="12" t="s">
        <v>69</v>
      </c>
      <c r="C29" s="13" t="s">
        <v>107</v>
      </c>
      <c r="D29" s="14" t="s">
        <v>144</v>
      </c>
      <c r="E29" s="13"/>
      <c r="F29" s="13" t="s">
        <v>170</v>
      </c>
      <c r="G29" s="4">
        <v>1</v>
      </c>
      <c r="H29" s="3" t="s">
        <v>176</v>
      </c>
      <c r="I29" s="3">
        <f t="shared" si="0"/>
        <v>0.01</v>
      </c>
    </row>
    <row r="30" spans="1:9" x14ac:dyDescent="0.25">
      <c r="A30" s="7" t="s">
        <v>29</v>
      </c>
      <c r="B30" s="8" t="s">
        <v>70</v>
      </c>
      <c r="C30" s="9" t="s">
        <v>108</v>
      </c>
      <c r="D30" s="10" t="s">
        <v>145</v>
      </c>
      <c r="E30" s="15"/>
      <c r="F30" s="9" t="s">
        <v>170</v>
      </c>
      <c r="G30" s="4">
        <v>1</v>
      </c>
      <c r="H30" s="2" t="s">
        <v>176</v>
      </c>
      <c r="I30" s="3">
        <f t="shared" si="0"/>
        <v>0.01</v>
      </c>
    </row>
    <row r="31" spans="1:9" x14ac:dyDescent="0.25">
      <c r="A31" s="11" t="s">
        <v>30</v>
      </c>
      <c r="B31" s="12" t="s">
        <v>71</v>
      </c>
      <c r="C31" s="13" t="s">
        <v>109</v>
      </c>
      <c r="D31" s="14" t="s">
        <v>146</v>
      </c>
      <c r="E31" s="13"/>
      <c r="F31" s="13" t="s">
        <v>170</v>
      </c>
      <c r="G31" s="4">
        <v>1</v>
      </c>
      <c r="H31" s="3" t="s">
        <v>176</v>
      </c>
      <c r="I31" s="3">
        <f t="shared" si="0"/>
        <v>0.01</v>
      </c>
    </row>
    <row r="32" spans="1:9" x14ac:dyDescent="0.25">
      <c r="A32" s="7" t="s">
        <v>31</v>
      </c>
      <c r="B32" s="8" t="s">
        <v>72</v>
      </c>
      <c r="C32" s="9" t="s">
        <v>110</v>
      </c>
      <c r="D32" s="10" t="s">
        <v>147</v>
      </c>
      <c r="E32" s="15"/>
      <c r="F32" s="9" t="s">
        <v>170</v>
      </c>
      <c r="G32" s="4">
        <v>1</v>
      </c>
      <c r="H32" s="2" t="s">
        <v>176</v>
      </c>
      <c r="I32" s="3">
        <f t="shared" si="0"/>
        <v>0.01</v>
      </c>
    </row>
    <row r="33" spans="1:9" x14ac:dyDescent="0.25">
      <c r="A33" s="11" t="s">
        <v>32</v>
      </c>
      <c r="B33" s="12" t="s">
        <v>73</v>
      </c>
      <c r="C33" s="13" t="s">
        <v>111</v>
      </c>
      <c r="D33" s="14" t="s">
        <v>148</v>
      </c>
      <c r="E33" s="13"/>
      <c r="F33" s="13" t="s">
        <v>170</v>
      </c>
      <c r="G33" s="4">
        <v>1</v>
      </c>
      <c r="H33" s="3" t="s">
        <v>176</v>
      </c>
      <c r="I33" s="3">
        <f t="shared" si="0"/>
        <v>0.01</v>
      </c>
    </row>
    <row r="34" spans="1:9" x14ac:dyDescent="0.25">
      <c r="A34" s="7" t="s">
        <v>33</v>
      </c>
      <c r="B34" s="8" t="s">
        <v>74</v>
      </c>
      <c r="C34" s="9" t="s">
        <v>112</v>
      </c>
      <c r="D34" s="10" t="s">
        <v>149</v>
      </c>
      <c r="E34" s="15"/>
      <c r="F34" s="9" t="s">
        <v>170</v>
      </c>
      <c r="G34" s="4">
        <v>1</v>
      </c>
      <c r="H34" s="2" t="s">
        <v>176</v>
      </c>
      <c r="I34" s="3">
        <f t="shared" si="0"/>
        <v>0.01</v>
      </c>
    </row>
    <row r="35" spans="1:9" x14ac:dyDescent="0.25">
      <c r="A35" s="11" t="s">
        <v>34</v>
      </c>
      <c r="B35" s="12" t="s">
        <v>75</v>
      </c>
      <c r="C35" s="13" t="s">
        <v>113</v>
      </c>
      <c r="D35" s="14" t="s">
        <v>150</v>
      </c>
      <c r="E35" s="13"/>
      <c r="F35" s="13" t="s">
        <v>170</v>
      </c>
      <c r="G35" s="4">
        <v>1</v>
      </c>
      <c r="H35" s="3" t="s">
        <v>176</v>
      </c>
      <c r="I35" s="3">
        <f t="shared" si="0"/>
        <v>0.01</v>
      </c>
    </row>
    <row r="36" spans="1:9" x14ac:dyDescent="0.25">
      <c r="A36" s="7" t="s">
        <v>35</v>
      </c>
      <c r="B36" s="8" t="s">
        <v>76</v>
      </c>
      <c r="C36" s="9" t="s">
        <v>114</v>
      </c>
      <c r="D36" s="10" t="s">
        <v>151</v>
      </c>
      <c r="E36" s="15"/>
      <c r="F36" s="9" t="s">
        <v>170</v>
      </c>
      <c r="G36" s="4">
        <v>1</v>
      </c>
      <c r="H36" s="2" t="s">
        <v>176</v>
      </c>
      <c r="I36" s="3">
        <f t="shared" si="0"/>
        <v>0.01</v>
      </c>
    </row>
    <row r="37" spans="1:9" x14ac:dyDescent="0.25">
      <c r="A37" s="11" t="s">
        <v>36</v>
      </c>
      <c r="B37" s="12" t="s">
        <v>77</v>
      </c>
      <c r="C37" s="13" t="s">
        <v>115</v>
      </c>
      <c r="D37" s="14" t="s">
        <v>152</v>
      </c>
      <c r="E37" s="13"/>
      <c r="F37" s="13" t="s">
        <v>170</v>
      </c>
      <c r="G37" s="4">
        <v>1</v>
      </c>
      <c r="H37" s="3" t="s">
        <v>176</v>
      </c>
      <c r="I37" s="3">
        <f t="shared" si="0"/>
        <v>0.01</v>
      </c>
    </row>
    <row r="38" spans="1:9" x14ac:dyDescent="0.25">
      <c r="A38" s="7" t="s">
        <v>37</v>
      </c>
      <c r="B38" s="8" t="s">
        <v>78</v>
      </c>
      <c r="C38" s="9" t="s">
        <v>116</v>
      </c>
      <c r="D38" s="10" t="s">
        <v>153</v>
      </c>
      <c r="E38" s="15"/>
      <c r="F38" s="9" t="s">
        <v>170</v>
      </c>
      <c r="G38" s="4">
        <v>1</v>
      </c>
      <c r="H38" s="2" t="s">
        <v>176</v>
      </c>
      <c r="I38" s="3">
        <f t="shared" si="0"/>
        <v>0.01</v>
      </c>
    </row>
    <row r="39" spans="1:9" x14ac:dyDescent="0.25">
      <c r="A39" s="11" t="s">
        <v>38</v>
      </c>
      <c r="B39" s="12" t="s">
        <v>79</v>
      </c>
      <c r="C39" s="13" t="s">
        <v>117</v>
      </c>
      <c r="D39" s="14" t="s">
        <v>154</v>
      </c>
      <c r="E39" s="13"/>
      <c r="F39" s="13" t="s">
        <v>170</v>
      </c>
      <c r="G39" s="4">
        <v>1</v>
      </c>
      <c r="H39" s="3" t="s">
        <v>176</v>
      </c>
      <c r="I39" s="3">
        <f t="shared" si="0"/>
        <v>0.01</v>
      </c>
    </row>
    <row r="40" spans="1:9" x14ac:dyDescent="0.25">
      <c r="A40" s="7" t="s">
        <v>39</v>
      </c>
      <c r="B40" s="8" t="s">
        <v>80</v>
      </c>
      <c r="C40" s="9" t="s">
        <v>118</v>
      </c>
      <c r="D40" s="10" t="s">
        <v>155</v>
      </c>
      <c r="E40" s="15" t="s">
        <v>164</v>
      </c>
      <c r="F40" s="9"/>
      <c r="G40" s="4">
        <v>2</v>
      </c>
      <c r="H40" s="2" t="s">
        <v>176</v>
      </c>
      <c r="I40" s="3">
        <f t="shared" si="0"/>
        <v>0.02</v>
      </c>
    </row>
    <row r="41" spans="1:9" x14ac:dyDescent="0.25">
      <c r="A41" s="11" t="s">
        <v>40</v>
      </c>
      <c r="B41" s="12" t="s">
        <v>81</v>
      </c>
      <c r="C41" s="13" t="s">
        <v>119</v>
      </c>
      <c r="D41" s="14" t="s">
        <v>156</v>
      </c>
      <c r="E41" s="13" t="s">
        <v>165</v>
      </c>
      <c r="F41" s="13"/>
      <c r="G41" s="4">
        <v>1</v>
      </c>
      <c r="H41" s="3" t="s">
        <v>179</v>
      </c>
      <c r="I41" s="3">
        <f t="shared" si="0"/>
        <v>1.2</v>
      </c>
    </row>
    <row r="42" spans="1:9" x14ac:dyDescent="0.25">
      <c r="A42" s="7" t="s">
        <v>41</v>
      </c>
      <c r="B42" s="8" t="s">
        <v>82</v>
      </c>
      <c r="C42" s="9" t="s">
        <v>120</v>
      </c>
      <c r="D42" s="10" t="s">
        <v>157</v>
      </c>
      <c r="E42" s="15" t="s">
        <v>160</v>
      </c>
      <c r="F42" s="9"/>
      <c r="G42" s="4">
        <v>1</v>
      </c>
      <c r="H42" s="2" t="s">
        <v>172</v>
      </c>
      <c r="I42" s="3">
        <f t="shared" si="0"/>
        <v>0.5</v>
      </c>
    </row>
    <row r="43" spans="1:9" x14ac:dyDescent="0.25">
      <c r="A43" s="7"/>
      <c r="B43" s="8"/>
      <c r="C43" s="15"/>
      <c r="D43" s="10" t="s">
        <v>181</v>
      </c>
      <c r="E43" s="15"/>
      <c r="F43" s="13"/>
      <c r="G43" s="4">
        <v>1</v>
      </c>
      <c r="H43" s="3">
        <v>5.5</v>
      </c>
      <c r="I43" s="3">
        <f t="shared" si="0"/>
        <v>5.5</v>
      </c>
    </row>
    <row r="44" spans="1:9" x14ac:dyDescent="0.25">
      <c r="A44" s="7"/>
      <c r="B44" s="8"/>
      <c r="C44" s="15"/>
      <c r="D44" s="10" t="s">
        <v>182</v>
      </c>
      <c r="E44" s="15"/>
      <c r="F44" s="13"/>
      <c r="G44" s="4">
        <v>0.3</v>
      </c>
      <c r="H44" s="3">
        <v>4</v>
      </c>
      <c r="I44" s="3">
        <f t="shared" si="0"/>
        <v>1.2</v>
      </c>
    </row>
    <row r="45" spans="1:9" x14ac:dyDescent="0.25">
      <c r="A45" s="7"/>
      <c r="B45" s="8"/>
      <c r="C45" s="15"/>
      <c r="D45" s="10" t="s">
        <v>183</v>
      </c>
      <c r="E45" s="15"/>
      <c r="F45" s="13"/>
      <c r="G45" s="4">
        <v>1</v>
      </c>
      <c r="H45" s="3">
        <v>2</v>
      </c>
      <c r="I45" s="3">
        <f t="shared" si="0"/>
        <v>2</v>
      </c>
    </row>
    <row r="46" spans="1:9" x14ac:dyDescent="0.25">
      <c r="A46" s="7"/>
      <c r="B46" s="8"/>
      <c r="C46" s="15"/>
      <c r="D46" s="10" t="s">
        <v>184</v>
      </c>
      <c r="E46" s="15"/>
      <c r="F46" s="13"/>
      <c r="G46" s="4">
        <v>1</v>
      </c>
      <c r="H46" s="3">
        <v>0.01</v>
      </c>
      <c r="I46" s="3">
        <f t="shared" si="0"/>
        <v>0.01</v>
      </c>
    </row>
    <row r="47" spans="1:9" x14ac:dyDescent="0.25">
      <c r="A47" s="7"/>
      <c r="B47" s="8"/>
      <c r="C47" s="15"/>
      <c r="D47" s="10" t="s">
        <v>185</v>
      </c>
      <c r="E47" s="15"/>
      <c r="F47" s="13"/>
      <c r="G47" s="4">
        <v>1</v>
      </c>
      <c r="H47" s="3">
        <v>0.01</v>
      </c>
      <c r="I47" s="3">
        <f t="shared" si="0"/>
        <v>0.01</v>
      </c>
    </row>
    <row r="48" spans="1:9" x14ac:dyDescent="0.25">
      <c r="A48" s="16"/>
      <c r="B48" s="17"/>
      <c r="C48" s="18"/>
      <c r="D48" s="19" t="s">
        <v>186</v>
      </c>
      <c r="E48" s="18"/>
      <c r="F48" s="18"/>
      <c r="G48" s="20">
        <v>4</v>
      </c>
      <c r="H48" s="21">
        <v>0.04</v>
      </c>
      <c r="I48" s="21">
        <f t="shared" si="0"/>
        <v>0.16</v>
      </c>
    </row>
    <row r="49" spans="8:9" x14ac:dyDescent="0.25">
      <c r="H49" s="22"/>
      <c r="I49" s="22">
        <f>SUM(I2:I48)</f>
        <v>15.869999999999996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 Simple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Yann</cp:lastModifiedBy>
  <dcterms:created xsi:type="dcterms:W3CDTF">2019-03-17T13:14:46Z</dcterms:created>
  <dcterms:modified xsi:type="dcterms:W3CDTF">2019-03-17T12:54:01Z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