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2905"/>
  <workbookPr autoCompressPictures="0"/>
  <bookViews>
    <workbookView xWindow="100" yWindow="0" windowWidth="28280" windowHeight="16460" activeTab="2"/>
  </bookViews>
  <sheets>
    <sheet name="PVcre" sheetId="2" r:id="rId1"/>
    <sheet name="GIN" sheetId="1" r:id="rId2"/>
    <sheet name="SOMcre" sheetId="5" r:id="rId3"/>
    <sheet name="Experiment Notes" sheetId="6" r:id="rId4"/>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35" i="5" l="1"/>
  <c r="L36" i="5"/>
  <c r="L37" i="5"/>
  <c r="L38" i="5"/>
  <c r="L39" i="5"/>
  <c r="L40" i="5"/>
  <c r="L41" i="5"/>
  <c r="L42" i="5"/>
  <c r="L3" i="5"/>
  <c r="L4" i="5"/>
  <c r="L5" i="5"/>
  <c r="L6" i="5"/>
  <c r="L7" i="5"/>
  <c r="L8" i="5"/>
  <c r="L9" i="5"/>
  <c r="L2" i="5"/>
  <c r="L67" i="2"/>
  <c r="L68" i="2"/>
  <c r="L69" i="2"/>
  <c r="L70" i="2"/>
  <c r="L71" i="2"/>
  <c r="L72" i="2"/>
  <c r="L73" i="2"/>
  <c r="L74" i="2"/>
  <c r="L75" i="2"/>
  <c r="L76" i="2"/>
  <c r="L77" i="2"/>
  <c r="L66" i="2"/>
  <c r="L51" i="2"/>
  <c r="L52" i="2"/>
  <c r="L53" i="2"/>
  <c r="L54" i="2"/>
  <c r="L55" i="2"/>
  <c r="L56" i="2"/>
  <c r="L57" i="2"/>
  <c r="L58" i="2"/>
  <c r="L59" i="2"/>
  <c r="L60" i="2"/>
  <c r="L61" i="2"/>
  <c r="L62" i="2"/>
  <c r="L63" i="2"/>
  <c r="L64" i="2"/>
  <c r="L65" i="2"/>
  <c r="L50" i="2"/>
  <c r="L39" i="2"/>
  <c r="L40" i="2"/>
  <c r="L41" i="2"/>
  <c r="L42" i="2"/>
  <c r="L43" i="2"/>
  <c r="L44" i="2"/>
  <c r="L45" i="2"/>
  <c r="L46" i="2"/>
  <c r="L47" i="2"/>
  <c r="L48" i="2"/>
  <c r="L49" i="2"/>
  <c r="L38" i="2"/>
  <c r="L27" i="2"/>
  <c r="L28" i="2"/>
  <c r="L29" i="2"/>
  <c r="L30" i="2"/>
  <c r="L31" i="2"/>
  <c r="L32" i="2"/>
  <c r="L33" i="2"/>
  <c r="L34" i="2"/>
  <c r="L35" i="2"/>
  <c r="L36" i="2"/>
  <c r="L37" i="2"/>
  <c r="L26" i="2"/>
  <c r="L25" i="2"/>
  <c r="L15" i="2"/>
  <c r="L16" i="2"/>
  <c r="L17" i="2"/>
  <c r="L18" i="2"/>
  <c r="L19" i="2"/>
  <c r="L20" i="2"/>
  <c r="L21" i="2"/>
  <c r="L22" i="2"/>
  <c r="L23" i="2"/>
  <c r="L24" i="2"/>
  <c r="L14" i="2"/>
  <c r="L3" i="2"/>
  <c r="L4" i="2"/>
  <c r="L5" i="2"/>
  <c r="L6" i="2"/>
  <c r="L7" i="2"/>
  <c r="L8" i="2"/>
  <c r="L9" i="2"/>
  <c r="L10" i="2"/>
  <c r="L11" i="2"/>
  <c r="L12" i="2"/>
  <c r="L13" i="2"/>
  <c r="L2" i="2"/>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58" i="1"/>
  <c r="L47" i="1"/>
  <c r="L48" i="1"/>
  <c r="L49" i="1"/>
  <c r="L50" i="1"/>
  <c r="L51" i="1"/>
  <c r="L52" i="1"/>
  <c r="L53" i="1"/>
  <c r="L54" i="1"/>
  <c r="L55" i="1"/>
  <c r="L56" i="1"/>
  <c r="L57" i="1"/>
  <c r="L46" i="1"/>
  <c r="L31" i="1"/>
  <c r="L32" i="1"/>
  <c r="L33" i="1"/>
  <c r="L34" i="1"/>
  <c r="L35" i="1"/>
  <c r="L36" i="1"/>
  <c r="L37" i="1"/>
  <c r="L38" i="1"/>
  <c r="L39" i="1"/>
  <c r="L40" i="1"/>
  <c r="L41" i="1"/>
  <c r="L42" i="1"/>
  <c r="L43" i="1"/>
  <c r="L44" i="1"/>
  <c r="L45" i="1"/>
  <c r="L30" i="1"/>
  <c r="L15" i="1"/>
  <c r="L16" i="1"/>
  <c r="L17" i="1"/>
  <c r="L18" i="1"/>
  <c r="L19" i="1"/>
  <c r="L20" i="1"/>
  <c r="L21" i="1"/>
  <c r="L22" i="1"/>
  <c r="L23" i="1"/>
  <c r="L24" i="1"/>
  <c r="L25" i="1"/>
  <c r="L26" i="1"/>
  <c r="L27" i="1"/>
  <c r="L28" i="1"/>
  <c r="L29" i="1"/>
  <c r="L14" i="1"/>
  <c r="L3" i="1"/>
  <c r="L4" i="1"/>
  <c r="L5" i="1"/>
  <c r="L6" i="1"/>
  <c r="L7" i="1"/>
  <c r="L8" i="1"/>
  <c r="L9" i="1"/>
  <c r="L10" i="1"/>
  <c r="L11" i="1"/>
  <c r="L12" i="1"/>
  <c r="L13" i="1"/>
  <c r="L2" i="1"/>
  <c r="I3"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2" i="5"/>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2" i="1"/>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38"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F2" i="6"/>
  <c r="F18" i="6"/>
  <c r="F19" i="6"/>
  <c r="F14" i="6"/>
  <c r="F15" i="6"/>
  <c r="F16" i="6"/>
  <c r="F17" i="6"/>
  <c r="F12" i="6"/>
  <c r="F13" i="6"/>
  <c r="F11" i="6"/>
  <c r="F10" i="6"/>
  <c r="F9" i="6"/>
  <c r="F8" i="6"/>
  <c r="F7" i="6"/>
  <c r="F4" i="6"/>
  <c r="F5" i="6"/>
  <c r="F6" i="6"/>
  <c r="F3" i="6"/>
  <c r="F42" i="5"/>
  <c r="F41" i="5"/>
  <c r="F40" i="5"/>
  <c r="F39" i="5"/>
  <c r="F38" i="5"/>
  <c r="F37" i="5"/>
  <c r="F36" i="5"/>
  <c r="F35" i="5"/>
  <c r="F24" i="5"/>
  <c r="F25" i="5"/>
  <c r="F26" i="5"/>
  <c r="F27" i="5"/>
  <c r="F28" i="5"/>
  <c r="F29" i="5"/>
  <c r="F30" i="5"/>
  <c r="F31" i="5"/>
  <c r="F32" i="5"/>
  <c r="F33" i="5"/>
  <c r="F34" i="5"/>
  <c r="F23" i="5"/>
  <c r="F11" i="5"/>
  <c r="F10" i="5"/>
  <c r="F3" i="5"/>
  <c r="F4" i="5"/>
  <c r="F5" i="5"/>
  <c r="F6" i="5"/>
  <c r="F7" i="5"/>
  <c r="F8" i="5"/>
  <c r="F9" i="5"/>
  <c r="F12" i="5"/>
  <c r="F13" i="5"/>
  <c r="F14" i="5"/>
  <c r="F15" i="5"/>
  <c r="F16" i="5"/>
  <c r="F17" i="5"/>
  <c r="F18" i="5"/>
  <c r="F19" i="5"/>
  <c r="F20" i="5"/>
  <c r="F21" i="5"/>
  <c r="F22" i="5"/>
  <c r="F2" i="5"/>
  <c r="F2" i="2"/>
  <c r="F87" i="1"/>
  <c r="F88" i="1"/>
  <c r="F89" i="1"/>
  <c r="F63" i="1"/>
  <c r="F64" i="1"/>
  <c r="F65" i="1"/>
  <c r="F66" i="1"/>
  <c r="F67" i="1"/>
  <c r="F68" i="1"/>
  <c r="F69" i="1"/>
  <c r="F70" i="1"/>
  <c r="F71" i="1"/>
  <c r="F72" i="1"/>
  <c r="F73" i="1"/>
  <c r="F74" i="1"/>
  <c r="F75" i="1"/>
  <c r="F76" i="1"/>
  <c r="F77" i="1"/>
  <c r="F78" i="1"/>
  <c r="F79" i="1"/>
  <c r="F80" i="1"/>
  <c r="F81" i="1"/>
  <c r="F82" i="1"/>
  <c r="F83" i="1"/>
  <c r="F84" i="1"/>
  <c r="F85" i="1"/>
  <c r="F86" i="1"/>
  <c r="F62" i="1"/>
  <c r="F61" i="1"/>
  <c r="F60" i="1"/>
  <c r="F59" i="1"/>
  <c r="F58" i="1"/>
  <c r="F2" i="1"/>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3" i="2"/>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3" i="1"/>
</calcChain>
</file>

<file path=xl/sharedStrings.xml><?xml version="1.0" encoding="utf-8"?>
<sst xmlns="http://schemas.openxmlformats.org/spreadsheetml/2006/main" count="1064" uniqueCount="252">
  <si>
    <t>layered_cellFillData_p5s1crop251pt19</t>
  </si>
  <si>
    <t>AK082514B</t>
  </si>
  <si>
    <t>AL</t>
  </si>
  <si>
    <t>Filename</t>
  </si>
  <si>
    <t>Mouse</t>
  </si>
  <si>
    <t>Brain area</t>
  </si>
  <si>
    <t>layered_cellFillData_p5s2crop251pt19</t>
  </si>
  <si>
    <t>layered_cellFillData_p5s3crop251pt19</t>
  </si>
  <si>
    <t>layered_cellFillData_p5s4crop251pt19</t>
  </si>
  <si>
    <t>PM</t>
  </si>
  <si>
    <t>ERC</t>
  </si>
  <si>
    <t>layered_cellFillData_p4s5crop251pt19</t>
  </si>
  <si>
    <t>layered_cellFillData_p4s6crop251pt19</t>
  </si>
  <si>
    <t>layered_cellFillData_p4s1crop251pt19</t>
  </si>
  <si>
    <t>layered_cellFillData_p4s2crop251pt19</t>
  </si>
  <si>
    <t>layered_cellFillData_p4s3crop251pt19</t>
  </si>
  <si>
    <t>layered_cellFillData_p4s4crop251pt19</t>
  </si>
  <si>
    <t>AK082714A</t>
  </si>
  <si>
    <t>AK082714B</t>
  </si>
  <si>
    <t>AK082714C</t>
  </si>
  <si>
    <t>layered_cellFillData_p3s5crop251pt19</t>
  </si>
  <si>
    <t>layered_cellFillData_p3s6crop251pt19</t>
  </si>
  <si>
    <t>layered_cellFillData_p5s5crop251pt19</t>
  </si>
  <si>
    <t>layered_cellFillData_p5s6crop251pt19</t>
  </si>
  <si>
    <t>layered_cellFillData_p6s1crop251pt19</t>
  </si>
  <si>
    <t>layered_cellFillData_p6s2crop251pt19</t>
  </si>
  <si>
    <t>layered_cellFillData_p6s3crop251pt19</t>
  </si>
  <si>
    <t>AK090314A</t>
  </si>
  <si>
    <t>layered_cellFillData_p6s4crop251pt19</t>
  </si>
  <si>
    <t>layered_cellFillData_p6s5crop251pt19</t>
  </si>
  <si>
    <t>layered_cellFillData_p6s6crop251pt19</t>
  </si>
  <si>
    <t>AK090314B</t>
  </si>
  <si>
    <t>AK090314C</t>
  </si>
  <si>
    <t>AK091814A</t>
  </si>
  <si>
    <t>AK091814B</t>
  </si>
  <si>
    <t>AK091814C</t>
  </si>
  <si>
    <t>layered_cellFillData_p5s2_pm_cropped</t>
  </si>
  <si>
    <t>layered_cellFillData_p5s3_pm_cropped</t>
  </si>
  <si>
    <t>layered_cellFillData_p5s4_pm_cropped</t>
  </si>
  <si>
    <t>layered_cellFillData_p5s5_pm_cropped</t>
  </si>
  <si>
    <t>EB_150511_B</t>
  </si>
  <si>
    <t>layered_cellFillData_p5s1_AL_cropped</t>
  </si>
  <si>
    <t>layered_cellFillData_p5s2_AL_cropped</t>
  </si>
  <si>
    <t>layered_cellFillData_p5s3_AL_cropped</t>
  </si>
  <si>
    <t>layered_cellFillData_p5s4_AL_cropped</t>
  </si>
  <si>
    <t>layered_cellFillData_p6s1crop251pt75</t>
  </si>
  <si>
    <t>RL</t>
  </si>
  <si>
    <t>layered_cellFillData_p6s3crop251pt75</t>
  </si>
  <si>
    <t>layered_cellFillData_p6s1crop252pt06</t>
  </si>
  <si>
    <t>layered_cellFillData_p6s2crop252pt06</t>
  </si>
  <si>
    <t>layered_cellFillData_p6s4crop251pt75</t>
  </si>
  <si>
    <t>layered_cellFillData_p6s5crop251pt75</t>
  </si>
  <si>
    <t>layered_cellFillData_p6s6crop251pt75</t>
  </si>
  <si>
    <t>layered_cellFillData_p6s2crop251pt75</t>
  </si>
  <si>
    <t>Mouse Name</t>
  </si>
  <si>
    <t>Genotype</t>
  </si>
  <si>
    <t>DOB</t>
  </si>
  <si>
    <t>Date injected</t>
  </si>
  <si>
    <t>construct injected</t>
  </si>
  <si>
    <t>PM Coordinates</t>
  </si>
  <si>
    <t>RL Coordinates</t>
  </si>
  <si>
    <t>ERC Coordinates</t>
  </si>
  <si>
    <t>AAV2/1.caggs.ChR2.tdTomato</t>
  </si>
  <si>
    <t>PV-Cre x Ai14</t>
  </si>
  <si>
    <t>AAV2/1.CB7.eGFP</t>
  </si>
  <si>
    <t>SOM-Cre x Ai14</t>
  </si>
  <si>
    <t>sex</t>
  </si>
  <si>
    <t>F</t>
  </si>
  <si>
    <t>GIN x EMX</t>
  </si>
  <si>
    <t>M</t>
  </si>
  <si>
    <t>AAV2/9.caggs.ChR2.tdTomato</t>
  </si>
  <si>
    <t>CH_150612_A</t>
  </si>
  <si>
    <t>CH_150612_B</t>
  </si>
  <si>
    <t>CH_150612_C</t>
  </si>
  <si>
    <t>CH_150612_D</t>
  </si>
  <si>
    <t>Alexa-488</t>
  </si>
  <si>
    <t>EB_150427_A</t>
  </si>
  <si>
    <t>slice num</t>
  </si>
  <si>
    <t>cc fusion</t>
  </si>
  <si>
    <t>a/p distance to cc</t>
  </si>
  <si>
    <t>1050, 390</t>
  </si>
  <si>
    <t>910, 902</t>
  </si>
  <si>
    <t>980, 1206</t>
  </si>
  <si>
    <t>ml distance</t>
  </si>
  <si>
    <t>910, 954</t>
  </si>
  <si>
    <t>1050, 425</t>
  </si>
  <si>
    <t>910, 1185</t>
  </si>
  <si>
    <t>70, 790</t>
  </si>
  <si>
    <t>770, 867</t>
  </si>
  <si>
    <t>560, 403</t>
  </si>
  <si>
    <t>630, 1150</t>
  </si>
  <si>
    <t>210, 836</t>
  </si>
  <si>
    <t>910, 898</t>
  </si>
  <si>
    <t>490, 420</t>
  </si>
  <si>
    <t>630, 1208</t>
  </si>
  <si>
    <t>280, 880</t>
  </si>
  <si>
    <t>630, 404</t>
  </si>
  <si>
    <t>420, 1100</t>
  </si>
  <si>
    <t>280, 742</t>
  </si>
  <si>
    <t>420, 371</t>
  </si>
  <si>
    <t>350, 1090</t>
  </si>
  <si>
    <t>420, 812</t>
  </si>
  <si>
    <t>700, 370</t>
  </si>
  <si>
    <t>560, 1152</t>
  </si>
  <si>
    <t>280, 802</t>
  </si>
  <si>
    <t>770, 880</t>
  </si>
  <si>
    <t>770, 430</t>
  </si>
  <si>
    <t>630, 880</t>
  </si>
  <si>
    <t>980, 1175</t>
  </si>
  <si>
    <t>280, 830</t>
  </si>
  <si>
    <t>700, 844</t>
  </si>
  <si>
    <t>350, 440</t>
  </si>
  <si>
    <t>560, 1148</t>
  </si>
  <si>
    <t>210, 860</t>
  </si>
  <si>
    <t>140, 462</t>
  </si>
  <si>
    <t>980, 440</t>
  </si>
  <si>
    <t>layered_cellFillData_p5s5_AL_cropped</t>
  </si>
  <si>
    <t>layered_cellFillData_p5s6_AL_cropped</t>
  </si>
  <si>
    <t>layered_cellFillData_p6s1_AL_cropped</t>
  </si>
  <si>
    <t>layered_cellFillData_p6s2_AL_cropped</t>
  </si>
  <si>
    <t>layered_cellFillData_p6s1_PM_cropped</t>
  </si>
  <si>
    <t>layered_cellFillData_p6s2_PM_cropped</t>
  </si>
  <si>
    <t>layered_cellFillData_p6s3_PM_cropped</t>
  </si>
  <si>
    <t>layered_cellFillData_p6s4_PM_cropped</t>
  </si>
  <si>
    <t>layered_cellFillData_p6s2_ERC_cropped</t>
  </si>
  <si>
    <t>layered_cellFillData_p6s3_ERC_cropped</t>
  </si>
  <si>
    <t>layered_cellFillData_p6s4_ERC_cropped</t>
  </si>
  <si>
    <t>layered_cellFillData_p6s5_ERC_cropped</t>
  </si>
  <si>
    <t>layered_cellFillData_p7s2_RL_cropped</t>
  </si>
  <si>
    <t>layered_cellFillData_p7s3_RL_cropped</t>
  </si>
  <si>
    <t>layered_cellFillData_p7s4_RL_cropped</t>
  </si>
  <si>
    <t>layered_cellFillData_p7s5_RL_cropped</t>
  </si>
  <si>
    <t>layered_cellFillData_p5s3_PM_cropped</t>
  </si>
  <si>
    <t>layered_cellFillData_p5s4_PM_cropped</t>
  </si>
  <si>
    <t>layered_cellFillData_p5s5_PM_cropped</t>
  </si>
  <si>
    <t>layered_cellFillData_p5s6_PM_cropped</t>
  </si>
  <si>
    <t>layered_cellFillData_p6s5_PM_cropped</t>
  </si>
  <si>
    <t>layered_cellFillData_p6s6_PM_cropped</t>
  </si>
  <si>
    <t>layered_cellFillData_p7s1_PM_cropped</t>
  </si>
  <si>
    <t>layered_cellFillData_p7s2_PM_cropped</t>
  </si>
  <si>
    <t>layered_cellFillData_p7s3_PM_cropped</t>
  </si>
  <si>
    <t>layered_cellFillData_p6s3_AL_cropped</t>
  </si>
  <si>
    <t>layered_cellFillData_p6s4_AL_cropped</t>
  </si>
  <si>
    <t>layered_cellFillData_p6s5_AL_cropped</t>
  </si>
  <si>
    <t>layered_cellFillData_CH_150612_A_p4s4_PM_cropped.mat</t>
  </si>
  <si>
    <t>layered_cellFillData_CH_150612_A_p4s5_PM_cropped.mat</t>
  </si>
  <si>
    <t>layered_cellFillData_CH_150612_A_p4s6_PM_cropped.mat</t>
  </si>
  <si>
    <t>layered_cellFillData_CH_150612_A_p5s1_PM_cropped.mat</t>
  </si>
  <si>
    <t>layered_cellFillData_CH_150612_A_p5s2_PM_cropped.mat</t>
  </si>
  <si>
    <t>layered_cellFillData_CH_150612_A_p5s3_PM_cropped.mat</t>
  </si>
  <si>
    <t>layered_cellFillData_CH_150612_A_p5s4_PM_cropped.mat</t>
  </si>
  <si>
    <t>layered_cellFillData_CH_150612_A_p4s4_AL_cropped.mat</t>
  </si>
  <si>
    <t>layered_cellFillData_CH_150612_A_p4s5_AL_cropped.mat</t>
  </si>
  <si>
    <t>layered_cellFillData_CH_150612_A_p4s6_AL_cropped.mat</t>
  </si>
  <si>
    <t>layered_cellFillData_CH_150612_A_p5s1_AL_cropped.mat</t>
  </si>
  <si>
    <t>layered_cellFillData_CH_150612_A_p4s3_ERC_cropped.mat</t>
  </si>
  <si>
    <t>layered_cellFillData_CH_150612_A_p4s4_ERC_cropped.mat</t>
  </si>
  <si>
    <t>layered_cellFillData_CH_150612_A_p4s5_ERC_cropped.mat</t>
  </si>
  <si>
    <t>layered_cellFillData_CH_150612_A_p4s6_ERC_cropped.mat</t>
  </si>
  <si>
    <t>layered_cellFillData_CH_150612_A_p5s1_ERC_cropped.mat</t>
  </si>
  <si>
    <t>layered_cellFillData_CH_150612_A_p5s2_ERC_cropped.mat</t>
  </si>
  <si>
    <t>layered_cellFillData_CH_150612_A_p5s3_ERC_cropped.mat</t>
  </si>
  <si>
    <t>layered_cellFillData_CH_150612_A_p5s4_ERC_cropped.mat</t>
  </si>
  <si>
    <t>Surgery Notes</t>
  </si>
  <si>
    <t xml:space="preserve">Burr hole 2.56 mm left of lambda, posterior edge on lamboid suture. Injected 100 nl unfloxed eGFP, 400 um deep, 50 nl/min, waited ten mins. May have injected more due to built up pressure in pipette. </t>
  </si>
  <si>
    <t>AL Coordinates (um) [a/p, m/l from CC fusion]</t>
  </si>
  <si>
    <t>Histology Notes</t>
  </si>
  <si>
    <t>Great perfusion but possible cortical damage during extraction. 70 micron sections.</t>
  </si>
  <si>
    <t xml:space="preserve">Burr hole 2.56 mm left of lambda, posterior edge on suture. Injected 100 nl unfloxed eGFP, 400 um deep, 50 nl/min, waited ten mins. </t>
  </si>
  <si>
    <t xml:space="preserve">Poor perfusion quality (brain not fixed or cleared at all). 70 micron sections. </t>
  </si>
  <si>
    <t xml:space="preserve">Burr hole 2.56 mm left of lambda, posterior edge on suture, some backflow during injection. 100 nl unfloxed eGFP, 400 um deep, 50 nl/min, waited ten mins. </t>
  </si>
  <si>
    <t>Decent perfusion quality. 70 micron sections.</t>
  </si>
  <si>
    <t xml:space="preserve">Burr hole 2.55 mm left of lambda, bottom edge right on suture. Mouse was housed alone and was a bit psycho/depressed. Mouse was 2 months old (dob 7/16/14) at time of surgery. Injected 100 nl unfloxed eGFP, 50 nl/min, 400 um deep, waited ten mins. </t>
  </si>
  <si>
    <t xml:space="preserve">Decent perfusion quality, possible cortical damage during extraction (mostly on right hemisphere but possible on left as well). 70 micron sections. </t>
  </si>
  <si>
    <t>Mouse was 2 months old (dob 7/16/14) at time of injection. Burr hole 2.55 mm left of lambda, bottom edge slightly anterior to suture. Injected 100 nl unfloxed eGFP, 50 nl/min, 400 um deep, waited ten mins. May have injected less than 100 nl due to appearance of an air bubble in the tip of pipette.</t>
  </si>
  <si>
    <t xml:space="preserve">Decent perfusion quality. 70 micron sections. </t>
  </si>
  <si>
    <t xml:space="preserve">Burr hole 2.55 mm left of lambda, slightly anterior to suture. Some bleeding in burr hole during drilling. Injected 100 nl unfloxed eGFP, 50 nl/min, 400 um deep, waited ten mins. It was hard to tell when the pipette went in the brain. </t>
  </si>
  <si>
    <t xml:space="preserve">Burr hole 2.56 mm left of lambda. Some bleeding during drilling. Injected 100 nl of AAV1.chR2.TdTomato 400 microns deep, 50 nl/min, waited 10 min. Some back flow during injection. </t>
  </si>
  <si>
    <t xml:space="preserve">Perfusion 4 weeks after injection instead of 3! Punctured lung but brain was still clear. Possible damage to ventral side. </t>
  </si>
  <si>
    <t xml:space="preserve">Burr hole 2.55 mm left of lambda. Some bleeding during drilling. Injected 100 nl AAV9.ChR2.TdTomato 400 microns deep, 50 nl/min, waited 10 min. </t>
  </si>
  <si>
    <t>Good perfusion. 70 micron sections.</t>
  </si>
  <si>
    <t xml:space="preserve">Burr hole 2.55 mm left of lambda. Injected 100 nl AAV9.ChR2.TdTomato, 400 microns deep, 50 nl/min, waited 10 min. Nicked skull with scalpel. </t>
  </si>
  <si>
    <t xml:space="preserve">70 micron sections. Decent perfusion but may have damaged cortex during extraction. </t>
  </si>
  <si>
    <t xml:space="preserve">Burr hole 2.55 mm left of lambda. Injected 100 nl AAV9.ChR2.TdTomato 400 microns deep, 50 nl/min, waited 10 min. </t>
  </si>
  <si>
    <t xml:space="preserve">70 micron sections. Good perfusion. </t>
  </si>
  <si>
    <t>Injected 75 nl of unfloxed GFP into V1 at a flow rate of 50 nl/min. Some back flow</t>
  </si>
  <si>
    <t>Injected 120 nl of Alexa-488 into V1 at a depth of 400 um. Injection site was roughly 2.57 mm left of lambda and anterior to the lamboid suture.</t>
  </si>
  <si>
    <t>Injected 120 nl of Alexa-488 into V1 at a depth of 400 um.  Injection site was roughly 2.57 mm left of lambda and anterior to the lamboid suture.</t>
  </si>
  <si>
    <t xml:space="preserve">Injected 50 to 120 nl of virus into V1. The exact quantity was unknown because the meniscus was difficult to see.  Injection site was roughly 2.57 mm left of lambda and anterior to the lamboid suture. Post-hoc analysis reveals massive injection site... </t>
  </si>
  <si>
    <t>Injected 100 nl of virus into V1 at 350 um depth, 2.56 mm left of lambda, anterior to the lamboid suture.</t>
  </si>
  <si>
    <t>p2s1</t>
  </si>
  <si>
    <t>p2s2</t>
  </si>
  <si>
    <t>p2s3</t>
  </si>
  <si>
    <t>p2s4</t>
  </si>
  <si>
    <t>p2s5</t>
  </si>
  <si>
    <t>p2s6</t>
  </si>
  <si>
    <t>p3s1</t>
  </si>
  <si>
    <t>p3s2</t>
  </si>
  <si>
    <t>p3s3</t>
  </si>
  <si>
    <t>p3s4</t>
  </si>
  <si>
    <t>p3s5</t>
  </si>
  <si>
    <t>p3s6</t>
  </si>
  <si>
    <t>p4s1</t>
  </si>
  <si>
    <t>p4s2</t>
  </si>
  <si>
    <t>p4s3</t>
  </si>
  <si>
    <t>p4s4</t>
  </si>
  <si>
    <t>p4s5</t>
  </si>
  <si>
    <t>p4s6</t>
  </si>
  <si>
    <t>p5s1</t>
  </si>
  <si>
    <t>p5s2</t>
  </si>
  <si>
    <t>p5s3</t>
  </si>
  <si>
    <t>p5s4</t>
  </si>
  <si>
    <t>p5s5</t>
  </si>
  <si>
    <t>p5s6</t>
  </si>
  <si>
    <t>p6s1</t>
  </si>
  <si>
    <t>p6s2</t>
  </si>
  <si>
    <t>p6s3</t>
  </si>
  <si>
    <t>p6s4</t>
  </si>
  <si>
    <t>p6s5</t>
  </si>
  <si>
    <t>p6s6</t>
  </si>
  <si>
    <t>lateral areas</t>
  </si>
  <si>
    <t>+1</t>
  </si>
  <si>
    <t>-1</t>
  </si>
  <si>
    <t>0</t>
  </si>
  <si>
    <t>medial areas</t>
  </si>
  <si>
    <t>layered_cellFillData_CH_150612_A_p4s1_PM_cropped.mat</t>
  </si>
  <si>
    <t>layered_cellFillData_CH_150612_A_p4s2_PM_cropped.mat</t>
  </si>
  <si>
    <t>layered_cellFillData_CH_150612_A_p5s6_RL_cropped.mat</t>
  </si>
  <si>
    <t>layered_cellFillData_CH_150612_A_p6s1_RL_cropped.mat</t>
  </si>
  <si>
    <t>layered_cellFillData_CH_150612_A_p6s2_RL_cropped.mat</t>
  </si>
  <si>
    <t>layered_cellFillData_CH_150612_A_p6s3_RL_cropped.mat</t>
  </si>
  <si>
    <t>layered_cellFillData_CH_150612_C_p5s1_AL_cropped</t>
  </si>
  <si>
    <t>layered_cellFillData_CH_150612_C_p5s1_PM_cropped</t>
  </si>
  <si>
    <t>layered_cellFillData_CH_150612_C_p5s2_AL_cropped</t>
  </si>
  <si>
    <t>layered_cellFillData_CH_150612_C_p5s3_AL_cropped</t>
  </si>
  <si>
    <t>layered_cellFillData_CH_150612_C_p5s4_AL_cropped</t>
  </si>
  <si>
    <t>layered_cellFillData_CH_150612_C_p4s5_PM_cropped</t>
  </si>
  <si>
    <t>layered_cellFillData_CH_150612_C_p4s6_PM_cropped</t>
  </si>
  <si>
    <t>layered_cellFillData_CH_150612_C_p5s2_PM_cropped</t>
  </si>
  <si>
    <t>Age at injection</t>
  </si>
  <si>
    <t>Dentate</t>
  </si>
  <si>
    <t>AP norm fact</t>
  </si>
  <si>
    <t>ML norm fact</t>
  </si>
  <si>
    <t>V1 Inj slice</t>
  </si>
  <si>
    <t>V1 inj ml</t>
  </si>
  <si>
    <t>V1 inj um from cc</t>
  </si>
  <si>
    <t>medial</t>
  </si>
  <si>
    <t>medial, rsa</t>
  </si>
  <si>
    <t>questionable data</t>
  </si>
  <si>
    <t>central</t>
  </si>
  <si>
    <t>central, very wide</t>
  </si>
  <si>
    <t>central, small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</si>
</sst>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
  </numFmts>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0">
    <xf numFmtId="0" fontId="0" fillId="0" borderId="0" xfId="0"/>
    <xf numFmtId="0" fontId="0" fillId="0" borderId="0" xfId="0" applyAlignment="1"/>
    <xf numFmtId="0" fontId="1" fillId="0" borderId="0" xfId="0" applyFont="1"/>
    <xf numFmtId="0" fontId="1" fillId="0" borderId="0" xfId="0" applyFont="1" applyAlignment="1"/>
    <xf numFmtId="164" fontId="0" fillId="0" borderId="0" xfId="0" applyNumberFormat="1"/>
    <xf numFmtId="0" fontId="0" fillId="0" borderId="0" xfId="0" applyAlignment="1">
      <alignment horizontal="center" wrapText="1"/>
    </xf>
    <xf numFmtId="0" fontId="1" fillId="0" borderId="0" xfId="0" applyFont="1" applyFill="1" applyAlignment="1">
      <alignment horizontal="center" wrapText="1"/>
    </xf>
    <xf numFmtId="0" fontId="0" fillId="0" borderId="0" xfId="0" applyAlignment="1">
      <alignment horizontal="center"/>
    </xf>
    <xf numFmtId="0" fontId="0" fillId="0" borderId="0" xfId="0" applyFont="1" applyFill="1" applyAlignment="1">
      <alignment horizontal="center" wrapText="1"/>
    </xf>
    <xf numFmtId="0" fontId="0" fillId="0" borderId="0" xfId="0"/>
    <xf numFmtId="0" fontId="1" fillId="0" borderId="0" xfId="0" applyFont="1"/>
    <xf numFmtId="164" fontId="1" fillId="0" borderId="0" xfId="0" applyNumberFormat="1" applyFont="1"/>
    <xf numFmtId="14" fontId="0" fillId="0" borderId="0" xfId="0" applyNumberFormat="1" applyFont="1" applyFill="1" applyAlignment="1">
      <alignment horizontal="center" wrapText="1"/>
    </xf>
    <xf numFmtId="14" fontId="0" fillId="0" borderId="0" xfId="0" applyNumberFormat="1" applyAlignment="1">
      <alignment horizontal="center"/>
    </xf>
    <xf numFmtId="0" fontId="0" fillId="0" borderId="0" xfId="0" applyFill="1" applyAlignment="1">
      <alignment horizontal="center" wrapText="1"/>
    </xf>
    <xf numFmtId="0" fontId="1" fillId="0" borderId="0" xfId="0" applyFont="1" applyAlignment="1">
      <alignment horizontal="left"/>
    </xf>
    <xf numFmtId="0" fontId="0" fillId="0" borderId="0" xfId="0" applyAlignment="1">
      <alignment horizontal="left"/>
    </xf>
    <xf numFmtId="1" fontId="1" fillId="0" borderId="0" xfId="0" applyNumberFormat="1" applyFont="1"/>
    <xf numFmtId="1" fontId="0" fillId="0" borderId="0" xfId="0" applyNumberFormat="1"/>
    <xf numFmtId="0" fontId="4" fillId="0" borderId="0" xfId="0" applyFont="1" applyAlignment="1">
      <alignment horizontal="center" wrapText="1"/>
    </xf>
    <xf numFmtId="49" fontId="0" fillId="0" borderId="0" xfId="0" applyNumberFormat="1" applyAlignment="1">
      <alignment horizontal="center"/>
    </xf>
    <xf numFmtId="14" fontId="0" fillId="0" borderId="0" xfId="0" applyNumberFormat="1" applyAlignment="1">
      <alignment horizontal="center" wrapText="1"/>
    </xf>
    <xf numFmtId="14" fontId="1" fillId="0" borderId="0" xfId="0" applyNumberFormat="1" applyFont="1" applyFill="1" applyAlignment="1">
      <alignment horizontal="center" wrapText="1"/>
    </xf>
    <xf numFmtId="2" fontId="1" fillId="0" borderId="0" xfId="0" applyNumberFormat="1" applyFont="1"/>
    <xf numFmtId="2" fontId="0" fillId="0" borderId="0" xfId="0" applyNumberFormat="1"/>
    <xf numFmtId="165" fontId="0" fillId="0" borderId="0" xfId="0" applyNumberFormat="1"/>
    <xf numFmtId="0" fontId="0" fillId="0" borderId="0" xfId="0" applyAlignment="1">
      <alignment horizontal="center" wrapText="1"/>
    </xf>
    <xf numFmtId="14" fontId="0" fillId="0" borderId="0" xfId="0" applyNumberFormat="1" applyAlignment="1">
      <alignment horizontal="center" wrapText="1"/>
    </xf>
    <xf numFmtId="0" fontId="1" fillId="0" borderId="0" xfId="0" applyNumberFormat="1" applyFont="1"/>
    <xf numFmtId="0" fontId="0" fillId="0" borderId="0" xfId="0" applyNumberFormat="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7"/>
  <sheetViews>
    <sheetView topLeftCell="A51" zoomScale="120" zoomScaleNormal="120" zoomScalePageLayoutView="120" workbookViewId="0">
      <selection activeCell="G74" sqref="G74"/>
    </sheetView>
  </sheetViews>
  <sheetFormatPr baseColWidth="10" defaultColWidth="8.83203125" defaultRowHeight="14" x14ac:dyDescent="0"/>
  <cols>
    <col min="1" max="1" width="16.6640625" customWidth="1"/>
    <col min="2" max="2" width="38.83203125" customWidth="1"/>
    <col min="3" max="3" width="11.6640625" customWidth="1"/>
    <col min="4" max="4" width="11.1640625" customWidth="1"/>
    <col min="6" max="6" width="16.1640625" customWidth="1"/>
    <col min="7" max="7" width="11.1640625" style="18" customWidth="1"/>
    <col min="8" max="8" width="8.33203125" customWidth="1"/>
    <col min="9" max="9" width="14.6640625" style="24" customWidth="1"/>
    <col min="10" max="10" width="12.6640625" style="24" customWidth="1"/>
    <col min="11" max="11" width="10" style="29" customWidth="1"/>
    <col min="12" max="12" width="15" style="29" customWidth="1"/>
    <col min="13" max="13" width="9.6640625" style="29" customWidth="1"/>
    <col min="14" max="14" width="16" customWidth="1"/>
  </cols>
  <sheetData>
    <row r="1" spans="1:14">
      <c r="A1" s="2" t="s">
        <v>4</v>
      </c>
      <c r="B1" s="3" t="s">
        <v>3</v>
      </c>
      <c r="C1" s="2" t="s">
        <v>5</v>
      </c>
      <c r="D1" s="10" t="s">
        <v>77</v>
      </c>
      <c r="E1" s="10" t="s">
        <v>78</v>
      </c>
      <c r="F1" s="11" t="s">
        <v>79</v>
      </c>
      <c r="G1" s="17" t="s">
        <v>83</v>
      </c>
      <c r="H1" s="2" t="s">
        <v>240</v>
      </c>
      <c r="I1" s="23" t="s">
        <v>241</v>
      </c>
      <c r="J1" s="23" t="s">
        <v>242</v>
      </c>
      <c r="K1" s="28" t="s">
        <v>243</v>
      </c>
      <c r="L1" s="28" t="s">
        <v>245</v>
      </c>
      <c r="M1" s="28" t="s">
        <v>244</v>
      </c>
    </row>
    <row r="2" spans="1:14">
      <c r="A2" t="s">
        <v>27</v>
      </c>
      <c r="B2" t="s">
        <v>26</v>
      </c>
      <c r="C2" t="s">
        <v>2</v>
      </c>
      <c r="D2">
        <v>33</v>
      </c>
      <c r="E2" s="9">
        <v>38</v>
      </c>
      <c r="F2" s="9">
        <f>(E2-D2)*70</f>
        <v>350</v>
      </c>
      <c r="G2" s="18">
        <v>880</v>
      </c>
      <c r="H2">
        <v>17</v>
      </c>
      <c r="I2" s="24">
        <f>(E2-H2)*70</f>
        <v>1470</v>
      </c>
      <c r="J2" s="24">
        <v>1190</v>
      </c>
      <c r="K2" s="29">
        <v>14</v>
      </c>
      <c r="L2" s="29">
        <f>(E2-K2)*70</f>
        <v>1680</v>
      </c>
      <c r="M2" s="29" t="s">
        <v>246</v>
      </c>
      <c r="N2" t="s">
        <v>248</v>
      </c>
    </row>
    <row r="3" spans="1:14">
      <c r="A3" t="s">
        <v>27</v>
      </c>
      <c r="B3" t="s">
        <v>28</v>
      </c>
      <c r="C3" t="s">
        <v>2</v>
      </c>
      <c r="D3">
        <v>34</v>
      </c>
      <c r="E3">
        <v>38</v>
      </c>
      <c r="F3">
        <f>(E3-D3)*70</f>
        <v>280</v>
      </c>
      <c r="G3" s="18">
        <v>880</v>
      </c>
      <c r="H3" s="9">
        <v>17</v>
      </c>
      <c r="I3" s="24">
        <f t="shared" ref="I3:I66" si="0">(E3-H3)*70</f>
        <v>1470</v>
      </c>
      <c r="J3" s="24">
        <v>1190</v>
      </c>
      <c r="K3" s="29">
        <v>14</v>
      </c>
      <c r="L3" s="29">
        <f t="shared" ref="L3:L67" si="1">(E3-K3)*70</f>
        <v>1680</v>
      </c>
      <c r="M3" s="29" t="s">
        <v>246</v>
      </c>
      <c r="N3" s="9" t="s">
        <v>248</v>
      </c>
    </row>
    <row r="4" spans="1:14">
      <c r="A4" t="s">
        <v>27</v>
      </c>
      <c r="B4" t="s">
        <v>29</v>
      </c>
      <c r="C4" t="s">
        <v>2</v>
      </c>
      <c r="D4">
        <v>35</v>
      </c>
      <c r="E4" s="9">
        <v>38</v>
      </c>
      <c r="F4" s="9">
        <f t="shared" ref="F4:F63" si="2">(E4-D4)*70</f>
        <v>210</v>
      </c>
      <c r="G4" s="18">
        <v>880</v>
      </c>
      <c r="H4" s="9">
        <v>17</v>
      </c>
      <c r="I4" s="24">
        <f t="shared" si="0"/>
        <v>1470</v>
      </c>
      <c r="J4" s="24">
        <v>1190</v>
      </c>
      <c r="K4" s="29">
        <v>14</v>
      </c>
      <c r="L4" s="29">
        <f t="shared" si="1"/>
        <v>1680</v>
      </c>
      <c r="M4" s="29" t="s">
        <v>246</v>
      </c>
      <c r="N4" s="9" t="s">
        <v>248</v>
      </c>
    </row>
    <row r="5" spans="1:14">
      <c r="A5" t="s">
        <v>27</v>
      </c>
      <c r="B5" t="s">
        <v>30</v>
      </c>
      <c r="C5" t="s">
        <v>2</v>
      </c>
      <c r="D5">
        <v>36</v>
      </c>
      <c r="E5" s="9">
        <v>38</v>
      </c>
      <c r="F5" s="9">
        <f t="shared" si="2"/>
        <v>140</v>
      </c>
      <c r="G5" s="18">
        <v>880</v>
      </c>
      <c r="H5" s="9">
        <v>17</v>
      </c>
      <c r="I5" s="24">
        <f t="shared" si="0"/>
        <v>1470</v>
      </c>
      <c r="J5" s="24">
        <v>1190</v>
      </c>
      <c r="K5" s="29">
        <v>14</v>
      </c>
      <c r="L5" s="29">
        <f t="shared" si="1"/>
        <v>1680</v>
      </c>
      <c r="M5" s="29" t="s">
        <v>246</v>
      </c>
      <c r="N5" s="9" t="s">
        <v>248</v>
      </c>
    </row>
    <row r="6" spans="1:14">
      <c r="A6" t="s">
        <v>27</v>
      </c>
      <c r="B6" t="s">
        <v>8</v>
      </c>
      <c r="C6" t="s">
        <v>9</v>
      </c>
      <c r="D6">
        <v>28</v>
      </c>
      <c r="E6" s="9">
        <v>38</v>
      </c>
      <c r="F6" s="9">
        <f t="shared" si="2"/>
        <v>700</v>
      </c>
      <c r="G6" s="18">
        <v>404</v>
      </c>
      <c r="H6" s="9">
        <v>17</v>
      </c>
      <c r="I6" s="24">
        <f t="shared" si="0"/>
        <v>1470</v>
      </c>
      <c r="J6" s="24">
        <v>1190</v>
      </c>
      <c r="K6" s="29">
        <v>14</v>
      </c>
      <c r="L6" s="29">
        <f t="shared" si="1"/>
        <v>1680</v>
      </c>
      <c r="M6" s="29" t="s">
        <v>246</v>
      </c>
      <c r="N6" s="9" t="s">
        <v>248</v>
      </c>
    </row>
    <row r="7" spans="1:14">
      <c r="A7" t="s">
        <v>27</v>
      </c>
      <c r="B7" t="s">
        <v>22</v>
      </c>
      <c r="C7" t="s">
        <v>9</v>
      </c>
      <c r="D7">
        <v>29</v>
      </c>
      <c r="E7" s="9">
        <v>38</v>
      </c>
      <c r="F7" s="9">
        <f t="shared" si="2"/>
        <v>630</v>
      </c>
      <c r="G7" s="18">
        <v>404</v>
      </c>
      <c r="H7" s="9">
        <v>17</v>
      </c>
      <c r="I7" s="24">
        <f t="shared" si="0"/>
        <v>1470</v>
      </c>
      <c r="J7" s="24">
        <v>1190</v>
      </c>
      <c r="K7" s="29">
        <v>14</v>
      </c>
      <c r="L7" s="29">
        <f t="shared" si="1"/>
        <v>1680</v>
      </c>
      <c r="M7" s="29" t="s">
        <v>246</v>
      </c>
      <c r="N7" s="9" t="s">
        <v>248</v>
      </c>
    </row>
    <row r="8" spans="1:14">
      <c r="A8" t="s">
        <v>27</v>
      </c>
      <c r="B8" t="s">
        <v>23</v>
      </c>
      <c r="C8" t="s">
        <v>9</v>
      </c>
      <c r="D8">
        <v>30</v>
      </c>
      <c r="E8" s="9">
        <v>38</v>
      </c>
      <c r="F8" s="9">
        <f t="shared" si="2"/>
        <v>560</v>
      </c>
      <c r="G8" s="18">
        <v>404</v>
      </c>
      <c r="H8" s="9">
        <v>17</v>
      </c>
      <c r="I8" s="24">
        <f t="shared" si="0"/>
        <v>1470</v>
      </c>
      <c r="J8" s="24">
        <v>1190</v>
      </c>
      <c r="K8" s="29">
        <v>14</v>
      </c>
      <c r="L8" s="29">
        <f t="shared" si="1"/>
        <v>1680</v>
      </c>
      <c r="M8" s="29" t="s">
        <v>246</v>
      </c>
      <c r="N8" s="9" t="s">
        <v>248</v>
      </c>
    </row>
    <row r="9" spans="1:14">
      <c r="A9" t="s">
        <v>27</v>
      </c>
      <c r="B9" t="s">
        <v>24</v>
      </c>
      <c r="C9" t="s">
        <v>9</v>
      </c>
      <c r="D9">
        <v>31</v>
      </c>
      <c r="E9" s="9">
        <v>38</v>
      </c>
      <c r="F9" s="9">
        <f t="shared" si="2"/>
        <v>490</v>
      </c>
      <c r="G9" s="18">
        <v>404</v>
      </c>
      <c r="H9" s="9">
        <v>17</v>
      </c>
      <c r="I9" s="24">
        <f t="shared" si="0"/>
        <v>1470</v>
      </c>
      <c r="J9" s="24">
        <v>1190</v>
      </c>
      <c r="K9" s="29">
        <v>14</v>
      </c>
      <c r="L9" s="29">
        <f t="shared" si="1"/>
        <v>1680</v>
      </c>
      <c r="M9" s="29" t="s">
        <v>246</v>
      </c>
      <c r="N9" s="9" t="s">
        <v>248</v>
      </c>
    </row>
    <row r="10" spans="1:14">
      <c r="A10" t="s">
        <v>27</v>
      </c>
      <c r="B10" t="s">
        <v>24</v>
      </c>
      <c r="C10" t="s">
        <v>10</v>
      </c>
      <c r="D10">
        <v>31</v>
      </c>
      <c r="E10" s="9">
        <v>38</v>
      </c>
      <c r="F10" s="9">
        <f t="shared" si="2"/>
        <v>490</v>
      </c>
      <c r="G10" s="18">
        <v>1180</v>
      </c>
      <c r="H10" s="9">
        <v>17</v>
      </c>
      <c r="I10" s="24">
        <f t="shared" si="0"/>
        <v>1470</v>
      </c>
      <c r="J10" s="24">
        <v>1190</v>
      </c>
      <c r="K10" s="29">
        <v>14</v>
      </c>
      <c r="L10" s="29">
        <f t="shared" si="1"/>
        <v>1680</v>
      </c>
      <c r="M10" s="29" t="s">
        <v>246</v>
      </c>
      <c r="N10" s="9" t="s">
        <v>248</v>
      </c>
    </row>
    <row r="11" spans="1:14">
      <c r="A11" t="s">
        <v>27</v>
      </c>
      <c r="B11" t="s">
        <v>25</v>
      </c>
      <c r="C11" t="s">
        <v>10</v>
      </c>
      <c r="D11">
        <v>32</v>
      </c>
      <c r="E11">
        <v>38</v>
      </c>
      <c r="F11" s="9">
        <f t="shared" si="2"/>
        <v>420</v>
      </c>
      <c r="G11" s="18">
        <v>1180</v>
      </c>
      <c r="H11" s="9">
        <v>17</v>
      </c>
      <c r="I11" s="24">
        <f t="shared" si="0"/>
        <v>1470</v>
      </c>
      <c r="J11" s="24">
        <v>1190</v>
      </c>
      <c r="K11" s="29">
        <v>14</v>
      </c>
      <c r="L11" s="29">
        <f t="shared" si="1"/>
        <v>1680</v>
      </c>
      <c r="M11" s="29" t="s">
        <v>246</v>
      </c>
      <c r="N11" s="9" t="s">
        <v>248</v>
      </c>
    </row>
    <row r="12" spans="1:14">
      <c r="A12" t="s">
        <v>27</v>
      </c>
      <c r="B12" t="s">
        <v>26</v>
      </c>
      <c r="C12" t="s">
        <v>10</v>
      </c>
      <c r="D12">
        <v>33</v>
      </c>
      <c r="E12" s="9">
        <v>38</v>
      </c>
      <c r="F12" s="9">
        <f t="shared" si="2"/>
        <v>350</v>
      </c>
      <c r="G12" s="18">
        <v>1180</v>
      </c>
      <c r="H12" s="9">
        <v>17</v>
      </c>
      <c r="I12" s="24">
        <f t="shared" si="0"/>
        <v>1470</v>
      </c>
      <c r="J12" s="24">
        <v>1190</v>
      </c>
      <c r="K12" s="29">
        <v>14</v>
      </c>
      <c r="L12" s="29">
        <f t="shared" si="1"/>
        <v>1680</v>
      </c>
      <c r="M12" s="29" t="s">
        <v>246</v>
      </c>
      <c r="N12" s="9" t="s">
        <v>248</v>
      </c>
    </row>
    <row r="13" spans="1:14">
      <c r="A13" t="s">
        <v>27</v>
      </c>
      <c r="B13" t="s">
        <v>28</v>
      </c>
      <c r="C13" t="s">
        <v>10</v>
      </c>
      <c r="D13">
        <v>34</v>
      </c>
      <c r="E13" s="9">
        <v>38</v>
      </c>
      <c r="F13" s="9">
        <f t="shared" si="2"/>
        <v>280</v>
      </c>
      <c r="G13" s="18">
        <v>1180</v>
      </c>
      <c r="H13" s="9">
        <v>17</v>
      </c>
      <c r="I13" s="24">
        <f t="shared" si="0"/>
        <v>1470</v>
      </c>
      <c r="J13" s="24">
        <v>1190</v>
      </c>
      <c r="K13" s="29">
        <v>14</v>
      </c>
      <c r="L13" s="29">
        <f t="shared" si="1"/>
        <v>1680</v>
      </c>
      <c r="M13" s="29" t="s">
        <v>246</v>
      </c>
      <c r="N13" s="9" t="s">
        <v>248</v>
      </c>
    </row>
    <row r="14" spans="1:14">
      <c r="A14" t="s">
        <v>31</v>
      </c>
      <c r="B14" t="s">
        <v>23</v>
      </c>
      <c r="C14" t="s">
        <v>2</v>
      </c>
      <c r="D14">
        <v>30</v>
      </c>
      <c r="E14" s="9">
        <v>35</v>
      </c>
      <c r="F14" s="9">
        <f t="shared" si="2"/>
        <v>350</v>
      </c>
      <c r="G14" s="18">
        <v>742</v>
      </c>
      <c r="H14">
        <v>14.5</v>
      </c>
      <c r="I14" s="24">
        <f t="shared" si="0"/>
        <v>1435</v>
      </c>
      <c r="J14" s="24">
        <v>1115</v>
      </c>
      <c r="K14" s="29">
        <v>12</v>
      </c>
      <c r="L14" s="29">
        <f t="shared" si="1"/>
        <v>1610</v>
      </c>
      <c r="M14" s="29" t="s">
        <v>249</v>
      </c>
    </row>
    <row r="15" spans="1:14">
      <c r="A15" t="s">
        <v>31</v>
      </c>
      <c r="B15" t="s">
        <v>24</v>
      </c>
      <c r="C15" t="s">
        <v>2</v>
      </c>
      <c r="D15">
        <v>31</v>
      </c>
      <c r="E15">
        <v>35</v>
      </c>
      <c r="F15" s="9">
        <f t="shared" si="2"/>
        <v>280</v>
      </c>
      <c r="G15" s="18">
        <v>742</v>
      </c>
      <c r="H15" s="9">
        <v>14.5</v>
      </c>
      <c r="I15" s="24">
        <f t="shared" si="0"/>
        <v>1435</v>
      </c>
      <c r="J15" s="24">
        <v>1115</v>
      </c>
      <c r="K15" s="29">
        <v>12</v>
      </c>
      <c r="L15" s="29">
        <f t="shared" si="1"/>
        <v>1610</v>
      </c>
      <c r="M15" s="29" t="s">
        <v>249</v>
      </c>
    </row>
    <row r="16" spans="1:14">
      <c r="A16" t="s">
        <v>31</v>
      </c>
      <c r="B16" t="s">
        <v>25</v>
      </c>
      <c r="C16" t="s">
        <v>2</v>
      </c>
      <c r="D16">
        <v>32</v>
      </c>
      <c r="E16" s="9">
        <v>35</v>
      </c>
      <c r="F16" s="9">
        <f t="shared" si="2"/>
        <v>210</v>
      </c>
      <c r="G16" s="18">
        <v>742</v>
      </c>
      <c r="H16" s="9">
        <v>14.5</v>
      </c>
      <c r="I16" s="24">
        <f t="shared" si="0"/>
        <v>1435</v>
      </c>
      <c r="J16" s="24">
        <v>1115</v>
      </c>
      <c r="K16" s="29">
        <v>12</v>
      </c>
      <c r="L16" s="29">
        <f t="shared" si="1"/>
        <v>1610</v>
      </c>
      <c r="M16" s="29" t="s">
        <v>249</v>
      </c>
    </row>
    <row r="17" spans="1:13">
      <c r="A17" t="s">
        <v>31</v>
      </c>
      <c r="B17" t="s">
        <v>26</v>
      </c>
      <c r="C17" t="s">
        <v>2</v>
      </c>
      <c r="D17">
        <v>33</v>
      </c>
      <c r="E17" s="9">
        <v>35</v>
      </c>
      <c r="F17" s="9">
        <f t="shared" si="2"/>
        <v>140</v>
      </c>
      <c r="G17" s="18">
        <v>742</v>
      </c>
      <c r="H17" s="9">
        <v>14.5</v>
      </c>
      <c r="I17" s="24">
        <f t="shared" si="0"/>
        <v>1435</v>
      </c>
      <c r="J17" s="24">
        <v>1115</v>
      </c>
      <c r="K17" s="29">
        <v>12</v>
      </c>
      <c r="L17" s="29">
        <f t="shared" si="1"/>
        <v>1610</v>
      </c>
      <c r="M17" s="29" t="s">
        <v>249</v>
      </c>
    </row>
    <row r="18" spans="1:13">
      <c r="A18" t="s">
        <v>31</v>
      </c>
      <c r="B18" t="s">
        <v>8</v>
      </c>
      <c r="C18" t="s">
        <v>9</v>
      </c>
      <c r="D18">
        <v>28</v>
      </c>
      <c r="E18" s="9">
        <v>35</v>
      </c>
      <c r="F18" s="9">
        <f t="shared" si="2"/>
        <v>490</v>
      </c>
      <c r="G18" s="18">
        <v>371</v>
      </c>
      <c r="H18" s="9">
        <v>14.5</v>
      </c>
      <c r="I18" s="24">
        <f t="shared" si="0"/>
        <v>1435</v>
      </c>
      <c r="J18" s="24">
        <v>1115</v>
      </c>
      <c r="K18" s="29">
        <v>12</v>
      </c>
      <c r="L18" s="29">
        <f t="shared" si="1"/>
        <v>1610</v>
      </c>
      <c r="M18" s="29" t="s">
        <v>249</v>
      </c>
    </row>
    <row r="19" spans="1:13">
      <c r="A19" t="s">
        <v>31</v>
      </c>
      <c r="B19" t="s">
        <v>22</v>
      </c>
      <c r="C19" t="s">
        <v>9</v>
      </c>
      <c r="D19">
        <v>29</v>
      </c>
      <c r="E19">
        <v>35</v>
      </c>
      <c r="F19" s="9">
        <f t="shared" si="2"/>
        <v>420</v>
      </c>
      <c r="G19" s="18">
        <v>371</v>
      </c>
      <c r="H19" s="9">
        <v>14.5</v>
      </c>
      <c r="I19" s="24">
        <f t="shared" si="0"/>
        <v>1435</v>
      </c>
      <c r="J19" s="24">
        <v>1115</v>
      </c>
      <c r="K19" s="29">
        <v>12</v>
      </c>
      <c r="L19" s="29">
        <f t="shared" si="1"/>
        <v>1610</v>
      </c>
      <c r="M19" s="29" t="s">
        <v>249</v>
      </c>
    </row>
    <row r="20" spans="1:13">
      <c r="A20" t="s">
        <v>31</v>
      </c>
      <c r="B20" t="s">
        <v>23</v>
      </c>
      <c r="C20" t="s">
        <v>9</v>
      </c>
      <c r="D20">
        <v>30</v>
      </c>
      <c r="E20" s="9">
        <v>35</v>
      </c>
      <c r="F20" s="9">
        <f t="shared" si="2"/>
        <v>350</v>
      </c>
      <c r="G20" s="18">
        <v>371</v>
      </c>
      <c r="H20" s="9">
        <v>14.5</v>
      </c>
      <c r="I20" s="24">
        <f t="shared" si="0"/>
        <v>1435</v>
      </c>
      <c r="J20" s="24">
        <v>1115</v>
      </c>
      <c r="K20" s="29">
        <v>12</v>
      </c>
      <c r="L20" s="29">
        <f t="shared" si="1"/>
        <v>1610</v>
      </c>
      <c r="M20" s="29" t="s">
        <v>249</v>
      </c>
    </row>
    <row r="21" spans="1:13">
      <c r="A21" t="s">
        <v>31</v>
      </c>
      <c r="B21" t="s">
        <v>24</v>
      </c>
      <c r="C21" t="s">
        <v>9</v>
      </c>
      <c r="D21">
        <v>31</v>
      </c>
      <c r="E21" s="9">
        <v>35</v>
      </c>
      <c r="F21" s="9">
        <f t="shared" si="2"/>
        <v>280</v>
      </c>
      <c r="G21" s="18">
        <v>371</v>
      </c>
      <c r="H21" s="9">
        <v>14.5</v>
      </c>
      <c r="I21" s="24">
        <f t="shared" si="0"/>
        <v>1435</v>
      </c>
      <c r="J21" s="24">
        <v>1115</v>
      </c>
      <c r="K21" s="29">
        <v>12</v>
      </c>
      <c r="L21" s="29">
        <f t="shared" si="1"/>
        <v>1610</v>
      </c>
      <c r="M21" s="29" t="s">
        <v>249</v>
      </c>
    </row>
    <row r="22" spans="1:13">
      <c r="A22" t="s">
        <v>31</v>
      </c>
      <c r="B22" t="s">
        <v>22</v>
      </c>
      <c r="C22" t="s">
        <v>10</v>
      </c>
      <c r="D22">
        <v>29</v>
      </c>
      <c r="E22" s="9">
        <v>35</v>
      </c>
      <c r="F22" s="9">
        <f t="shared" si="2"/>
        <v>420</v>
      </c>
      <c r="G22" s="18">
        <v>1090</v>
      </c>
      <c r="H22" s="9">
        <v>14.5</v>
      </c>
      <c r="I22" s="24">
        <f t="shared" si="0"/>
        <v>1435</v>
      </c>
      <c r="J22" s="24">
        <v>1115</v>
      </c>
      <c r="K22" s="29">
        <v>12</v>
      </c>
      <c r="L22" s="29">
        <f t="shared" si="1"/>
        <v>1610</v>
      </c>
      <c r="M22" s="29" t="s">
        <v>249</v>
      </c>
    </row>
    <row r="23" spans="1:13">
      <c r="A23" t="s">
        <v>31</v>
      </c>
      <c r="B23" t="s">
        <v>23</v>
      </c>
      <c r="C23" t="s">
        <v>10</v>
      </c>
      <c r="D23">
        <v>30</v>
      </c>
      <c r="E23">
        <v>35</v>
      </c>
      <c r="F23" s="9">
        <f t="shared" si="2"/>
        <v>350</v>
      </c>
      <c r="G23" s="18">
        <v>1090</v>
      </c>
      <c r="H23" s="9">
        <v>14.5</v>
      </c>
      <c r="I23" s="24">
        <f t="shared" si="0"/>
        <v>1435</v>
      </c>
      <c r="J23" s="24">
        <v>1115</v>
      </c>
      <c r="K23" s="29">
        <v>12</v>
      </c>
      <c r="L23" s="29">
        <f t="shared" si="1"/>
        <v>1610</v>
      </c>
      <c r="M23" s="29" t="s">
        <v>249</v>
      </c>
    </row>
    <row r="24" spans="1:13">
      <c r="A24" t="s">
        <v>31</v>
      </c>
      <c r="B24" t="s">
        <v>24</v>
      </c>
      <c r="C24" t="s">
        <v>10</v>
      </c>
      <c r="D24">
        <v>31</v>
      </c>
      <c r="E24" s="9">
        <v>35</v>
      </c>
      <c r="F24" s="9">
        <f t="shared" si="2"/>
        <v>280</v>
      </c>
      <c r="G24" s="18">
        <v>1090</v>
      </c>
      <c r="H24" s="9">
        <v>14.5</v>
      </c>
      <c r="I24" s="24">
        <f t="shared" si="0"/>
        <v>1435</v>
      </c>
      <c r="J24" s="24">
        <v>1115</v>
      </c>
      <c r="K24" s="29">
        <v>12</v>
      </c>
      <c r="L24" s="29">
        <f t="shared" si="1"/>
        <v>1610</v>
      </c>
      <c r="M24" s="29" t="s">
        <v>249</v>
      </c>
    </row>
    <row r="25" spans="1:13">
      <c r="A25" t="s">
        <v>31</v>
      </c>
      <c r="B25" t="s">
        <v>25</v>
      </c>
      <c r="C25" t="s">
        <v>10</v>
      </c>
      <c r="D25">
        <v>32</v>
      </c>
      <c r="E25" s="9">
        <v>35</v>
      </c>
      <c r="F25" s="9">
        <f t="shared" si="2"/>
        <v>210</v>
      </c>
      <c r="G25" s="18">
        <v>1090</v>
      </c>
      <c r="H25" s="9">
        <v>14.5</v>
      </c>
      <c r="I25" s="24">
        <f t="shared" si="0"/>
        <v>1435</v>
      </c>
      <c r="J25" s="24">
        <v>1115</v>
      </c>
      <c r="K25" s="29">
        <v>12</v>
      </c>
      <c r="L25" s="29">
        <f t="shared" si="1"/>
        <v>1610</v>
      </c>
      <c r="M25" s="29" t="s">
        <v>249</v>
      </c>
    </row>
    <row r="26" spans="1:13">
      <c r="A26" t="s">
        <v>32</v>
      </c>
      <c r="B26" t="s">
        <v>8</v>
      </c>
      <c r="C26" t="s">
        <v>2</v>
      </c>
      <c r="D26">
        <v>28</v>
      </c>
      <c r="E26" s="9">
        <v>35</v>
      </c>
      <c r="F26" s="9">
        <f t="shared" si="2"/>
        <v>490</v>
      </c>
      <c r="G26" s="18">
        <v>812</v>
      </c>
      <c r="H26">
        <v>15</v>
      </c>
      <c r="I26" s="24">
        <f t="shared" si="0"/>
        <v>1400</v>
      </c>
      <c r="J26" s="24">
        <v>1155</v>
      </c>
      <c r="K26" s="29">
        <v>8</v>
      </c>
      <c r="L26" s="29">
        <f t="shared" si="1"/>
        <v>1890</v>
      </c>
      <c r="M26" s="29" t="s">
        <v>249</v>
      </c>
    </row>
    <row r="27" spans="1:13">
      <c r="A27" t="s">
        <v>32</v>
      </c>
      <c r="B27" t="s">
        <v>22</v>
      </c>
      <c r="C27" t="s">
        <v>2</v>
      </c>
      <c r="D27">
        <v>29</v>
      </c>
      <c r="E27" s="9">
        <v>35</v>
      </c>
      <c r="F27" s="9">
        <f t="shared" si="2"/>
        <v>420</v>
      </c>
      <c r="G27" s="18">
        <v>812</v>
      </c>
      <c r="H27" s="9">
        <v>15</v>
      </c>
      <c r="I27" s="24">
        <f t="shared" si="0"/>
        <v>1400</v>
      </c>
      <c r="J27" s="24">
        <v>1155</v>
      </c>
      <c r="K27" s="29">
        <v>8</v>
      </c>
      <c r="L27" s="29">
        <f t="shared" si="1"/>
        <v>1890</v>
      </c>
      <c r="M27" s="29" t="s">
        <v>249</v>
      </c>
    </row>
    <row r="28" spans="1:13">
      <c r="A28" t="s">
        <v>32</v>
      </c>
      <c r="B28" t="s">
        <v>23</v>
      </c>
      <c r="C28" t="s">
        <v>2</v>
      </c>
      <c r="D28">
        <v>30</v>
      </c>
      <c r="E28" s="9">
        <v>35</v>
      </c>
      <c r="F28" s="9">
        <f t="shared" si="2"/>
        <v>350</v>
      </c>
      <c r="G28" s="18">
        <v>812</v>
      </c>
      <c r="H28" s="9">
        <v>15</v>
      </c>
      <c r="I28" s="24">
        <f t="shared" si="0"/>
        <v>1400</v>
      </c>
      <c r="J28" s="24">
        <v>1155</v>
      </c>
      <c r="K28" s="29">
        <v>8</v>
      </c>
      <c r="L28" s="29">
        <f t="shared" si="1"/>
        <v>1890</v>
      </c>
      <c r="M28" s="29" t="s">
        <v>249</v>
      </c>
    </row>
    <row r="29" spans="1:13">
      <c r="A29" t="s">
        <v>32</v>
      </c>
      <c r="B29" t="s">
        <v>24</v>
      </c>
      <c r="C29" t="s">
        <v>2</v>
      </c>
      <c r="D29">
        <v>31</v>
      </c>
      <c r="E29" s="9">
        <v>35</v>
      </c>
      <c r="F29" s="9">
        <f t="shared" si="2"/>
        <v>280</v>
      </c>
      <c r="G29" s="18">
        <v>812</v>
      </c>
      <c r="H29" s="9">
        <v>15</v>
      </c>
      <c r="I29" s="24">
        <f t="shared" si="0"/>
        <v>1400</v>
      </c>
      <c r="J29" s="24">
        <v>1155</v>
      </c>
      <c r="K29" s="29">
        <v>8</v>
      </c>
      <c r="L29" s="29">
        <f t="shared" si="1"/>
        <v>1890</v>
      </c>
      <c r="M29" s="29" t="s">
        <v>249</v>
      </c>
    </row>
    <row r="30" spans="1:13">
      <c r="A30" t="s">
        <v>32</v>
      </c>
      <c r="B30" t="s">
        <v>12</v>
      </c>
      <c r="C30" t="s">
        <v>9</v>
      </c>
      <c r="D30">
        <v>24</v>
      </c>
      <c r="E30" s="9">
        <v>35</v>
      </c>
      <c r="F30" s="9">
        <f t="shared" si="2"/>
        <v>770</v>
      </c>
      <c r="G30" s="18">
        <v>370</v>
      </c>
      <c r="H30" s="9">
        <v>15</v>
      </c>
      <c r="I30" s="24">
        <f t="shared" si="0"/>
        <v>1400</v>
      </c>
      <c r="J30" s="24">
        <v>1155</v>
      </c>
      <c r="K30" s="29">
        <v>8</v>
      </c>
      <c r="L30" s="29">
        <f t="shared" si="1"/>
        <v>1890</v>
      </c>
      <c r="M30" s="29" t="s">
        <v>249</v>
      </c>
    </row>
    <row r="31" spans="1:13">
      <c r="A31" t="s">
        <v>32</v>
      </c>
      <c r="B31" t="s">
        <v>0</v>
      </c>
      <c r="C31" t="s">
        <v>9</v>
      </c>
      <c r="D31">
        <v>25</v>
      </c>
      <c r="E31" s="9">
        <v>35</v>
      </c>
      <c r="F31" s="9">
        <f t="shared" si="2"/>
        <v>700</v>
      </c>
      <c r="G31" s="18">
        <v>370</v>
      </c>
      <c r="H31" s="9">
        <v>15</v>
      </c>
      <c r="I31" s="24">
        <f t="shared" si="0"/>
        <v>1400</v>
      </c>
      <c r="J31" s="24">
        <v>1155</v>
      </c>
      <c r="K31" s="29">
        <v>8</v>
      </c>
      <c r="L31" s="29">
        <f t="shared" si="1"/>
        <v>1890</v>
      </c>
      <c r="M31" s="29" t="s">
        <v>249</v>
      </c>
    </row>
    <row r="32" spans="1:13">
      <c r="A32" t="s">
        <v>32</v>
      </c>
      <c r="B32" t="s">
        <v>6</v>
      </c>
      <c r="C32" t="s">
        <v>9</v>
      </c>
      <c r="D32">
        <v>26</v>
      </c>
      <c r="E32" s="9">
        <v>35</v>
      </c>
      <c r="F32" s="9">
        <f t="shared" si="2"/>
        <v>630</v>
      </c>
      <c r="G32" s="18">
        <v>370</v>
      </c>
      <c r="H32" s="9">
        <v>15</v>
      </c>
      <c r="I32" s="24">
        <f t="shared" si="0"/>
        <v>1400</v>
      </c>
      <c r="J32" s="24">
        <v>1155</v>
      </c>
      <c r="K32" s="29">
        <v>8</v>
      </c>
      <c r="L32" s="29">
        <f t="shared" si="1"/>
        <v>1890</v>
      </c>
      <c r="M32" s="29" t="s">
        <v>249</v>
      </c>
    </row>
    <row r="33" spans="1:13">
      <c r="A33" t="s">
        <v>32</v>
      </c>
      <c r="B33" t="s">
        <v>7</v>
      </c>
      <c r="C33" t="s">
        <v>9</v>
      </c>
      <c r="D33">
        <v>27</v>
      </c>
      <c r="E33" s="9">
        <v>35</v>
      </c>
      <c r="F33" s="9">
        <f t="shared" si="2"/>
        <v>560</v>
      </c>
      <c r="G33" s="18">
        <v>370</v>
      </c>
      <c r="H33" s="9">
        <v>15</v>
      </c>
      <c r="I33" s="24">
        <f t="shared" si="0"/>
        <v>1400</v>
      </c>
      <c r="J33" s="24">
        <v>1155</v>
      </c>
      <c r="K33" s="29">
        <v>8</v>
      </c>
      <c r="L33" s="29">
        <f t="shared" si="1"/>
        <v>1890</v>
      </c>
      <c r="M33" s="29" t="s">
        <v>249</v>
      </c>
    </row>
    <row r="34" spans="1:13">
      <c r="A34" t="s">
        <v>32</v>
      </c>
      <c r="B34" t="s">
        <v>6</v>
      </c>
      <c r="C34" t="s">
        <v>10</v>
      </c>
      <c r="D34">
        <v>26</v>
      </c>
      <c r="E34" s="9">
        <v>35</v>
      </c>
      <c r="F34" s="9">
        <f t="shared" si="2"/>
        <v>630</v>
      </c>
      <c r="G34" s="18">
        <v>1152</v>
      </c>
      <c r="H34" s="9">
        <v>15</v>
      </c>
      <c r="I34" s="24">
        <f t="shared" si="0"/>
        <v>1400</v>
      </c>
      <c r="J34" s="24">
        <v>1155</v>
      </c>
      <c r="K34" s="29">
        <v>8</v>
      </c>
      <c r="L34" s="29">
        <f t="shared" si="1"/>
        <v>1890</v>
      </c>
      <c r="M34" s="29" t="s">
        <v>249</v>
      </c>
    </row>
    <row r="35" spans="1:13">
      <c r="A35" t="s">
        <v>32</v>
      </c>
      <c r="B35" t="s">
        <v>7</v>
      </c>
      <c r="C35" t="s">
        <v>10</v>
      </c>
      <c r="D35">
        <v>27</v>
      </c>
      <c r="E35" s="9">
        <v>35</v>
      </c>
      <c r="F35" s="9">
        <f t="shared" si="2"/>
        <v>560</v>
      </c>
      <c r="G35" s="18">
        <v>1152</v>
      </c>
      <c r="H35" s="9">
        <v>15</v>
      </c>
      <c r="I35" s="24">
        <f t="shared" si="0"/>
        <v>1400</v>
      </c>
      <c r="J35" s="24">
        <v>1155</v>
      </c>
      <c r="K35" s="29">
        <v>8</v>
      </c>
      <c r="L35" s="29">
        <f t="shared" si="1"/>
        <v>1890</v>
      </c>
      <c r="M35" s="29" t="s">
        <v>249</v>
      </c>
    </row>
    <row r="36" spans="1:13">
      <c r="A36" t="s">
        <v>32</v>
      </c>
      <c r="B36" t="s">
        <v>8</v>
      </c>
      <c r="C36" t="s">
        <v>10</v>
      </c>
      <c r="D36">
        <v>28</v>
      </c>
      <c r="E36" s="9">
        <v>35</v>
      </c>
      <c r="F36" s="9">
        <f t="shared" si="2"/>
        <v>490</v>
      </c>
      <c r="G36" s="18">
        <v>1152</v>
      </c>
      <c r="H36" s="9">
        <v>15</v>
      </c>
      <c r="I36" s="24">
        <f t="shared" si="0"/>
        <v>1400</v>
      </c>
      <c r="J36" s="24">
        <v>1155</v>
      </c>
      <c r="K36" s="29">
        <v>8</v>
      </c>
      <c r="L36" s="29">
        <f t="shared" si="1"/>
        <v>1890</v>
      </c>
      <c r="M36" s="29" t="s">
        <v>249</v>
      </c>
    </row>
    <row r="37" spans="1:13">
      <c r="A37" t="s">
        <v>32</v>
      </c>
      <c r="B37" t="s">
        <v>22</v>
      </c>
      <c r="C37" t="s">
        <v>10</v>
      </c>
      <c r="D37">
        <v>29</v>
      </c>
      <c r="E37" s="9">
        <v>35</v>
      </c>
      <c r="F37" s="9">
        <f t="shared" si="2"/>
        <v>420</v>
      </c>
      <c r="G37" s="18">
        <v>1152</v>
      </c>
      <c r="H37" s="9">
        <v>15</v>
      </c>
      <c r="I37" s="24">
        <f t="shared" si="0"/>
        <v>1400</v>
      </c>
      <c r="J37" s="24">
        <v>1155</v>
      </c>
      <c r="K37" s="29">
        <v>8</v>
      </c>
      <c r="L37" s="29">
        <f t="shared" si="1"/>
        <v>1890</v>
      </c>
      <c r="M37" s="29" t="s">
        <v>249</v>
      </c>
    </row>
    <row r="38" spans="1:13">
      <c r="A38" t="s">
        <v>33</v>
      </c>
      <c r="B38" t="s">
        <v>11</v>
      </c>
      <c r="C38" t="s">
        <v>2</v>
      </c>
      <c r="D38">
        <v>23</v>
      </c>
      <c r="E38" s="9">
        <v>35</v>
      </c>
      <c r="F38" s="9">
        <f t="shared" si="2"/>
        <v>840</v>
      </c>
      <c r="G38" s="18">
        <v>880</v>
      </c>
      <c r="H38">
        <v>12</v>
      </c>
      <c r="I38" s="24">
        <f t="shared" si="0"/>
        <v>1610</v>
      </c>
      <c r="J38" s="24">
        <v>1176</v>
      </c>
      <c r="K38" s="29">
        <v>12</v>
      </c>
      <c r="L38" s="29">
        <f t="shared" si="1"/>
        <v>1610</v>
      </c>
      <c r="M38" s="29" t="s">
        <v>249</v>
      </c>
    </row>
    <row r="39" spans="1:13">
      <c r="A39" t="s">
        <v>33</v>
      </c>
      <c r="B39" t="s">
        <v>12</v>
      </c>
      <c r="C39" t="s">
        <v>2</v>
      </c>
      <c r="D39">
        <v>24</v>
      </c>
      <c r="E39" s="9">
        <v>35</v>
      </c>
      <c r="F39" s="9">
        <f t="shared" si="2"/>
        <v>770</v>
      </c>
      <c r="G39" s="18">
        <v>880</v>
      </c>
      <c r="H39" s="9">
        <v>12</v>
      </c>
      <c r="I39" s="24">
        <f t="shared" si="0"/>
        <v>1610</v>
      </c>
      <c r="J39" s="24">
        <v>1176</v>
      </c>
      <c r="K39" s="29">
        <v>12</v>
      </c>
      <c r="L39" s="29">
        <f t="shared" si="1"/>
        <v>1610</v>
      </c>
      <c r="M39" s="29" t="s">
        <v>249</v>
      </c>
    </row>
    <row r="40" spans="1:13">
      <c r="A40" t="s">
        <v>33</v>
      </c>
      <c r="B40" t="s">
        <v>0</v>
      </c>
      <c r="C40" t="s">
        <v>2</v>
      </c>
      <c r="D40">
        <v>25</v>
      </c>
      <c r="E40" s="9">
        <v>35</v>
      </c>
      <c r="F40" s="9">
        <f t="shared" si="2"/>
        <v>700</v>
      </c>
      <c r="G40" s="18">
        <v>880</v>
      </c>
      <c r="H40" s="9">
        <v>12</v>
      </c>
      <c r="I40" s="24">
        <f t="shared" si="0"/>
        <v>1610</v>
      </c>
      <c r="J40" s="24">
        <v>1176</v>
      </c>
      <c r="K40" s="29">
        <v>12</v>
      </c>
      <c r="L40" s="29">
        <f t="shared" si="1"/>
        <v>1610</v>
      </c>
      <c r="M40" s="29" t="s">
        <v>249</v>
      </c>
    </row>
    <row r="41" spans="1:13">
      <c r="A41" t="s">
        <v>33</v>
      </c>
      <c r="B41" t="s">
        <v>6</v>
      </c>
      <c r="C41" t="s">
        <v>2</v>
      </c>
      <c r="D41">
        <v>26</v>
      </c>
      <c r="E41" s="9">
        <v>35</v>
      </c>
      <c r="F41" s="9">
        <f t="shared" si="2"/>
        <v>630</v>
      </c>
      <c r="G41" s="18">
        <v>880</v>
      </c>
      <c r="H41" s="9">
        <v>12</v>
      </c>
      <c r="I41" s="24">
        <f t="shared" si="0"/>
        <v>1610</v>
      </c>
      <c r="J41" s="24">
        <v>1176</v>
      </c>
      <c r="K41" s="29">
        <v>12</v>
      </c>
      <c r="L41" s="29">
        <f t="shared" si="1"/>
        <v>1610</v>
      </c>
      <c r="M41" s="29" t="s">
        <v>249</v>
      </c>
    </row>
    <row r="42" spans="1:13">
      <c r="A42" t="s">
        <v>33</v>
      </c>
      <c r="B42" t="s">
        <v>11</v>
      </c>
      <c r="C42" t="s">
        <v>9</v>
      </c>
      <c r="D42">
        <v>23</v>
      </c>
      <c r="E42" s="9">
        <v>35</v>
      </c>
      <c r="F42" s="9">
        <f t="shared" si="2"/>
        <v>840</v>
      </c>
      <c r="G42" s="18">
        <v>430</v>
      </c>
      <c r="H42" s="9">
        <v>12</v>
      </c>
      <c r="I42" s="24">
        <f t="shared" si="0"/>
        <v>1610</v>
      </c>
      <c r="J42" s="24">
        <v>1176</v>
      </c>
      <c r="K42" s="29">
        <v>12</v>
      </c>
      <c r="L42" s="29">
        <f t="shared" si="1"/>
        <v>1610</v>
      </c>
      <c r="M42" s="29" t="s">
        <v>249</v>
      </c>
    </row>
    <row r="43" spans="1:13">
      <c r="A43" t="s">
        <v>33</v>
      </c>
      <c r="B43" t="s">
        <v>12</v>
      </c>
      <c r="C43" t="s">
        <v>9</v>
      </c>
      <c r="D43">
        <v>24</v>
      </c>
      <c r="E43" s="9">
        <v>35</v>
      </c>
      <c r="F43" s="9">
        <f t="shared" si="2"/>
        <v>770</v>
      </c>
      <c r="G43" s="18">
        <v>430</v>
      </c>
      <c r="H43" s="9">
        <v>12</v>
      </c>
      <c r="I43" s="24">
        <f t="shared" si="0"/>
        <v>1610</v>
      </c>
      <c r="J43" s="24">
        <v>1176</v>
      </c>
      <c r="K43" s="29">
        <v>12</v>
      </c>
      <c r="L43" s="29">
        <f t="shared" si="1"/>
        <v>1610</v>
      </c>
      <c r="M43" s="29" t="s">
        <v>249</v>
      </c>
    </row>
    <row r="44" spans="1:13">
      <c r="A44" t="s">
        <v>33</v>
      </c>
      <c r="B44" t="s">
        <v>0</v>
      </c>
      <c r="C44" t="s">
        <v>9</v>
      </c>
      <c r="D44">
        <v>25</v>
      </c>
      <c r="E44" s="9">
        <v>35</v>
      </c>
      <c r="F44" s="9">
        <f t="shared" si="2"/>
        <v>700</v>
      </c>
      <c r="G44" s="18">
        <v>430</v>
      </c>
      <c r="H44" s="9">
        <v>12</v>
      </c>
      <c r="I44" s="24">
        <f t="shared" si="0"/>
        <v>1610</v>
      </c>
      <c r="J44" s="24">
        <v>1176</v>
      </c>
      <c r="K44" s="29">
        <v>12</v>
      </c>
      <c r="L44" s="29">
        <f t="shared" si="1"/>
        <v>1610</v>
      </c>
      <c r="M44" s="29" t="s">
        <v>249</v>
      </c>
    </row>
    <row r="45" spans="1:13">
      <c r="A45" t="s">
        <v>33</v>
      </c>
      <c r="B45" t="s">
        <v>6</v>
      </c>
      <c r="C45" t="s">
        <v>9</v>
      </c>
      <c r="D45">
        <v>26</v>
      </c>
      <c r="E45" s="9">
        <v>35</v>
      </c>
      <c r="F45" s="9">
        <f t="shared" si="2"/>
        <v>630</v>
      </c>
      <c r="G45" s="18">
        <v>430</v>
      </c>
      <c r="H45" s="9">
        <v>12</v>
      </c>
      <c r="I45" s="24">
        <f t="shared" si="0"/>
        <v>1610</v>
      </c>
      <c r="J45" s="24">
        <v>1176</v>
      </c>
      <c r="K45" s="29">
        <v>12</v>
      </c>
      <c r="L45" s="29">
        <f t="shared" si="1"/>
        <v>1610</v>
      </c>
      <c r="M45" s="29" t="s">
        <v>249</v>
      </c>
    </row>
    <row r="46" spans="1:13">
      <c r="A46" t="s">
        <v>33</v>
      </c>
      <c r="B46" t="s">
        <v>26</v>
      </c>
      <c r="C46" t="s">
        <v>46</v>
      </c>
      <c r="D46">
        <v>33</v>
      </c>
      <c r="E46" s="9">
        <v>35</v>
      </c>
      <c r="F46" s="9">
        <f t="shared" si="2"/>
        <v>140</v>
      </c>
      <c r="G46" s="18">
        <v>790</v>
      </c>
      <c r="H46" s="9">
        <v>12</v>
      </c>
      <c r="I46" s="24">
        <f t="shared" si="0"/>
        <v>1610</v>
      </c>
      <c r="J46" s="24">
        <v>1176</v>
      </c>
      <c r="K46" s="29">
        <v>12</v>
      </c>
      <c r="L46" s="29">
        <f t="shared" si="1"/>
        <v>1610</v>
      </c>
      <c r="M46" s="29" t="s">
        <v>249</v>
      </c>
    </row>
    <row r="47" spans="1:13">
      <c r="A47" t="s">
        <v>33</v>
      </c>
      <c r="B47" t="s">
        <v>28</v>
      </c>
      <c r="C47" t="s">
        <v>46</v>
      </c>
      <c r="D47">
        <v>34</v>
      </c>
      <c r="E47" s="9">
        <v>35</v>
      </c>
      <c r="F47" s="9">
        <f t="shared" si="2"/>
        <v>70</v>
      </c>
      <c r="G47" s="18">
        <v>790</v>
      </c>
      <c r="H47" s="9">
        <v>12</v>
      </c>
      <c r="I47" s="24">
        <f t="shared" si="0"/>
        <v>1610</v>
      </c>
      <c r="J47" s="24">
        <v>1176</v>
      </c>
      <c r="K47" s="29">
        <v>12</v>
      </c>
      <c r="L47" s="29">
        <f t="shared" si="1"/>
        <v>1610</v>
      </c>
      <c r="M47" s="29" t="s">
        <v>249</v>
      </c>
    </row>
    <row r="48" spans="1:13">
      <c r="A48" t="s">
        <v>33</v>
      </c>
      <c r="B48" t="s">
        <v>29</v>
      </c>
      <c r="C48" t="s">
        <v>46</v>
      </c>
      <c r="D48">
        <v>35</v>
      </c>
      <c r="E48" s="9">
        <v>35</v>
      </c>
      <c r="F48" s="9">
        <f t="shared" si="2"/>
        <v>0</v>
      </c>
      <c r="G48" s="18">
        <v>790</v>
      </c>
      <c r="H48" s="9">
        <v>12</v>
      </c>
      <c r="I48" s="24">
        <f t="shared" si="0"/>
        <v>1610</v>
      </c>
      <c r="J48" s="24">
        <v>1176</v>
      </c>
      <c r="K48" s="29">
        <v>12</v>
      </c>
      <c r="L48" s="29">
        <f t="shared" si="1"/>
        <v>1610</v>
      </c>
      <c r="M48" s="29" t="s">
        <v>249</v>
      </c>
    </row>
    <row r="49" spans="1:13">
      <c r="A49" t="s">
        <v>33</v>
      </c>
      <c r="B49" t="s">
        <v>30</v>
      </c>
      <c r="C49" t="s">
        <v>46</v>
      </c>
      <c r="D49">
        <v>36</v>
      </c>
      <c r="E49" s="9">
        <v>35</v>
      </c>
      <c r="F49" s="9">
        <f t="shared" si="2"/>
        <v>-70</v>
      </c>
      <c r="G49" s="18">
        <v>790</v>
      </c>
      <c r="H49" s="9">
        <v>12</v>
      </c>
      <c r="I49" s="24">
        <f t="shared" si="0"/>
        <v>1610</v>
      </c>
      <c r="J49" s="24">
        <v>1176</v>
      </c>
      <c r="K49" s="29">
        <v>12</v>
      </c>
      <c r="L49" s="29">
        <f t="shared" si="1"/>
        <v>1610</v>
      </c>
      <c r="M49" s="29" t="s">
        <v>249</v>
      </c>
    </row>
    <row r="50" spans="1:13">
      <c r="A50" t="s">
        <v>34</v>
      </c>
      <c r="B50" t="s">
        <v>6</v>
      </c>
      <c r="C50" t="s">
        <v>2</v>
      </c>
      <c r="D50">
        <v>26</v>
      </c>
      <c r="E50">
        <v>36</v>
      </c>
      <c r="F50" s="9">
        <f t="shared" si="2"/>
        <v>700</v>
      </c>
      <c r="G50" s="18">
        <v>880</v>
      </c>
      <c r="H50">
        <v>11.5</v>
      </c>
      <c r="I50" s="24">
        <f t="shared" si="0"/>
        <v>1715</v>
      </c>
      <c r="J50" s="24">
        <v>1200</v>
      </c>
      <c r="K50" s="29">
        <v>4</v>
      </c>
      <c r="L50" s="29">
        <f t="shared" si="1"/>
        <v>2240</v>
      </c>
      <c r="M50" s="29" t="s">
        <v>250</v>
      </c>
    </row>
    <row r="51" spans="1:13">
      <c r="A51" t="s">
        <v>34</v>
      </c>
      <c r="B51" t="s">
        <v>7</v>
      </c>
      <c r="C51" t="s">
        <v>2</v>
      </c>
      <c r="D51">
        <v>27</v>
      </c>
      <c r="E51" s="9">
        <v>36</v>
      </c>
      <c r="F51" s="9">
        <f t="shared" si="2"/>
        <v>630</v>
      </c>
      <c r="G51" s="18">
        <v>880</v>
      </c>
      <c r="H51" s="9">
        <v>11.5</v>
      </c>
      <c r="I51" s="24">
        <f t="shared" si="0"/>
        <v>1715</v>
      </c>
      <c r="J51" s="24">
        <v>1200</v>
      </c>
      <c r="K51" s="29">
        <v>4</v>
      </c>
      <c r="L51" s="29">
        <f t="shared" si="1"/>
        <v>2240</v>
      </c>
      <c r="M51" s="29" t="s">
        <v>250</v>
      </c>
    </row>
    <row r="52" spans="1:13">
      <c r="A52" t="s">
        <v>34</v>
      </c>
      <c r="B52" t="s">
        <v>8</v>
      </c>
      <c r="C52" t="s">
        <v>2</v>
      </c>
      <c r="D52">
        <v>28</v>
      </c>
      <c r="E52" s="9">
        <v>36</v>
      </c>
      <c r="F52" s="9">
        <f t="shared" si="2"/>
        <v>560</v>
      </c>
      <c r="G52" s="18">
        <v>880</v>
      </c>
      <c r="H52" s="9">
        <v>11.5</v>
      </c>
      <c r="I52" s="24">
        <f t="shared" si="0"/>
        <v>1715</v>
      </c>
      <c r="J52" s="24">
        <v>1200</v>
      </c>
      <c r="K52" s="29">
        <v>4</v>
      </c>
      <c r="L52" s="29">
        <f t="shared" si="1"/>
        <v>2240</v>
      </c>
      <c r="M52" s="29" t="s">
        <v>250</v>
      </c>
    </row>
    <row r="53" spans="1:13">
      <c r="A53" t="s">
        <v>34</v>
      </c>
      <c r="B53" t="s">
        <v>22</v>
      </c>
      <c r="C53" t="s">
        <v>2</v>
      </c>
      <c r="D53">
        <v>29</v>
      </c>
      <c r="E53" s="9">
        <v>36</v>
      </c>
      <c r="F53" s="9">
        <f t="shared" si="2"/>
        <v>490</v>
      </c>
      <c r="G53" s="18">
        <v>880</v>
      </c>
      <c r="H53" s="9">
        <v>11.5</v>
      </c>
      <c r="I53" s="24">
        <f t="shared" si="0"/>
        <v>1715</v>
      </c>
      <c r="J53" s="24">
        <v>1200</v>
      </c>
      <c r="K53" s="29">
        <v>4</v>
      </c>
      <c r="L53" s="29">
        <f t="shared" si="1"/>
        <v>2240</v>
      </c>
      <c r="M53" s="29" t="s">
        <v>250</v>
      </c>
    </row>
    <row r="54" spans="1:13">
      <c r="A54" t="s">
        <v>34</v>
      </c>
      <c r="B54" t="s">
        <v>15</v>
      </c>
      <c r="C54" t="s">
        <v>9</v>
      </c>
      <c r="D54">
        <v>21</v>
      </c>
      <c r="E54" s="9">
        <v>36</v>
      </c>
      <c r="F54" s="9">
        <f t="shared" si="2"/>
        <v>1050</v>
      </c>
      <c r="G54" s="18">
        <v>440</v>
      </c>
      <c r="H54" s="9">
        <v>11.5</v>
      </c>
      <c r="I54" s="24">
        <f t="shared" si="0"/>
        <v>1715</v>
      </c>
      <c r="J54" s="24">
        <v>1200</v>
      </c>
      <c r="K54" s="29">
        <v>4</v>
      </c>
      <c r="L54" s="29">
        <f t="shared" si="1"/>
        <v>2240</v>
      </c>
      <c r="M54" s="29" t="s">
        <v>250</v>
      </c>
    </row>
    <row r="55" spans="1:13">
      <c r="A55" t="s">
        <v>34</v>
      </c>
      <c r="B55" t="s">
        <v>16</v>
      </c>
      <c r="C55" t="s">
        <v>9</v>
      </c>
      <c r="D55">
        <v>22</v>
      </c>
      <c r="E55" s="9">
        <v>36</v>
      </c>
      <c r="F55" s="9">
        <f t="shared" si="2"/>
        <v>980</v>
      </c>
      <c r="G55" s="18">
        <v>440</v>
      </c>
      <c r="H55" s="9">
        <v>11.5</v>
      </c>
      <c r="I55" s="24">
        <f t="shared" si="0"/>
        <v>1715</v>
      </c>
      <c r="J55" s="24">
        <v>1200</v>
      </c>
      <c r="K55" s="29">
        <v>4</v>
      </c>
      <c r="L55" s="29">
        <f t="shared" si="1"/>
        <v>2240</v>
      </c>
      <c r="M55" s="29" t="s">
        <v>250</v>
      </c>
    </row>
    <row r="56" spans="1:13">
      <c r="A56" t="s">
        <v>34</v>
      </c>
      <c r="B56" t="s">
        <v>11</v>
      </c>
      <c r="C56" t="s">
        <v>9</v>
      </c>
      <c r="D56">
        <v>23</v>
      </c>
      <c r="E56" s="9">
        <v>36</v>
      </c>
      <c r="F56" s="9">
        <f t="shared" si="2"/>
        <v>910</v>
      </c>
      <c r="G56" s="18">
        <v>440</v>
      </c>
      <c r="H56" s="9">
        <v>11.5</v>
      </c>
      <c r="I56" s="24">
        <f t="shared" si="0"/>
        <v>1715</v>
      </c>
      <c r="J56" s="24">
        <v>1200</v>
      </c>
      <c r="K56" s="29">
        <v>4</v>
      </c>
      <c r="L56" s="29">
        <f t="shared" si="1"/>
        <v>2240</v>
      </c>
      <c r="M56" s="29" t="s">
        <v>250</v>
      </c>
    </row>
    <row r="57" spans="1:13">
      <c r="A57" t="s">
        <v>34</v>
      </c>
      <c r="B57" t="s">
        <v>12</v>
      </c>
      <c r="C57" t="s">
        <v>9</v>
      </c>
      <c r="D57">
        <v>24</v>
      </c>
      <c r="E57" s="9">
        <v>36</v>
      </c>
      <c r="F57" s="9">
        <f t="shared" si="2"/>
        <v>840</v>
      </c>
      <c r="G57" s="18">
        <v>440</v>
      </c>
      <c r="H57" s="9">
        <v>11.5</v>
      </c>
      <c r="I57" s="24">
        <f t="shared" si="0"/>
        <v>1715</v>
      </c>
      <c r="J57" s="24">
        <v>1200</v>
      </c>
      <c r="K57" s="29">
        <v>4</v>
      </c>
      <c r="L57" s="29">
        <f t="shared" si="1"/>
        <v>2240</v>
      </c>
      <c r="M57" s="29" t="s">
        <v>250</v>
      </c>
    </row>
    <row r="58" spans="1:13">
      <c r="A58" t="s">
        <v>34</v>
      </c>
      <c r="B58" t="s">
        <v>15</v>
      </c>
      <c r="C58" t="s">
        <v>10</v>
      </c>
      <c r="D58">
        <v>21</v>
      </c>
      <c r="E58" s="9">
        <v>36</v>
      </c>
      <c r="F58" s="9">
        <f t="shared" si="2"/>
        <v>1050</v>
      </c>
      <c r="G58" s="18">
        <v>1175</v>
      </c>
      <c r="H58" s="9">
        <v>11.5</v>
      </c>
      <c r="I58" s="24">
        <f t="shared" si="0"/>
        <v>1715</v>
      </c>
      <c r="J58" s="24">
        <v>1200</v>
      </c>
      <c r="K58" s="29">
        <v>4</v>
      </c>
      <c r="L58" s="29">
        <f t="shared" si="1"/>
        <v>2240</v>
      </c>
      <c r="M58" s="29" t="s">
        <v>250</v>
      </c>
    </row>
    <row r="59" spans="1:13">
      <c r="A59" t="s">
        <v>34</v>
      </c>
      <c r="B59" t="s">
        <v>16</v>
      </c>
      <c r="C59" t="s">
        <v>10</v>
      </c>
      <c r="D59">
        <v>22</v>
      </c>
      <c r="E59" s="9">
        <v>36</v>
      </c>
      <c r="F59" s="9">
        <f t="shared" si="2"/>
        <v>980</v>
      </c>
      <c r="G59" s="18">
        <v>1175</v>
      </c>
      <c r="H59" s="9">
        <v>11.5</v>
      </c>
      <c r="I59" s="24">
        <f t="shared" si="0"/>
        <v>1715</v>
      </c>
      <c r="J59" s="24">
        <v>1200</v>
      </c>
      <c r="K59" s="29">
        <v>4</v>
      </c>
      <c r="L59" s="29">
        <f t="shared" si="1"/>
        <v>2240</v>
      </c>
      <c r="M59" s="29" t="s">
        <v>250</v>
      </c>
    </row>
    <row r="60" spans="1:13">
      <c r="A60" t="s">
        <v>34</v>
      </c>
      <c r="B60" t="s">
        <v>11</v>
      </c>
      <c r="C60" t="s">
        <v>10</v>
      </c>
      <c r="D60">
        <v>23</v>
      </c>
      <c r="E60" s="9">
        <v>36</v>
      </c>
      <c r="F60" s="9">
        <f t="shared" si="2"/>
        <v>910</v>
      </c>
      <c r="G60" s="18">
        <v>1175</v>
      </c>
      <c r="H60" s="9">
        <v>11.5</v>
      </c>
      <c r="I60" s="24">
        <f t="shared" si="0"/>
        <v>1715</v>
      </c>
      <c r="J60" s="24">
        <v>1200</v>
      </c>
      <c r="K60" s="29">
        <v>4</v>
      </c>
      <c r="L60" s="29">
        <f t="shared" si="1"/>
        <v>2240</v>
      </c>
      <c r="M60" s="29" t="s">
        <v>250</v>
      </c>
    </row>
    <row r="61" spans="1:13">
      <c r="A61" t="s">
        <v>34</v>
      </c>
      <c r="B61" t="s">
        <v>12</v>
      </c>
      <c r="C61" t="s">
        <v>10</v>
      </c>
      <c r="D61">
        <v>24</v>
      </c>
      <c r="E61" s="9">
        <v>36</v>
      </c>
      <c r="F61" s="9">
        <f t="shared" si="2"/>
        <v>840</v>
      </c>
      <c r="G61" s="18">
        <v>1175</v>
      </c>
      <c r="H61" s="9">
        <v>11.5</v>
      </c>
      <c r="I61" s="24">
        <f t="shared" si="0"/>
        <v>1715</v>
      </c>
      <c r="J61" s="24">
        <v>1200</v>
      </c>
      <c r="K61" s="29">
        <v>4</v>
      </c>
      <c r="L61" s="29">
        <f t="shared" si="1"/>
        <v>2240</v>
      </c>
      <c r="M61" s="29" t="s">
        <v>250</v>
      </c>
    </row>
    <row r="62" spans="1:13">
      <c r="A62" t="s">
        <v>34</v>
      </c>
      <c r="B62" t="s">
        <v>48</v>
      </c>
      <c r="C62" t="s">
        <v>46</v>
      </c>
      <c r="D62">
        <v>31</v>
      </c>
      <c r="E62" s="9">
        <v>36</v>
      </c>
      <c r="F62" s="9">
        <f t="shared" si="2"/>
        <v>350</v>
      </c>
      <c r="G62" s="18">
        <v>830</v>
      </c>
      <c r="H62" s="9">
        <v>11.5</v>
      </c>
      <c r="I62" s="24">
        <f t="shared" si="0"/>
        <v>1715</v>
      </c>
      <c r="J62" s="24">
        <v>1200</v>
      </c>
      <c r="K62" s="29">
        <v>4</v>
      </c>
      <c r="L62" s="29">
        <f t="shared" si="1"/>
        <v>2240</v>
      </c>
      <c r="M62" s="29" t="s">
        <v>250</v>
      </c>
    </row>
    <row r="63" spans="1:13">
      <c r="A63" t="s">
        <v>34</v>
      </c>
      <c r="B63" t="s">
        <v>49</v>
      </c>
      <c r="C63" t="s">
        <v>46</v>
      </c>
      <c r="D63">
        <v>32</v>
      </c>
      <c r="E63" s="9">
        <v>36</v>
      </c>
      <c r="F63" s="9">
        <f t="shared" si="2"/>
        <v>280</v>
      </c>
      <c r="G63" s="18">
        <v>830</v>
      </c>
      <c r="H63" s="9">
        <v>11.5</v>
      </c>
      <c r="I63" s="24">
        <f t="shared" si="0"/>
        <v>1715</v>
      </c>
      <c r="J63" s="24">
        <v>1200</v>
      </c>
      <c r="K63" s="29">
        <v>4</v>
      </c>
      <c r="L63" s="29">
        <f t="shared" si="1"/>
        <v>2240</v>
      </c>
      <c r="M63" s="29" t="s">
        <v>250</v>
      </c>
    </row>
    <row r="64" spans="1:13">
      <c r="A64" t="s">
        <v>34</v>
      </c>
      <c r="B64" t="s">
        <v>26</v>
      </c>
      <c r="C64" t="s">
        <v>46</v>
      </c>
      <c r="D64">
        <v>33</v>
      </c>
      <c r="E64">
        <v>36</v>
      </c>
      <c r="F64" s="9">
        <f t="shared" ref="F64:F77" si="3">(E64-D64)*70</f>
        <v>210</v>
      </c>
      <c r="G64" s="18">
        <v>830</v>
      </c>
      <c r="H64" s="9">
        <v>11.5</v>
      </c>
      <c r="I64" s="24">
        <f t="shared" si="0"/>
        <v>1715</v>
      </c>
      <c r="J64" s="24">
        <v>1200</v>
      </c>
      <c r="K64" s="29">
        <v>4</v>
      </c>
      <c r="L64" s="29">
        <f t="shared" si="1"/>
        <v>2240</v>
      </c>
      <c r="M64" s="29" t="s">
        <v>250</v>
      </c>
    </row>
    <row r="65" spans="1:13">
      <c r="A65" t="s">
        <v>34</v>
      </c>
      <c r="B65" t="s">
        <v>28</v>
      </c>
      <c r="C65" t="s">
        <v>46</v>
      </c>
      <c r="D65">
        <v>34</v>
      </c>
      <c r="E65">
        <v>36</v>
      </c>
      <c r="F65" s="9">
        <f t="shared" si="3"/>
        <v>140</v>
      </c>
      <c r="G65" s="18">
        <v>830</v>
      </c>
      <c r="H65" s="9">
        <v>11.5</v>
      </c>
      <c r="I65" s="24">
        <f t="shared" si="0"/>
        <v>1715</v>
      </c>
      <c r="J65" s="24">
        <v>1200</v>
      </c>
      <c r="K65" s="29">
        <v>4</v>
      </c>
      <c r="L65" s="29">
        <f t="shared" si="1"/>
        <v>2240</v>
      </c>
      <c r="M65" s="29" t="s">
        <v>250</v>
      </c>
    </row>
    <row r="66" spans="1:13">
      <c r="A66" t="s">
        <v>35</v>
      </c>
      <c r="B66" t="s">
        <v>15</v>
      </c>
      <c r="C66" t="s">
        <v>2</v>
      </c>
      <c r="D66">
        <v>21</v>
      </c>
      <c r="E66">
        <v>32</v>
      </c>
      <c r="F66" s="9">
        <f t="shared" si="3"/>
        <v>770</v>
      </c>
      <c r="G66" s="18">
        <v>760</v>
      </c>
      <c r="H66">
        <v>12</v>
      </c>
      <c r="I66" s="24">
        <f t="shared" si="0"/>
        <v>1400</v>
      </c>
      <c r="J66" s="24">
        <v>1190</v>
      </c>
      <c r="K66" s="29">
        <v>9</v>
      </c>
      <c r="L66" s="29">
        <f t="shared" si="1"/>
        <v>1610</v>
      </c>
      <c r="M66" s="29" t="s">
        <v>249</v>
      </c>
    </row>
    <row r="67" spans="1:13">
      <c r="A67" t="s">
        <v>35</v>
      </c>
      <c r="B67" t="s">
        <v>16</v>
      </c>
      <c r="C67" t="s">
        <v>2</v>
      </c>
      <c r="D67">
        <v>22</v>
      </c>
      <c r="E67">
        <v>32</v>
      </c>
      <c r="F67" s="9">
        <f t="shared" si="3"/>
        <v>700</v>
      </c>
      <c r="G67" s="18">
        <v>760</v>
      </c>
      <c r="H67" s="9">
        <v>12</v>
      </c>
      <c r="I67" s="24">
        <f t="shared" ref="I67:I77" si="4">(E67-H67)*70</f>
        <v>1400</v>
      </c>
      <c r="J67" s="24">
        <v>1190</v>
      </c>
      <c r="K67" s="29">
        <v>9</v>
      </c>
      <c r="L67" s="29">
        <f t="shared" si="1"/>
        <v>1610</v>
      </c>
      <c r="M67" s="29" t="s">
        <v>249</v>
      </c>
    </row>
    <row r="68" spans="1:13">
      <c r="A68" t="s">
        <v>35</v>
      </c>
      <c r="B68" t="s">
        <v>11</v>
      </c>
      <c r="C68" t="s">
        <v>2</v>
      </c>
      <c r="D68">
        <v>23</v>
      </c>
      <c r="E68" s="9">
        <v>32</v>
      </c>
      <c r="F68" s="9">
        <f t="shared" si="3"/>
        <v>630</v>
      </c>
      <c r="G68" s="18">
        <v>760</v>
      </c>
      <c r="H68" s="9">
        <v>12</v>
      </c>
      <c r="I68" s="24">
        <f t="shared" si="4"/>
        <v>1400</v>
      </c>
      <c r="J68" s="24">
        <v>1190</v>
      </c>
      <c r="K68" s="29">
        <v>9</v>
      </c>
      <c r="L68" s="29">
        <f t="shared" ref="L68:L77" si="5">(E68-K68)*70</f>
        <v>1610</v>
      </c>
      <c r="M68" s="29" t="s">
        <v>249</v>
      </c>
    </row>
    <row r="69" spans="1:13">
      <c r="A69" t="s">
        <v>35</v>
      </c>
      <c r="B69" t="s">
        <v>12</v>
      </c>
      <c r="C69" t="s">
        <v>2</v>
      </c>
      <c r="D69">
        <v>24</v>
      </c>
      <c r="E69" s="9">
        <v>32</v>
      </c>
      <c r="F69" s="9">
        <f t="shared" si="3"/>
        <v>560</v>
      </c>
      <c r="G69" s="18">
        <v>760</v>
      </c>
      <c r="H69" s="9">
        <v>12</v>
      </c>
      <c r="I69" s="24">
        <f t="shared" si="4"/>
        <v>1400</v>
      </c>
      <c r="J69" s="24">
        <v>1190</v>
      </c>
      <c r="K69" s="29">
        <v>9</v>
      </c>
      <c r="L69" s="29">
        <f t="shared" si="5"/>
        <v>1610</v>
      </c>
      <c r="M69" s="29" t="s">
        <v>249</v>
      </c>
    </row>
    <row r="70" spans="1:13">
      <c r="A70" t="s">
        <v>35</v>
      </c>
      <c r="B70" t="s">
        <v>6</v>
      </c>
      <c r="C70" t="s">
        <v>9</v>
      </c>
      <c r="D70">
        <v>26</v>
      </c>
      <c r="E70" s="9">
        <v>32</v>
      </c>
      <c r="F70" s="9">
        <f t="shared" si="3"/>
        <v>420</v>
      </c>
      <c r="G70" s="18">
        <v>420</v>
      </c>
      <c r="H70" s="9">
        <v>12</v>
      </c>
      <c r="I70" s="24">
        <f t="shared" si="4"/>
        <v>1400</v>
      </c>
      <c r="J70" s="24">
        <v>1190</v>
      </c>
      <c r="K70" s="29">
        <v>9</v>
      </c>
      <c r="L70" s="29">
        <f t="shared" si="5"/>
        <v>1610</v>
      </c>
      <c r="M70" s="29" t="s">
        <v>249</v>
      </c>
    </row>
    <row r="71" spans="1:13">
      <c r="A71" t="s">
        <v>35</v>
      </c>
      <c r="B71" t="s">
        <v>7</v>
      </c>
      <c r="C71" t="s">
        <v>9</v>
      </c>
      <c r="D71">
        <v>27</v>
      </c>
      <c r="E71" s="9">
        <v>32</v>
      </c>
      <c r="F71" s="9">
        <f t="shared" si="3"/>
        <v>350</v>
      </c>
      <c r="G71" s="18">
        <v>420</v>
      </c>
      <c r="H71" s="9">
        <v>12</v>
      </c>
      <c r="I71" s="24">
        <f t="shared" si="4"/>
        <v>1400</v>
      </c>
      <c r="J71" s="24">
        <v>1190</v>
      </c>
      <c r="K71" s="29">
        <v>9</v>
      </c>
      <c r="L71" s="29">
        <f t="shared" si="5"/>
        <v>1610</v>
      </c>
      <c r="M71" s="29" t="s">
        <v>249</v>
      </c>
    </row>
    <row r="72" spans="1:13">
      <c r="A72" t="s">
        <v>35</v>
      </c>
      <c r="B72" t="s">
        <v>8</v>
      </c>
      <c r="C72" t="s">
        <v>9</v>
      </c>
      <c r="D72">
        <v>28</v>
      </c>
      <c r="E72" s="9">
        <v>32</v>
      </c>
      <c r="F72" s="9">
        <f t="shared" si="3"/>
        <v>280</v>
      </c>
      <c r="G72" s="18">
        <v>420</v>
      </c>
      <c r="H72" s="9">
        <v>12</v>
      </c>
      <c r="I72" s="24">
        <f t="shared" si="4"/>
        <v>1400</v>
      </c>
      <c r="J72" s="24">
        <v>1190</v>
      </c>
      <c r="K72" s="29">
        <v>9</v>
      </c>
      <c r="L72" s="29">
        <f t="shared" si="5"/>
        <v>1610</v>
      </c>
      <c r="M72" s="29" t="s">
        <v>249</v>
      </c>
    </row>
    <row r="73" spans="1:13">
      <c r="A73" t="s">
        <v>35</v>
      </c>
      <c r="B73" t="s">
        <v>22</v>
      </c>
      <c r="C73" t="s">
        <v>9</v>
      </c>
      <c r="D73">
        <v>29</v>
      </c>
      <c r="E73" s="9">
        <v>32</v>
      </c>
      <c r="F73" s="9">
        <f t="shared" si="3"/>
        <v>210</v>
      </c>
      <c r="G73" s="18">
        <v>420</v>
      </c>
      <c r="H73" s="9">
        <v>12</v>
      </c>
      <c r="I73" s="24">
        <f t="shared" si="4"/>
        <v>1400</v>
      </c>
      <c r="J73" s="24">
        <v>1190</v>
      </c>
      <c r="K73" s="29">
        <v>9</v>
      </c>
      <c r="L73" s="29">
        <f t="shared" si="5"/>
        <v>1610</v>
      </c>
      <c r="M73" s="29" t="s">
        <v>249</v>
      </c>
    </row>
    <row r="74" spans="1:13">
      <c r="A74" t="s">
        <v>35</v>
      </c>
      <c r="B74" t="s">
        <v>11</v>
      </c>
      <c r="C74" t="s">
        <v>10</v>
      </c>
      <c r="D74">
        <v>23</v>
      </c>
      <c r="E74" s="9">
        <v>32</v>
      </c>
      <c r="F74" s="9">
        <f t="shared" si="3"/>
        <v>630</v>
      </c>
      <c r="G74" s="18">
        <v>1148</v>
      </c>
      <c r="H74" s="9">
        <v>12</v>
      </c>
      <c r="I74" s="24">
        <f t="shared" si="4"/>
        <v>1400</v>
      </c>
      <c r="J74" s="24">
        <v>1190</v>
      </c>
      <c r="K74" s="29">
        <v>9</v>
      </c>
      <c r="L74" s="29">
        <f t="shared" si="5"/>
        <v>1610</v>
      </c>
      <c r="M74" s="29" t="s">
        <v>249</v>
      </c>
    </row>
    <row r="75" spans="1:13">
      <c r="A75" t="s">
        <v>35</v>
      </c>
      <c r="B75" t="s">
        <v>12</v>
      </c>
      <c r="C75" t="s">
        <v>10</v>
      </c>
      <c r="D75">
        <v>24</v>
      </c>
      <c r="E75" s="9">
        <v>32</v>
      </c>
      <c r="F75" s="9">
        <f t="shared" si="3"/>
        <v>560</v>
      </c>
      <c r="G75" s="18">
        <v>1148</v>
      </c>
      <c r="H75" s="9">
        <v>12</v>
      </c>
      <c r="I75" s="24">
        <f t="shared" si="4"/>
        <v>1400</v>
      </c>
      <c r="J75" s="24">
        <v>1190</v>
      </c>
      <c r="K75" s="29">
        <v>9</v>
      </c>
      <c r="L75" s="29">
        <f t="shared" si="5"/>
        <v>1610</v>
      </c>
      <c r="M75" s="29" t="s">
        <v>249</v>
      </c>
    </row>
    <row r="76" spans="1:13">
      <c r="A76" t="s">
        <v>35</v>
      </c>
      <c r="B76" t="s">
        <v>0</v>
      </c>
      <c r="C76" t="s">
        <v>10</v>
      </c>
      <c r="D76">
        <v>25</v>
      </c>
      <c r="E76" s="9">
        <v>32</v>
      </c>
      <c r="F76" s="9">
        <f t="shared" si="3"/>
        <v>490</v>
      </c>
      <c r="G76" s="18">
        <v>1148</v>
      </c>
      <c r="H76" s="9">
        <v>12</v>
      </c>
      <c r="I76" s="24">
        <f t="shared" si="4"/>
        <v>1400</v>
      </c>
      <c r="J76" s="24">
        <v>1190</v>
      </c>
      <c r="K76" s="29">
        <v>9</v>
      </c>
      <c r="L76" s="29">
        <f t="shared" si="5"/>
        <v>1610</v>
      </c>
      <c r="M76" s="29" t="s">
        <v>249</v>
      </c>
    </row>
    <row r="77" spans="1:13">
      <c r="A77" t="s">
        <v>35</v>
      </c>
      <c r="B77" t="s">
        <v>6</v>
      </c>
      <c r="C77" t="s">
        <v>10</v>
      </c>
      <c r="D77">
        <v>26</v>
      </c>
      <c r="E77" s="9">
        <v>32</v>
      </c>
      <c r="F77" s="9">
        <f t="shared" si="3"/>
        <v>420</v>
      </c>
      <c r="G77" s="18">
        <v>1148</v>
      </c>
      <c r="H77" s="9">
        <v>12</v>
      </c>
      <c r="I77" s="24">
        <f t="shared" si="4"/>
        <v>1400</v>
      </c>
      <c r="J77" s="24">
        <v>1190</v>
      </c>
      <c r="K77" s="29">
        <v>9</v>
      </c>
      <c r="L77" s="29">
        <f t="shared" si="5"/>
        <v>1610</v>
      </c>
      <c r="M77" s="29" t="s">
        <v>249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9"/>
  <sheetViews>
    <sheetView zoomScale="120" zoomScaleNormal="120" zoomScalePageLayoutView="120" workbookViewId="0">
      <pane ySplit="1" topLeftCell="A65" activePane="bottomLeft" state="frozen"/>
      <selection pane="bottomLeft" activeCell="F95" sqref="F95"/>
    </sheetView>
  </sheetViews>
  <sheetFormatPr baseColWidth="10" defaultColWidth="8.83203125" defaultRowHeight="14" x14ac:dyDescent="0"/>
  <cols>
    <col min="1" max="1" width="14.33203125" style="16" customWidth="1"/>
    <col min="2" max="2" width="38.5" style="1" customWidth="1"/>
    <col min="3" max="3" width="13.33203125" customWidth="1"/>
    <col min="4" max="4" width="10.5" style="18" customWidth="1"/>
    <col min="6" max="6" width="19.6640625" style="18" customWidth="1"/>
    <col min="7" max="7" width="10.6640625" customWidth="1"/>
    <col min="8" max="8" width="12.83203125" style="18" customWidth="1"/>
    <col min="9" max="9" width="12" style="18" customWidth="1"/>
    <col min="10" max="10" width="13" style="24" customWidth="1"/>
    <col min="11" max="11" width="10.5" style="29" customWidth="1"/>
    <col min="12" max="12" width="15" style="29" customWidth="1"/>
    <col min="13" max="13" width="8.83203125" style="29"/>
    <col min="14" max="14" width="13.6640625" bestFit="1" customWidth="1"/>
  </cols>
  <sheetData>
    <row r="1" spans="1:14" s="10" customFormat="1">
      <c r="A1" s="15" t="s">
        <v>4</v>
      </c>
      <c r="B1" s="3" t="s">
        <v>3</v>
      </c>
      <c r="C1" s="10" t="s">
        <v>5</v>
      </c>
      <c r="D1" s="17" t="s">
        <v>77</v>
      </c>
      <c r="E1" s="10" t="s">
        <v>78</v>
      </c>
      <c r="F1" s="17" t="s">
        <v>79</v>
      </c>
      <c r="G1" s="10" t="s">
        <v>83</v>
      </c>
      <c r="H1" s="10" t="s">
        <v>240</v>
      </c>
      <c r="I1" s="23" t="s">
        <v>241</v>
      </c>
      <c r="J1" s="23" t="s">
        <v>242</v>
      </c>
      <c r="K1" s="28" t="s">
        <v>243</v>
      </c>
      <c r="L1" s="28" t="s">
        <v>245</v>
      </c>
      <c r="M1" s="28" t="s">
        <v>244</v>
      </c>
    </row>
    <row r="2" spans="1:14">
      <c r="A2" s="16" t="s">
        <v>1</v>
      </c>
      <c r="B2" s="1" t="s">
        <v>0</v>
      </c>
      <c r="C2" t="s">
        <v>2</v>
      </c>
      <c r="D2" s="18">
        <v>25</v>
      </c>
      <c r="E2" s="9">
        <v>39</v>
      </c>
      <c r="F2" s="18">
        <f>(E2-D2) * 70</f>
        <v>980</v>
      </c>
      <c r="G2" s="9">
        <v>902</v>
      </c>
      <c r="H2" s="18">
        <v>19</v>
      </c>
      <c r="I2" s="24">
        <f>(E2-H2)*70</f>
        <v>1400</v>
      </c>
      <c r="J2" s="24">
        <v>1185</v>
      </c>
      <c r="K2" s="29">
        <v>7</v>
      </c>
      <c r="L2" s="29">
        <f>(E2-K2)*70</f>
        <v>2240</v>
      </c>
      <c r="M2" s="29" t="s">
        <v>247</v>
      </c>
      <c r="N2" s="4"/>
    </row>
    <row r="3" spans="1:14">
      <c r="A3" s="16" t="s">
        <v>1</v>
      </c>
      <c r="B3" s="1" t="s">
        <v>6</v>
      </c>
      <c r="C3" t="s">
        <v>2</v>
      </c>
      <c r="D3" s="18">
        <v>26</v>
      </c>
      <c r="E3">
        <v>39</v>
      </c>
      <c r="F3" s="18">
        <f>(E3-D3) * 70</f>
        <v>910</v>
      </c>
      <c r="G3">
        <v>902</v>
      </c>
      <c r="H3" s="18">
        <v>19</v>
      </c>
      <c r="I3" s="24">
        <f t="shared" ref="I3:I66" si="0">(E3-H3)*70</f>
        <v>1400</v>
      </c>
      <c r="J3" s="24">
        <v>1185</v>
      </c>
      <c r="K3" s="29">
        <v>7</v>
      </c>
      <c r="L3" s="29">
        <f t="shared" ref="L3:L66" si="1">(E3-K3)*70</f>
        <v>2240</v>
      </c>
      <c r="M3" s="29" t="s">
        <v>247</v>
      </c>
    </row>
    <row r="4" spans="1:14">
      <c r="A4" s="16" t="s">
        <v>1</v>
      </c>
      <c r="B4" s="1" t="s">
        <v>7</v>
      </c>
      <c r="C4" t="s">
        <v>2</v>
      </c>
      <c r="D4" s="18">
        <v>27</v>
      </c>
      <c r="E4" s="9">
        <v>39</v>
      </c>
      <c r="F4" s="18">
        <f t="shared" ref="F4:F67" si="2">(E4-D4) * 70</f>
        <v>840</v>
      </c>
      <c r="G4" s="9">
        <v>902</v>
      </c>
      <c r="H4" s="18">
        <v>19</v>
      </c>
      <c r="I4" s="24">
        <f t="shared" si="0"/>
        <v>1400</v>
      </c>
      <c r="J4" s="24">
        <v>1185</v>
      </c>
      <c r="K4" s="29">
        <v>7</v>
      </c>
      <c r="L4" s="29">
        <f t="shared" si="1"/>
        <v>2240</v>
      </c>
      <c r="M4" s="29" t="s">
        <v>247</v>
      </c>
    </row>
    <row r="5" spans="1:14">
      <c r="A5" s="16" t="s">
        <v>1</v>
      </c>
      <c r="B5" s="1" t="s">
        <v>8</v>
      </c>
      <c r="C5" t="s">
        <v>2</v>
      </c>
      <c r="D5" s="18">
        <v>28</v>
      </c>
      <c r="E5" s="9">
        <v>39</v>
      </c>
      <c r="F5" s="18">
        <f t="shared" si="2"/>
        <v>770</v>
      </c>
      <c r="G5" s="9">
        <v>902</v>
      </c>
      <c r="H5" s="18">
        <v>19</v>
      </c>
      <c r="I5" s="24">
        <f t="shared" si="0"/>
        <v>1400</v>
      </c>
      <c r="J5" s="24">
        <v>1185</v>
      </c>
      <c r="K5" s="29">
        <v>7</v>
      </c>
      <c r="L5" s="29">
        <f t="shared" si="1"/>
        <v>2240</v>
      </c>
      <c r="M5" s="29" t="s">
        <v>247</v>
      </c>
    </row>
    <row r="6" spans="1:14">
      <c r="A6" s="16" t="s">
        <v>1</v>
      </c>
      <c r="B6" s="1" t="s">
        <v>11</v>
      </c>
      <c r="C6" t="s">
        <v>9</v>
      </c>
      <c r="D6" s="18">
        <v>23</v>
      </c>
      <c r="E6" s="9">
        <v>39</v>
      </c>
      <c r="F6" s="18">
        <f t="shared" si="2"/>
        <v>1120</v>
      </c>
      <c r="G6">
        <v>390</v>
      </c>
      <c r="H6" s="18">
        <v>19</v>
      </c>
      <c r="I6" s="24">
        <f t="shared" si="0"/>
        <v>1400</v>
      </c>
      <c r="J6" s="24">
        <v>1185</v>
      </c>
      <c r="K6" s="29">
        <v>7</v>
      </c>
      <c r="L6" s="29">
        <f t="shared" si="1"/>
        <v>2240</v>
      </c>
      <c r="M6" s="29" t="s">
        <v>247</v>
      </c>
    </row>
    <row r="7" spans="1:14">
      <c r="A7" s="16" t="s">
        <v>1</v>
      </c>
      <c r="B7" s="1" t="s">
        <v>12</v>
      </c>
      <c r="C7" t="s">
        <v>9</v>
      </c>
      <c r="D7" s="18">
        <v>24</v>
      </c>
      <c r="E7">
        <v>39</v>
      </c>
      <c r="F7" s="18">
        <f t="shared" si="2"/>
        <v>1050</v>
      </c>
      <c r="G7">
        <v>390</v>
      </c>
      <c r="H7" s="18">
        <v>19</v>
      </c>
      <c r="I7" s="24">
        <f t="shared" si="0"/>
        <v>1400</v>
      </c>
      <c r="J7" s="24">
        <v>1185</v>
      </c>
      <c r="K7" s="29">
        <v>7</v>
      </c>
      <c r="L7" s="29">
        <f t="shared" si="1"/>
        <v>2240</v>
      </c>
      <c r="M7" s="29" t="s">
        <v>247</v>
      </c>
    </row>
    <row r="8" spans="1:14">
      <c r="A8" s="16" t="s">
        <v>1</v>
      </c>
      <c r="B8" s="1" t="s">
        <v>0</v>
      </c>
      <c r="C8" t="s">
        <v>9</v>
      </c>
      <c r="D8" s="18">
        <v>25</v>
      </c>
      <c r="E8" s="9">
        <v>39</v>
      </c>
      <c r="F8" s="18">
        <f t="shared" si="2"/>
        <v>980</v>
      </c>
      <c r="G8" s="9">
        <v>390</v>
      </c>
      <c r="H8" s="18">
        <v>19</v>
      </c>
      <c r="I8" s="24">
        <f t="shared" si="0"/>
        <v>1400</v>
      </c>
      <c r="J8" s="24">
        <v>1185</v>
      </c>
      <c r="K8" s="29">
        <v>7</v>
      </c>
      <c r="L8" s="29">
        <f t="shared" si="1"/>
        <v>2240</v>
      </c>
      <c r="M8" s="29" t="s">
        <v>247</v>
      </c>
    </row>
    <row r="9" spans="1:14">
      <c r="A9" s="16" t="s">
        <v>1</v>
      </c>
      <c r="B9" s="1" t="s">
        <v>6</v>
      </c>
      <c r="C9" t="s">
        <v>9</v>
      </c>
      <c r="D9" s="18">
        <v>26</v>
      </c>
      <c r="E9" s="9">
        <v>39</v>
      </c>
      <c r="F9" s="18">
        <f t="shared" si="2"/>
        <v>910</v>
      </c>
      <c r="G9" s="9">
        <v>390</v>
      </c>
      <c r="H9" s="18">
        <v>19</v>
      </c>
      <c r="I9" s="24">
        <f t="shared" si="0"/>
        <v>1400</v>
      </c>
      <c r="J9" s="24">
        <v>1185</v>
      </c>
      <c r="K9" s="29">
        <v>7</v>
      </c>
      <c r="L9" s="29">
        <f t="shared" si="1"/>
        <v>2240</v>
      </c>
      <c r="M9" s="29" t="s">
        <v>247</v>
      </c>
    </row>
    <row r="10" spans="1:14">
      <c r="A10" s="16" t="s">
        <v>1</v>
      </c>
      <c r="B10" s="1" t="s">
        <v>12</v>
      </c>
      <c r="C10" t="s">
        <v>10</v>
      </c>
      <c r="D10" s="18">
        <v>24</v>
      </c>
      <c r="E10" s="9">
        <v>39</v>
      </c>
      <c r="F10" s="18">
        <f t="shared" si="2"/>
        <v>1050</v>
      </c>
      <c r="G10" s="9">
        <v>1170</v>
      </c>
      <c r="H10" s="18">
        <v>19</v>
      </c>
      <c r="I10" s="24">
        <f t="shared" si="0"/>
        <v>1400</v>
      </c>
      <c r="J10" s="24">
        <v>1185</v>
      </c>
      <c r="K10" s="29">
        <v>7</v>
      </c>
      <c r="L10" s="29">
        <f t="shared" si="1"/>
        <v>2240</v>
      </c>
      <c r="M10" s="29" t="s">
        <v>247</v>
      </c>
    </row>
    <row r="11" spans="1:14">
      <c r="A11" s="16" t="s">
        <v>1</v>
      </c>
      <c r="B11" s="1" t="s">
        <v>0</v>
      </c>
      <c r="C11" t="s">
        <v>10</v>
      </c>
      <c r="D11" s="18">
        <v>25</v>
      </c>
      <c r="E11">
        <v>39</v>
      </c>
      <c r="F11" s="18">
        <f t="shared" si="2"/>
        <v>980</v>
      </c>
      <c r="G11" s="9">
        <v>1170</v>
      </c>
      <c r="H11" s="18">
        <v>19</v>
      </c>
      <c r="I11" s="24">
        <f t="shared" si="0"/>
        <v>1400</v>
      </c>
      <c r="J11" s="24">
        <v>1185</v>
      </c>
      <c r="K11" s="29">
        <v>7</v>
      </c>
      <c r="L11" s="29">
        <f t="shared" si="1"/>
        <v>2240</v>
      </c>
      <c r="M11" s="29" t="s">
        <v>247</v>
      </c>
    </row>
    <row r="12" spans="1:14">
      <c r="A12" s="16" t="s">
        <v>1</v>
      </c>
      <c r="B12" s="1" t="s">
        <v>6</v>
      </c>
      <c r="C12" t="s">
        <v>10</v>
      </c>
      <c r="D12" s="18">
        <v>26</v>
      </c>
      <c r="E12" s="9">
        <v>39</v>
      </c>
      <c r="F12" s="18">
        <f t="shared" si="2"/>
        <v>910</v>
      </c>
      <c r="G12" s="9">
        <v>1170</v>
      </c>
      <c r="H12" s="18">
        <v>19</v>
      </c>
      <c r="I12" s="24">
        <f t="shared" si="0"/>
        <v>1400</v>
      </c>
      <c r="J12" s="24">
        <v>1185</v>
      </c>
      <c r="K12" s="29">
        <v>7</v>
      </c>
      <c r="L12" s="29">
        <f t="shared" si="1"/>
        <v>2240</v>
      </c>
      <c r="M12" s="29" t="s">
        <v>247</v>
      </c>
    </row>
    <row r="13" spans="1:14">
      <c r="A13" s="16" t="s">
        <v>1</v>
      </c>
      <c r="B13" s="1" t="s">
        <v>7</v>
      </c>
      <c r="C13" t="s">
        <v>10</v>
      </c>
      <c r="D13" s="18">
        <v>27</v>
      </c>
      <c r="E13" s="9">
        <v>39</v>
      </c>
      <c r="F13" s="18">
        <f t="shared" si="2"/>
        <v>840</v>
      </c>
      <c r="G13" s="9">
        <v>1170</v>
      </c>
      <c r="H13" s="18">
        <v>19</v>
      </c>
      <c r="I13" s="24">
        <f t="shared" si="0"/>
        <v>1400</v>
      </c>
      <c r="J13" s="24">
        <v>1185</v>
      </c>
      <c r="K13" s="29">
        <v>7</v>
      </c>
      <c r="L13" s="29">
        <f t="shared" si="1"/>
        <v>2240</v>
      </c>
      <c r="M13" s="29" t="s">
        <v>247</v>
      </c>
    </row>
    <row r="14" spans="1:14">
      <c r="A14" s="16" t="s">
        <v>17</v>
      </c>
      <c r="B14" s="1" t="s">
        <v>13</v>
      </c>
      <c r="C14" t="s">
        <v>2</v>
      </c>
      <c r="D14" s="18">
        <v>19</v>
      </c>
      <c r="E14" s="9">
        <v>33</v>
      </c>
      <c r="F14" s="18">
        <f t="shared" si="2"/>
        <v>980</v>
      </c>
      <c r="G14" s="9">
        <v>954</v>
      </c>
      <c r="H14" s="18">
        <v>16</v>
      </c>
      <c r="I14" s="24">
        <f t="shared" si="0"/>
        <v>1190</v>
      </c>
      <c r="J14" s="24">
        <v>1200</v>
      </c>
      <c r="K14" s="29">
        <v>4</v>
      </c>
      <c r="L14" s="29">
        <f t="shared" si="1"/>
        <v>2030</v>
      </c>
      <c r="M14" s="29" t="s">
        <v>247</v>
      </c>
    </row>
    <row r="15" spans="1:14">
      <c r="A15" s="16" t="s">
        <v>17</v>
      </c>
      <c r="B15" s="1" t="s">
        <v>14</v>
      </c>
      <c r="C15" t="s">
        <v>2</v>
      </c>
      <c r="D15" s="18">
        <v>20</v>
      </c>
      <c r="E15">
        <v>33</v>
      </c>
      <c r="F15" s="18">
        <f t="shared" si="2"/>
        <v>910</v>
      </c>
      <c r="G15">
        <v>954</v>
      </c>
      <c r="H15" s="18">
        <v>16</v>
      </c>
      <c r="I15" s="24">
        <f t="shared" si="0"/>
        <v>1190</v>
      </c>
      <c r="J15" s="24">
        <v>1200</v>
      </c>
      <c r="K15" s="29">
        <v>4</v>
      </c>
      <c r="L15" s="29">
        <f t="shared" si="1"/>
        <v>2030</v>
      </c>
      <c r="M15" s="29" t="s">
        <v>247</v>
      </c>
    </row>
    <row r="16" spans="1:14">
      <c r="A16" s="16" t="s">
        <v>17</v>
      </c>
      <c r="B16" s="1" t="s">
        <v>15</v>
      </c>
      <c r="C16" t="s">
        <v>2</v>
      </c>
      <c r="D16" s="18">
        <v>21</v>
      </c>
      <c r="E16" s="9">
        <v>33</v>
      </c>
      <c r="F16" s="18">
        <f t="shared" si="2"/>
        <v>840</v>
      </c>
      <c r="G16" s="9">
        <v>954</v>
      </c>
      <c r="H16" s="18">
        <v>16</v>
      </c>
      <c r="I16" s="24">
        <f t="shared" si="0"/>
        <v>1190</v>
      </c>
      <c r="J16" s="24">
        <v>1200</v>
      </c>
      <c r="K16" s="29">
        <v>4</v>
      </c>
      <c r="L16" s="29">
        <f t="shared" si="1"/>
        <v>2030</v>
      </c>
      <c r="M16" s="29" t="s">
        <v>247</v>
      </c>
    </row>
    <row r="17" spans="1:13">
      <c r="A17" s="16" t="s">
        <v>17</v>
      </c>
      <c r="B17" s="1" t="s">
        <v>16</v>
      </c>
      <c r="C17" t="s">
        <v>2</v>
      </c>
      <c r="D17" s="18">
        <v>22</v>
      </c>
      <c r="E17" s="9">
        <v>33</v>
      </c>
      <c r="F17" s="18">
        <f t="shared" si="2"/>
        <v>770</v>
      </c>
      <c r="G17" s="9">
        <v>954</v>
      </c>
      <c r="H17" s="18">
        <v>16</v>
      </c>
      <c r="I17" s="24">
        <f t="shared" si="0"/>
        <v>1190</v>
      </c>
      <c r="J17" s="24">
        <v>1200</v>
      </c>
      <c r="K17" s="29">
        <v>4</v>
      </c>
      <c r="L17" s="29">
        <f t="shared" si="1"/>
        <v>2030</v>
      </c>
      <c r="M17" s="29" t="s">
        <v>247</v>
      </c>
    </row>
    <row r="18" spans="1:13">
      <c r="A18" s="16" t="s">
        <v>17</v>
      </c>
      <c r="B18" s="1" t="s">
        <v>20</v>
      </c>
      <c r="C18" t="s">
        <v>9</v>
      </c>
      <c r="D18" s="18">
        <v>17</v>
      </c>
      <c r="E18" s="9">
        <v>33</v>
      </c>
      <c r="F18" s="18">
        <f t="shared" si="2"/>
        <v>1120</v>
      </c>
      <c r="G18" s="9">
        <v>425</v>
      </c>
      <c r="H18" s="18">
        <v>16</v>
      </c>
      <c r="I18" s="24">
        <f t="shared" si="0"/>
        <v>1190</v>
      </c>
      <c r="J18" s="24">
        <v>1200</v>
      </c>
      <c r="K18" s="29">
        <v>4</v>
      </c>
      <c r="L18" s="29">
        <f t="shared" si="1"/>
        <v>2030</v>
      </c>
      <c r="M18" s="29" t="s">
        <v>247</v>
      </c>
    </row>
    <row r="19" spans="1:13">
      <c r="A19" s="16" t="s">
        <v>17</v>
      </c>
      <c r="B19" s="1" t="s">
        <v>21</v>
      </c>
      <c r="C19" t="s">
        <v>9</v>
      </c>
      <c r="D19" s="18">
        <v>18</v>
      </c>
      <c r="E19">
        <v>33</v>
      </c>
      <c r="F19" s="18">
        <f t="shared" si="2"/>
        <v>1050</v>
      </c>
      <c r="G19">
        <v>425</v>
      </c>
      <c r="H19" s="18">
        <v>16</v>
      </c>
      <c r="I19" s="24">
        <f t="shared" si="0"/>
        <v>1190</v>
      </c>
      <c r="J19" s="24">
        <v>1200</v>
      </c>
      <c r="K19" s="29">
        <v>4</v>
      </c>
      <c r="L19" s="29">
        <f t="shared" si="1"/>
        <v>2030</v>
      </c>
      <c r="M19" s="29" t="s">
        <v>247</v>
      </c>
    </row>
    <row r="20" spans="1:13">
      <c r="A20" s="16" t="s">
        <v>17</v>
      </c>
      <c r="B20" s="1" t="s">
        <v>13</v>
      </c>
      <c r="C20" t="s">
        <v>9</v>
      </c>
      <c r="D20" s="18">
        <v>19</v>
      </c>
      <c r="E20" s="9">
        <v>33</v>
      </c>
      <c r="F20" s="18">
        <f t="shared" si="2"/>
        <v>980</v>
      </c>
      <c r="G20" s="9">
        <v>425</v>
      </c>
      <c r="H20" s="18">
        <v>16</v>
      </c>
      <c r="I20" s="24">
        <f t="shared" si="0"/>
        <v>1190</v>
      </c>
      <c r="J20" s="24">
        <v>1200</v>
      </c>
      <c r="K20" s="29">
        <v>4</v>
      </c>
      <c r="L20" s="29">
        <f t="shared" si="1"/>
        <v>2030</v>
      </c>
      <c r="M20" s="29" t="s">
        <v>247</v>
      </c>
    </row>
    <row r="21" spans="1:13">
      <c r="A21" s="16" t="s">
        <v>17</v>
      </c>
      <c r="B21" s="1" t="s">
        <v>14</v>
      </c>
      <c r="C21" t="s">
        <v>9</v>
      </c>
      <c r="D21" s="18">
        <v>20</v>
      </c>
      <c r="E21" s="9">
        <v>33</v>
      </c>
      <c r="F21" s="18">
        <f t="shared" si="2"/>
        <v>910</v>
      </c>
      <c r="G21" s="9">
        <v>425</v>
      </c>
      <c r="H21" s="18">
        <v>16</v>
      </c>
      <c r="I21" s="24">
        <f t="shared" si="0"/>
        <v>1190</v>
      </c>
      <c r="J21" s="24">
        <v>1200</v>
      </c>
      <c r="K21" s="29">
        <v>4</v>
      </c>
      <c r="L21" s="29">
        <f t="shared" si="1"/>
        <v>2030</v>
      </c>
      <c r="M21" s="29" t="s">
        <v>247</v>
      </c>
    </row>
    <row r="22" spans="1:13">
      <c r="A22" s="16" t="s">
        <v>17</v>
      </c>
      <c r="B22" s="1" t="s">
        <v>13</v>
      </c>
      <c r="C22" t="s">
        <v>10</v>
      </c>
      <c r="D22" s="18">
        <v>19</v>
      </c>
      <c r="E22" s="9">
        <v>33</v>
      </c>
      <c r="F22" s="18">
        <f t="shared" si="2"/>
        <v>980</v>
      </c>
      <c r="G22" s="9">
        <v>1185</v>
      </c>
      <c r="H22" s="18">
        <v>16</v>
      </c>
      <c r="I22" s="24">
        <f t="shared" si="0"/>
        <v>1190</v>
      </c>
      <c r="J22" s="24">
        <v>1200</v>
      </c>
      <c r="K22" s="29">
        <v>4</v>
      </c>
      <c r="L22" s="29">
        <f t="shared" si="1"/>
        <v>2030</v>
      </c>
      <c r="M22" s="29" t="s">
        <v>247</v>
      </c>
    </row>
    <row r="23" spans="1:13">
      <c r="A23" s="16" t="s">
        <v>17</v>
      </c>
      <c r="B23" s="1" t="s">
        <v>14</v>
      </c>
      <c r="C23" t="s">
        <v>10</v>
      </c>
      <c r="D23" s="18">
        <v>20</v>
      </c>
      <c r="E23">
        <v>33</v>
      </c>
      <c r="F23" s="18">
        <f t="shared" si="2"/>
        <v>910</v>
      </c>
      <c r="G23">
        <v>1185</v>
      </c>
      <c r="H23" s="18">
        <v>16</v>
      </c>
      <c r="I23" s="24">
        <f t="shared" si="0"/>
        <v>1190</v>
      </c>
      <c r="J23" s="24">
        <v>1200</v>
      </c>
      <c r="K23" s="29">
        <v>4</v>
      </c>
      <c r="L23" s="29">
        <f t="shared" si="1"/>
        <v>2030</v>
      </c>
      <c r="M23" s="29" t="s">
        <v>247</v>
      </c>
    </row>
    <row r="24" spans="1:13">
      <c r="A24" s="16" t="s">
        <v>17</v>
      </c>
      <c r="B24" s="1" t="s">
        <v>15</v>
      </c>
      <c r="C24" t="s">
        <v>10</v>
      </c>
      <c r="D24" s="18">
        <v>21</v>
      </c>
      <c r="E24" s="9">
        <v>33</v>
      </c>
      <c r="F24" s="18">
        <f t="shared" si="2"/>
        <v>840</v>
      </c>
      <c r="G24" s="9">
        <v>1185</v>
      </c>
      <c r="H24" s="18">
        <v>16</v>
      </c>
      <c r="I24" s="24">
        <f t="shared" si="0"/>
        <v>1190</v>
      </c>
      <c r="J24" s="24">
        <v>1200</v>
      </c>
      <c r="K24" s="29">
        <v>4</v>
      </c>
      <c r="L24" s="29">
        <f t="shared" si="1"/>
        <v>2030</v>
      </c>
      <c r="M24" s="29" t="s">
        <v>247</v>
      </c>
    </row>
    <row r="25" spans="1:13">
      <c r="A25" s="16" t="s">
        <v>17</v>
      </c>
      <c r="B25" s="1" t="s">
        <v>16</v>
      </c>
      <c r="C25" t="s">
        <v>10</v>
      </c>
      <c r="D25" s="18">
        <v>22</v>
      </c>
      <c r="E25" s="9">
        <v>33</v>
      </c>
      <c r="F25" s="18">
        <f t="shared" si="2"/>
        <v>770</v>
      </c>
      <c r="G25" s="9">
        <v>1185</v>
      </c>
      <c r="H25" s="18">
        <v>16</v>
      </c>
      <c r="I25" s="24">
        <f t="shared" si="0"/>
        <v>1190</v>
      </c>
      <c r="J25" s="24">
        <v>1200</v>
      </c>
      <c r="K25" s="29">
        <v>4</v>
      </c>
      <c r="L25" s="29">
        <f t="shared" si="1"/>
        <v>2030</v>
      </c>
      <c r="M25" s="29" t="s">
        <v>247</v>
      </c>
    </row>
    <row r="26" spans="1:13">
      <c r="A26" s="16" t="s">
        <v>17</v>
      </c>
      <c r="B26" s="1" t="s">
        <v>45</v>
      </c>
      <c r="C26" t="s">
        <v>46</v>
      </c>
      <c r="D26" s="18">
        <v>31</v>
      </c>
      <c r="E26" s="9">
        <v>33</v>
      </c>
      <c r="F26" s="18">
        <f t="shared" si="2"/>
        <v>140</v>
      </c>
      <c r="G26" s="9">
        <v>790</v>
      </c>
      <c r="H26" s="18">
        <v>16</v>
      </c>
      <c r="I26" s="24">
        <f t="shared" si="0"/>
        <v>1190</v>
      </c>
      <c r="J26" s="24">
        <v>1200</v>
      </c>
      <c r="K26" s="29">
        <v>4</v>
      </c>
      <c r="L26" s="29">
        <f t="shared" si="1"/>
        <v>2030</v>
      </c>
      <c r="M26" s="29" t="s">
        <v>247</v>
      </c>
    </row>
    <row r="27" spans="1:13">
      <c r="A27" s="16" t="s">
        <v>17</v>
      </c>
      <c r="B27" s="1" t="s">
        <v>53</v>
      </c>
      <c r="C27" t="s">
        <v>46</v>
      </c>
      <c r="D27" s="18">
        <v>32</v>
      </c>
      <c r="E27">
        <v>33</v>
      </c>
      <c r="F27" s="18">
        <f t="shared" si="2"/>
        <v>70</v>
      </c>
      <c r="G27">
        <v>790</v>
      </c>
      <c r="H27" s="18">
        <v>16</v>
      </c>
      <c r="I27" s="24">
        <f t="shared" si="0"/>
        <v>1190</v>
      </c>
      <c r="J27" s="24">
        <v>1200</v>
      </c>
      <c r="K27" s="29">
        <v>4</v>
      </c>
      <c r="L27" s="29">
        <f t="shared" si="1"/>
        <v>2030</v>
      </c>
      <c r="M27" s="29" t="s">
        <v>247</v>
      </c>
    </row>
    <row r="28" spans="1:13">
      <c r="A28" s="16" t="s">
        <v>17</v>
      </c>
      <c r="B28" s="1" t="s">
        <v>47</v>
      </c>
      <c r="C28" t="s">
        <v>46</v>
      </c>
      <c r="D28" s="18">
        <v>33</v>
      </c>
      <c r="E28" s="9">
        <v>33</v>
      </c>
      <c r="F28" s="18">
        <f t="shared" si="2"/>
        <v>0</v>
      </c>
      <c r="G28" s="9">
        <v>790</v>
      </c>
      <c r="H28" s="18">
        <v>16</v>
      </c>
      <c r="I28" s="24">
        <f t="shared" si="0"/>
        <v>1190</v>
      </c>
      <c r="J28" s="24">
        <v>1200</v>
      </c>
      <c r="K28" s="29">
        <v>4</v>
      </c>
      <c r="L28" s="29">
        <f t="shared" si="1"/>
        <v>2030</v>
      </c>
      <c r="M28" s="29" t="s">
        <v>247</v>
      </c>
    </row>
    <row r="29" spans="1:13">
      <c r="A29" s="16" t="s">
        <v>17</v>
      </c>
      <c r="B29" s="1" t="s">
        <v>50</v>
      </c>
      <c r="C29" t="s">
        <v>46</v>
      </c>
      <c r="D29" s="18">
        <v>34</v>
      </c>
      <c r="E29" s="9">
        <v>33</v>
      </c>
      <c r="F29" s="18">
        <f t="shared" si="2"/>
        <v>-70</v>
      </c>
      <c r="G29" s="9">
        <v>790</v>
      </c>
      <c r="H29" s="18">
        <v>16</v>
      </c>
      <c r="I29" s="24">
        <f t="shared" si="0"/>
        <v>1190</v>
      </c>
      <c r="J29" s="24">
        <v>1200</v>
      </c>
      <c r="K29" s="29">
        <v>4</v>
      </c>
      <c r="L29" s="29">
        <f t="shared" si="1"/>
        <v>2030</v>
      </c>
      <c r="M29" s="29" t="s">
        <v>247</v>
      </c>
    </row>
    <row r="30" spans="1:13">
      <c r="A30" s="16" t="s">
        <v>18</v>
      </c>
      <c r="B30" s="1" t="s">
        <v>0</v>
      </c>
      <c r="C30" t="s">
        <v>2</v>
      </c>
      <c r="D30" s="18">
        <v>25</v>
      </c>
      <c r="E30" s="9">
        <v>37</v>
      </c>
      <c r="F30" s="18">
        <f t="shared" si="2"/>
        <v>840</v>
      </c>
      <c r="G30" s="9">
        <v>890</v>
      </c>
      <c r="H30" s="18">
        <v>15</v>
      </c>
      <c r="I30" s="24">
        <f t="shared" si="0"/>
        <v>1540</v>
      </c>
      <c r="J30" s="24">
        <v>1200</v>
      </c>
      <c r="K30" s="29">
        <v>11</v>
      </c>
      <c r="L30" s="29">
        <f t="shared" si="1"/>
        <v>1820</v>
      </c>
      <c r="M30" s="29" t="s">
        <v>246</v>
      </c>
    </row>
    <row r="31" spans="1:13">
      <c r="A31" s="16" t="s">
        <v>18</v>
      </c>
      <c r="B31" s="1" t="s">
        <v>6</v>
      </c>
      <c r="C31" t="s">
        <v>2</v>
      </c>
      <c r="D31" s="18">
        <v>26</v>
      </c>
      <c r="E31">
        <v>37</v>
      </c>
      <c r="F31" s="18">
        <f t="shared" si="2"/>
        <v>770</v>
      </c>
      <c r="G31" s="9">
        <v>890</v>
      </c>
      <c r="H31" s="18">
        <v>15</v>
      </c>
      <c r="I31" s="24">
        <f t="shared" si="0"/>
        <v>1540</v>
      </c>
      <c r="J31" s="24">
        <v>1200</v>
      </c>
      <c r="K31" s="29">
        <v>11</v>
      </c>
      <c r="L31" s="29">
        <f t="shared" si="1"/>
        <v>1820</v>
      </c>
      <c r="M31" s="29" t="s">
        <v>246</v>
      </c>
    </row>
    <row r="32" spans="1:13">
      <c r="A32" s="16" t="s">
        <v>18</v>
      </c>
      <c r="B32" s="1" t="s">
        <v>7</v>
      </c>
      <c r="C32" t="s">
        <v>2</v>
      </c>
      <c r="D32" s="18">
        <v>27</v>
      </c>
      <c r="E32" s="9">
        <v>37</v>
      </c>
      <c r="F32" s="18">
        <f t="shared" si="2"/>
        <v>700</v>
      </c>
      <c r="G32" s="9">
        <v>910</v>
      </c>
      <c r="H32" s="18">
        <v>15</v>
      </c>
      <c r="I32" s="24">
        <f t="shared" si="0"/>
        <v>1540</v>
      </c>
      <c r="J32" s="24">
        <v>1200</v>
      </c>
      <c r="K32" s="29">
        <v>11</v>
      </c>
      <c r="L32" s="29">
        <f t="shared" si="1"/>
        <v>1820</v>
      </c>
      <c r="M32" s="29" t="s">
        <v>246</v>
      </c>
    </row>
    <row r="33" spans="1:13">
      <c r="A33" s="16" t="s">
        <v>18</v>
      </c>
      <c r="B33" s="1" t="s">
        <v>8</v>
      </c>
      <c r="C33" t="s">
        <v>2</v>
      </c>
      <c r="D33" s="18">
        <v>28</v>
      </c>
      <c r="E33" s="9">
        <v>37</v>
      </c>
      <c r="F33" s="18">
        <f t="shared" si="2"/>
        <v>630</v>
      </c>
      <c r="G33" s="9">
        <v>915</v>
      </c>
      <c r="H33" s="18">
        <v>15</v>
      </c>
      <c r="I33" s="24">
        <f t="shared" si="0"/>
        <v>1540</v>
      </c>
      <c r="J33" s="24">
        <v>1200</v>
      </c>
      <c r="K33" s="29">
        <v>11</v>
      </c>
      <c r="L33" s="29">
        <f t="shared" si="1"/>
        <v>1820</v>
      </c>
      <c r="M33" s="29" t="s">
        <v>246</v>
      </c>
    </row>
    <row r="34" spans="1:13">
      <c r="A34" s="16" t="s">
        <v>18</v>
      </c>
      <c r="B34" s="1" t="s">
        <v>8</v>
      </c>
      <c r="C34" t="s">
        <v>9</v>
      </c>
      <c r="D34" s="18">
        <v>28</v>
      </c>
      <c r="E34" s="9">
        <v>37</v>
      </c>
      <c r="F34" s="18">
        <f t="shared" si="2"/>
        <v>630</v>
      </c>
      <c r="G34" s="9">
        <v>442</v>
      </c>
      <c r="H34" s="18">
        <v>15</v>
      </c>
      <c r="I34" s="24">
        <f t="shared" si="0"/>
        <v>1540</v>
      </c>
      <c r="J34" s="24">
        <v>1200</v>
      </c>
      <c r="K34" s="29">
        <v>11</v>
      </c>
      <c r="L34" s="29">
        <f t="shared" si="1"/>
        <v>1820</v>
      </c>
      <c r="M34" s="29" t="s">
        <v>246</v>
      </c>
    </row>
    <row r="35" spans="1:13">
      <c r="A35" s="16" t="s">
        <v>18</v>
      </c>
      <c r="B35" s="1" t="s">
        <v>22</v>
      </c>
      <c r="C35" t="s">
        <v>9</v>
      </c>
      <c r="D35" s="18">
        <v>29</v>
      </c>
      <c r="E35">
        <v>37</v>
      </c>
      <c r="F35" s="18">
        <f t="shared" si="2"/>
        <v>560</v>
      </c>
      <c r="G35">
        <v>460</v>
      </c>
      <c r="H35" s="18">
        <v>15</v>
      </c>
      <c r="I35" s="24">
        <f t="shared" si="0"/>
        <v>1540</v>
      </c>
      <c r="J35" s="24">
        <v>1200</v>
      </c>
      <c r="K35" s="29">
        <v>11</v>
      </c>
      <c r="L35" s="29">
        <f t="shared" si="1"/>
        <v>1820</v>
      </c>
      <c r="M35" s="29" t="s">
        <v>246</v>
      </c>
    </row>
    <row r="36" spans="1:13">
      <c r="A36" s="16" t="s">
        <v>18</v>
      </c>
      <c r="B36" s="1" t="s">
        <v>23</v>
      </c>
      <c r="C36" t="s">
        <v>9</v>
      </c>
      <c r="D36" s="18">
        <v>30</v>
      </c>
      <c r="E36" s="9">
        <v>37</v>
      </c>
      <c r="F36" s="18">
        <f t="shared" si="2"/>
        <v>490</v>
      </c>
      <c r="G36" s="9">
        <v>465</v>
      </c>
      <c r="H36" s="18">
        <v>15</v>
      </c>
      <c r="I36" s="24">
        <f t="shared" si="0"/>
        <v>1540</v>
      </c>
      <c r="J36" s="24">
        <v>1200</v>
      </c>
      <c r="K36" s="29">
        <v>11</v>
      </c>
      <c r="L36" s="29">
        <f t="shared" si="1"/>
        <v>1820</v>
      </c>
      <c r="M36" s="29" t="s">
        <v>246</v>
      </c>
    </row>
    <row r="37" spans="1:13">
      <c r="A37" s="16" t="s">
        <v>18</v>
      </c>
      <c r="B37" s="1" t="s">
        <v>24</v>
      </c>
      <c r="C37" t="s">
        <v>9</v>
      </c>
      <c r="D37" s="18">
        <v>31</v>
      </c>
      <c r="E37" s="9">
        <v>37</v>
      </c>
      <c r="F37" s="18">
        <f t="shared" si="2"/>
        <v>420</v>
      </c>
      <c r="G37" s="9">
        <v>450</v>
      </c>
      <c r="H37" s="18">
        <v>15</v>
      </c>
      <c r="I37" s="24">
        <f t="shared" si="0"/>
        <v>1540</v>
      </c>
      <c r="J37" s="24">
        <v>1200</v>
      </c>
      <c r="K37" s="29">
        <v>11</v>
      </c>
      <c r="L37" s="29">
        <f t="shared" si="1"/>
        <v>1820</v>
      </c>
      <c r="M37" s="29" t="s">
        <v>246</v>
      </c>
    </row>
    <row r="38" spans="1:13">
      <c r="A38" s="16" t="s">
        <v>18</v>
      </c>
      <c r="B38" s="1" t="s">
        <v>7</v>
      </c>
      <c r="C38" t="s">
        <v>10</v>
      </c>
      <c r="D38" s="18">
        <v>27</v>
      </c>
      <c r="E38" s="9">
        <v>37</v>
      </c>
      <c r="F38" s="18">
        <f t="shared" si="2"/>
        <v>700</v>
      </c>
      <c r="G38" s="9">
        <v>1150</v>
      </c>
      <c r="H38" s="18">
        <v>15</v>
      </c>
      <c r="I38" s="24">
        <f t="shared" si="0"/>
        <v>1540</v>
      </c>
      <c r="J38" s="24">
        <v>1200</v>
      </c>
      <c r="K38" s="29">
        <v>11</v>
      </c>
      <c r="L38" s="29">
        <f t="shared" si="1"/>
        <v>1820</v>
      </c>
      <c r="M38" s="29" t="s">
        <v>246</v>
      </c>
    </row>
    <row r="39" spans="1:13">
      <c r="A39" s="16" t="s">
        <v>18</v>
      </c>
      <c r="B39" s="1" t="s">
        <v>8</v>
      </c>
      <c r="C39" t="s">
        <v>10</v>
      </c>
      <c r="D39" s="18">
        <v>28</v>
      </c>
      <c r="E39">
        <v>37</v>
      </c>
      <c r="F39" s="18">
        <f t="shared" si="2"/>
        <v>630</v>
      </c>
      <c r="G39">
        <v>1150</v>
      </c>
      <c r="H39" s="18">
        <v>15</v>
      </c>
      <c r="I39" s="24">
        <f t="shared" si="0"/>
        <v>1540</v>
      </c>
      <c r="J39" s="24">
        <v>1200</v>
      </c>
      <c r="K39" s="29">
        <v>11</v>
      </c>
      <c r="L39" s="29">
        <f t="shared" si="1"/>
        <v>1820</v>
      </c>
      <c r="M39" s="29" t="s">
        <v>246</v>
      </c>
    </row>
    <row r="40" spans="1:13">
      <c r="A40" s="16" t="s">
        <v>18</v>
      </c>
      <c r="B40" s="1" t="s">
        <v>22</v>
      </c>
      <c r="C40" t="s">
        <v>10</v>
      </c>
      <c r="D40" s="18">
        <v>29</v>
      </c>
      <c r="E40" s="9">
        <v>37</v>
      </c>
      <c r="F40" s="18">
        <f t="shared" si="2"/>
        <v>560</v>
      </c>
      <c r="G40" s="9">
        <v>1150</v>
      </c>
      <c r="H40" s="18">
        <v>15</v>
      </c>
      <c r="I40" s="24">
        <f t="shared" si="0"/>
        <v>1540</v>
      </c>
      <c r="J40" s="24">
        <v>1200</v>
      </c>
      <c r="K40" s="29">
        <v>11</v>
      </c>
      <c r="L40" s="29">
        <f t="shared" si="1"/>
        <v>1820</v>
      </c>
      <c r="M40" s="29" t="s">
        <v>246</v>
      </c>
    </row>
    <row r="41" spans="1:13">
      <c r="A41" s="16" t="s">
        <v>18</v>
      </c>
      <c r="B41" s="1" t="s">
        <v>23</v>
      </c>
      <c r="C41" t="s">
        <v>10</v>
      </c>
      <c r="D41" s="18">
        <v>30</v>
      </c>
      <c r="E41" s="9">
        <v>37</v>
      </c>
      <c r="F41" s="18">
        <f t="shared" si="2"/>
        <v>490</v>
      </c>
      <c r="G41" s="9">
        <v>1150</v>
      </c>
      <c r="H41" s="18">
        <v>15</v>
      </c>
      <c r="I41" s="24">
        <f t="shared" si="0"/>
        <v>1540</v>
      </c>
      <c r="J41" s="24">
        <v>1200</v>
      </c>
      <c r="K41" s="29">
        <v>11</v>
      </c>
      <c r="L41" s="29">
        <f t="shared" si="1"/>
        <v>1820</v>
      </c>
      <c r="M41" s="29" t="s">
        <v>246</v>
      </c>
    </row>
    <row r="42" spans="1:13">
      <c r="A42" s="16" t="s">
        <v>18</v>
      </c>
      <c r="B42" s="1" t="s">
        <v>47</v>
      </c>
      <c r="C42" t="s">
        <v>46</v>
      </c>
      <c r="D42" s="18">
        <v>33</v>
      </c>
      <c r="E42" s="9">
        <v>37</v>
      </c>
      <c r="F42" s="18">
        <f t="shared" si="2"/>
        <v>280</v>
      </c>
      <c r="G42" s="9">
        <v>862</v>
      </c>
      <c r="H42" s="18">
        <v>15</v>
      </c>
      <c r="I42" s="24">
        <f t="shared" si="0"/>
        <v>1540</v>
      </c>
      <c r="J42" s="24">
        <v>1200</v>
      </c>
      <c r="K42" s="29">
        <v>11</v>
      </c>
      <c r="L42" s="29">
        <f t="shared" si="1"/>
        <v>1820</v>
      </c>
      <c r="M42" s="29" t="s">
        <v>246</v>
      </c>
    </row>
    <row r="43" spans="1:13">
      <c r="A43" s="16" t="s">
        <v>18</v>
      </c>
      <c r="B43" s="1" t="s">
        <v>50</v>
      </c>
      <c r="C43" t="s">
        <v>46</v>
      </c>
      <c r="D43" s="18">
        <v>34</v>
      </c>
      <c r="E43">
        <v>37</v>
      </c>
      <c r="F43" s="18">
        <f t="shared" si="2"/>
        <v>210</v>
      </c>
      <c r="G43" s="9">
        <v>862</v>
      </c>
      <c r="H43" s="18">
        <v>15</v>
      </c>
      <c r="I43" s="24">
        <f t="shared" si="0"/>
        <v>1540</v>
      </c>
      <c r="J43" s="24">
        <v>1200</v>
      </c>
      <c r="K43" s="29">
        <v>11</v>
      </c>
      <c r="L43" s="29">
        <f t="shared" si="1"/>
        <v>1820</v>
      </c>
      <c r="M43" s="29" t="s">
        <v>246</v>
      </c>
    </row>
    <row r="44" spans="1:13">
      <c r="A44" s="16" t="s">
        <v>18</v>
      </c>
      <c r="B44" s="1" t="s">
        <v>51</v>
      </c>
      <c r="C44" t="s">
        <v>46</v>
      </c>
      <c r="D44" s="18">
        <v>35</v>
      </c>
      <c r="E44" s="9">
        <v>37</v>
      </c>
      <c r="F44" s="18">
        <f t="shared" si="2"/>
        <v>140</v>
      </c>
      <c r="G44" s="9">
        <v>862</v>
      </c>
      <c r="H44" s="18">
        <v>15</v>
      </c>
      <c r="I44" s="24">
        <f t="shared" si="0"/>
        <v>1540</v>
      </c>
      <c r="J44" s="24">
        <v>1200</v>
      </c>
      <c r="K44" s="29">
        <v>11</v>
      </c>
      <c r="L44" s="29">
        <f t="shared" si="1"/>
        <v>1820</v>
      </c>
      <c r="M44" s="29" t="s">
        <v>246</v>
      </c>
    </row>
    <row r="45" spans="1:13">
      <c r="A45" s="16" t="s">
        <v>18</v>
      </c>
      <c r="B45" s="1" t="s">
        <v>52</v>
      </c>
      <c r="C45" t="s">
        <v>46</v>
      </c>
      <c r="D45" s="18">
        <v>36</v>
      </c>
      <c r="E45" s="9">
        <v>37</v>
      </c>
      <c r="F45" s="18">
        <f t="shared" si="2"/>
        <v>70</v>
      </c>
      <c r="G45" s="9">
        <v>862</v>
      </c>
      <c r="H45" s="18">
        <v>15</v>
      </c>
      <c r="I45" s="24">
        <f t="shared" si="0"/>
        <v>1540</v>
      </c>
      <c r="J45" s="24">
        <v>1200</v>
      </c>
      <c r="K45" s="29">
        <v>11</v>
      </c>
      <c r="L45" s="29">
        <f t="shared" si="1"/>
        <v>1820</v>
      </c>
      <c r="M45" s="29" t="s">
        <v>246</v>
      </c>
    </row>
    <row r="46" spans="1:13">
      <c r="A46" s="16" t="s">
        <v>19</v>
      </c>
      <c r="B46" s="1" t="s">
        <v>12</v>
      </c>
      <c r="C46" t="s">
        <v>2</v>
      </c>
      <c r="D46" s="18">
        <v>24</v>
      </c>
      <c r="E46" s="9">
        <v>39</v>
      </c>
      <c r="F46" s="18">
        <f t="shared" si="2"/>
        <v>1050</v>
      </c>
      <c r="G46" s="9">
        <v>905</v>
      </c>
      <c r="H46" s="18">
        <v>20</v>
      </c>
      <c r="I46" s="24">
        <f t="shared" si="0"/>
        <v>1330</v>
      </c>
      <c r="J46" s="24">
        <v>1235</v>
      </c>
      <c r="K46" s="29">
        <v>6</v>
      </c>
      <c r="L46" s="29">
        <f t="shared" si="1"/>
        <v>2310</v>
      </c>
      <c r="M46" s="29" t="s">
        <v>246</v>
      </c>
    </row>
    <row r="47" spans="1:13">
      <c r="A47" s="16" t="s">
        <v>19</v>
      </c>
      <c r="B47" s="1" t="s">
        <v>0</v>
      </c>
      <c r="C47" t="s">
        <v>2</v>
      </c>
      <c r="D47" s="18">
        <v>25</v>
      </c>
      <c r="E47" s="9">
        <v>39</v>
      </c>
      <c r="F47" s="18">
        <f t="shared" si="2"/>
        <v>980</v>
      </c>
      <c r="G47" s="9">
        <v>905</v>
      </c>
      <c r="H47" s="18">
        <v>20</v>
      </c>
      <c r="I47" s="24">
        <f t="shared" si="0"/>
        <v>1330</v>
      </c>
      <c r="J47" s="24">
        <v>1235</v>
      </c>
      <c r="K47" s="29">
        <v>6</v>
      </c>
      <c r="L47" s="29">
        <f t="shared" si="1"/>
        <v>2310</v>
      </c>
      <c r="M47" s="29" t="s">
        <v>246</v>
      </c>
    </row>
    <row r="48" spans="1:13">
      <c r="A48" s="16" t="s">
        <v>19</v>
      </c>
      <c r="B48" s="1" t="s">
        <v>6</v>
      </c>
      <c r="C48" t="s">
        <v>2</v>
      </c>
      <c r="D48" s="18">
        <v>26</v>
      </c>
      <c r="E48" s="9">
        <v>39</v>
      </c>
      <c r="F48" s="18">
        <f t="shared" si="2"/>
        <v>910</v>
      </c>
      <c r="G48" s="9">
        <v>905</v>
      </c>
      <c r="H48" s="18">
        <v>20</v>
      </c>
      <c r="I48" s="24">
        <f t="shared" si="0"/>
        <v>1330</v>
      </c>
      <c r="J48" s="24">
        <v>1235</v>
      </c>
      <c r="K48" s="29">
        <v>6</v>
      </c>
      <c r="L48" s="29">
        <f t="shared" si="1"/>
        <v>2310</v>
      </c>
      <c r="M48" s="29" t="s">
        <v>246</v>
      </c>
    </row>
    <row r="49" spans="1:13">
      <c r="A49" s="16" t="s">
        <v>19</v>
      </c>
      <c r="B49" s="1" t="s">
        <v>7</v>
      </c>
      <c r="C49" t="s">
        <v>2</v>
      </c>
      <c r="D49" s="18">
        <v>27</v>
      </c>
      <c r="E49" s="9">
        <v>39</v>
      </c>
      <c r="F49" s="18">
        <f t="shared" si="2"/>
        <v>840</v>
      </c>
      <c r="G49" s="9">
        <v>905</v>
      </c>
      <c r="H49" s="18">
        <v>20</v>
      </c>
      <c r="I49" s="24">
        <f t="shared" si="0"/>
        <v>1330</v>
      </c>
      <c r="J49" s="24">
        <v>1235</v>
      </c>
      <c r="K49" s="29">
        <v>6</v>
      </c>
      <c r="L49" s="29">
        <f t="shared" si="1"/>
        <v>2310</v>
      </c>
      <c r="M49" s="29" t="s">
        <v>246</v>
      </c>
    </row>
    <row r="50" spans="1:13">
      <c r="A50" s="16" t="s">
        <v>19</v>
      </c>
      <c r="B50" s="1" t="s">
        <v>23</v>
      </c>
      <c r="C50" t="s">
        <v>9</v>
      </c>
      <c r="D50" s="18">
        <v>30</v>
      </c>
      <c r="E50" s="9">
        <v>39</v>
      </c>
      <c r="F50" s="18">
        <f t="shared" si="2"/>
        <v>630</v>
      </c>
      <c r="G50" s="9">
        <v>420</v>
      </c>
      <c r="H50" s="18">
        <v>20</v>
      </c>
      <c r="I50" s="24">
        <f t="shared" si="0"/>
        <v>1330</v>
      </c>
      <c r="J50" s="24">
        <v>1235</v>
      </c>
      <c r="K50" s="29">
        <v>6</v>
      </c>
      <c r="L50" s="29">
        <f t="shared" si="1"/>
        <v>2310</v>
      </c>
      <c r="M50" s="29" t="s">
        <v>246</v>
      </c>
    </row>
    <row r="51" spans="1:13">
      <c r="A51" s="16" t="s">
        <v>19</v>
      </c>
      <c r="B51" s="1" t="s">
        <v>24</v>
      </c>
      <c r="C51" t="s">
        <v>9</v>
      </c>
      <c r="D51" s="18">
        <v>31</v>
      </c>
      <c r="E51" s="9">
        <v>39</v>
      </c>
      <c r="F51" s="18">
        <f t="shared" si="2"/>
        <v>560</v>
      </c>
      <c r="G51">
        <v>420</v>
      </c>
      <c r="H51" s="18">
        <v>20</v>
      </c>
      <c r="I51" s="24">
        <f t="shared" si="0"/>
        <v>1330</v>
      </c>
      <c r="J51" s="24">
        <v>1235</v>
      </c>
      <c r="K51" s="29">
        <v>6</v>
      </c>
      <c r="L51" s="29">
        <f t="shared" si="1"/>
        <v>2310</v>
      </c>
      <c r="M51" s="29" t="s">
        <v>246</v>
      </c>
    </row>
    <row r="52" spans="1:13">
      <c r="A52" s="16" t="s">
        <v>19</v>
      </c>
      <c r="B52" s="1" t="s">
        <v>25</v>
      </c>
      <c r="C52" t="s">
        <v>9</v>
      </c>
      <c r="D52" s="18">
        <v>32</v>
      </c>
      <c r="E52" s="9">
        <v>39</v>
      </c>
      <c r="F52" s="18">
        <f t="shared" si="2"/>
        <v>490</v>
      </c>
      <c r="G52" s="9">
        <v>420</v>
      </c>
      <c r="H52" s="18">
        <v>20</v>
      </c>
      <c r="I52" s="24">
        <f t="shared" si="0"/>
        <v>1330</v>
      </c>
      <c r="J52" s="24">
        <v>1235</v>
      </c>
      <c r="K52" s="29">
        <v>6</v>
      </c>
      <c r="L52" s="29">
        <f t="shared" si="1"/>
        <v>2310</v>
      </c>
      <c r="M52" s="29" t="s">
        <v>246</v>
      </c>
    </row>
    <row r="53" spans="1:13">
      <c r="A53" s="16" t="s">
        <v>19</v>
      </c>
      <c r="B53" s="1" t="s">
        <v>26</v>
      </c>
      <c r="C53" t="s">
        <v>9</v>
      </c>
      <c r="D53" s="18">
        <v>33</v>
      </c>
      <c r="E53" s="9">
        <v>39</v>
      </c>
      <c r="F53" s="18">
        <f t="shared" si="2"/>
        <v>420</v>
      </c>
      <c r="G53" s="9">
        <v>420</v>
      </c>
      <c r="H53" s="18">
        <v>20</v>
      </c>
      <c r="I53" s="24">
        <f t="shared" si="0"/>
        <v>1330</v>
      </c>
      <c r="J53" s="24">
        <v>1235</v>
      </c>
      <c r="K53" s="29">
        <v>6</v>
      </c>
      <c r="L53" s="29">
        <f t="shared" si="1"/>
        <v>2310</v>
      </c>
      <c r="M53" s="29" t="s">
        <v>246</v>
      </c>
    </row>
    <row r="54" spans="1:13">
      <c r="A54" s="16" t="s">
        <v>19</v>
      </c>
      <c r="B54" s="1" t="s">
        <v>8</v>
      </c>
      <c r="C54" t="s">
        <v>10</v>
      </c>
      <c r="D54" s="18">
        <v>28</v>
      </c>
      <c r="E54" s="9">
        <v>39</v>
      </c>
      <c r="F54" s="18">
        <f t="shared" si="2"/>
        <v>770</v>
      </c>
      <c r="G54" s="9">
        <v>1208</v>
      </c>
      <c r="H54" s="18">
        <v>20</v>
      </c>
      <c r="I54" s="24">
        <f t="shared" si="0"/>
        <v>1330</v>
      </c>
      <c r="J54" s="24">
        <v>1235</v>
      </c>
      <c r="K54" s="29">
        <v>6</v>
      </c>
      <c r="L54" s="29">
        <f t="shared" si="1"/>
        <v>2310</v>
      </c>
      <c r="M54" s="29" t="s">
        <v>246</v>
      </c>
    </row>
    <row r="55" spans="1:13">
      <c r="A55" s="16" t="s">
        <v>19</v>
      </c>
      <c r="B55" s="1" t="s">
        <v>22</v>
      </c>
      <c r="C55" t="s">
        <v>10</v>
      </c>
      <c r="D55" s="18">
        <v>29</v>
      </c>
      <c r="E55" s="9">
        <v>39</v>
      </c>
      <c r="F55" s="18">
        <f t="shared" si="2"/>
        <v>700</v>
      </c>
      <c r="G55">
        <v>1208</v>
      </c>
      <c r="H55" s="18">
        <v>20</v>
      </c>
      <c r="I55" s="24">
        <f t="shared" si="0"/>
        <v>1330</v>
      </c>
      <c r="J55" s="24">
        <v>1235</v>
      </c>
      <c r="K55" s="29">
        <v>6</v>
      </c>
      <c r="L55" s="29">
        <f t="shared" si="1"/>
        <v>2310</v>
      </c>
      <c r="M55" s="29" t="s">
        <v>246</v>
      </c>
    </row>
    <row r="56" spans="1:13">
      <c r="A56" s="16" t="s">
        <v>19</v>
      </c>
      <c r="B56" s="1" t="s">
        <v>23</v>
      </c>
      <c r="C56" t="s">
        <v>10</v>
      </c>
      <c r="D56" s="18">
        <v>30</v>
      </c>
      <c r="E56" s="9">
        <v>39</v>
      </c>
      <c r="F56" s="18">
        <f t="shared" si="2"/>
        <v>630</v>
      </c>
      <c r="G56" s="9">
        <v>1208</v>
      </c>
      <c r="H56" s="18">
        <v>20</v>
      </c>
      <c r="I56" s="24">
        <f t="shared" si="0"/>
        <v>1330</v>
      </c>
      <c r="J56" s="24">
        <v>1235</v>
      </c>
      <c r="K56" s="29">
        <v>6</v>
      </c>
      <c r="L56" s="29">
        <f t="shared" si="1"/>
        <v>2310</v>
      </c>
      <c r="M56" s="29" t="s">
        <v>246</v>
      </c>
    </row>
    <row r="57" spans="1:13">
      <c r="A57" s="16" t="s">
        <v>19</v>
      </c>
      <c r="B57" s="1" t="s">
        <v>24</v>
      </c>
      <c r="C57" t="s">
        <v>10</v>
      </c>
      <c r="D57" s="18">
        <v>31</v>
      </c>
      <c r="E57" s="9">
        <v>39</v>
      </c>
      <c r="F57" s="18">
        <f t="shared" si="2"/>
        <v>560</v>
      </c>
      <c r="G57" s="9">
        <v>1208</v>
      </c>
      <c r="H57" s="18">
        <v>20</v>
      </c>
      <c r="I57" s="24">
        <f t="shared" si="0"/>
        <v>1330</v>
      </c>
      <c r="J57" s="24">
        <v>1235</v>
      </c>
      <c r="K57" s="29">
        <v>6</v>
      </c>
      <c r="L57" s="29">
        <f t="shared" si="1"/>
        <v>2310</v>
      </c>
      <c r="M57" s="29" t="s">
        <v>246</v>
      </c>
    </row>
    <row r="58" spans="1:13" s="9" customFormat="1">
      <c r="A58" s="16" t="s">
        <v>76</v>
      </c>
      <c r="B58" s="1" t="s">
        <v>41</v>
      </c>
      <c r="C58" s="9" t="s">
        <v>2</v>
      </c>
      <c r="D58" s="18">
        <v>25</v>
      </c>
      <c r="E58" s="9">
        <v>47</v>
      </c>
      <c r="F58" s="18">
        <f t="shared" si="2"/>
        <v>1540</v>
      </c>
      <c r="G58" s="9">
        <v>937</v>
      </c>
      <c r="H58" s="18">
        <v>21</v>
      </c>
      <c r="I58" s="24">
        <f t="shared" si="0"/>
        <v>1820</v>
      </c>
      <c r="J58" s="24">
        <v>1200</v>
      </c>
      <c r="K58" s="29">
        <v>8</v>
      </c>
      <c r="L58" s="29">
        <f t="shared" si="1"/>
        <v>2730</v>
      </c>
      <c r="M58" s="29" t="s">
        <v>247</v>
      </c>
    </row>
    <row r="59" spans="1:13" s="9" customFormat="1">
      <c r="A59" s="16" t="s">
        <v>76</v>
      </c>
      <c r="B59" s="1" t="s">
        <v>42</v>
      </c>
      <c r="C59" s="9" t="s">
        <v>2</v>
      </c>
      <c r="D59" s="18">
        <v>26</v>
      </c>
      <c r="E59" s="9">
        <v>47</v>
      </c>
      <c r="F59" s="18">
        <f t="shared" si="2"/>
        <v>1470</v>
      </c>
      <c r="G59" s="9">
        <v>927</v>
      </c>
      <c r="H59" s="18">
        <v>21</v>
      </c>
      <c r="I59" s="24">
        <f t="shared" si="0"/>
        <v>1820</v>
      </c>
      <c r="J59" s="24">
        <v>1200</v>
      </c>
      <c r="K59" s="29">
        <v>8</v>
      </c>
      <c r="L59" s="29">
        <f t="shared" si="1"/>
        <v>2730</v>
      </c>
      <c r="M59" s="29" t="s">
        <v>247</v>
      </c>
    </row>
    <row r="60" spans="1:13" s="9" customFormat="1">
      <c r="A60" s="16" t="s">
        <v>76</v>
      </c>
      <c r="B60" s="1" t="s">
        <v>43</v>
      </c>
      <c r="C60" s="9" t="s">
        <v>2</v>
      </c>
      <c r="D60" s="18">
        <v>27</v>
      </c>
      <c r="E60" s="9">
        <v>47</v>
      </c>
      <c r="F60" s="18">
        <f t="shared" si="2"/>
        <v>1400</v>
      </c>
      <c r="G60" s="9">
        <v>950</v>
      </c>
      <c r="H60" s="18">
        <v>21</v>
      </c>
      <c r="I60" s="24">
        <f t="shared" si="0"/>
        <v>1820</v>
      </c>
      <c r="J60" s="24">
        <v>1200</v>
      </c>
      <c r="K60" s="29">
        <v>8</v>
      </c>
      <c r="L60" s="29">
        <f t="shared" si="1"/>
        <v>2730</v>
      </c>
      <c r="M60" s="29" t="s">
        <v>247</v>
      </c>
    </row>
    <row r="61" spans="1:13" s="9" customFormat="1">
      <c r="A61" s="16" t="s">
        <v>76</v>
      </c>
      <c r="B61" s="1" t="s">
        <v>44</v>
      </c>
      <c r="C61" s="9" t="s">
        <v>2</v>
      </c>
      <c r="D61" s="18">
        <v>28</v>
      </c>
      <c r="E61" s="9">
        <v>47</v>
      </c>
      <c r="F61" s="18">
        <f t="shared" si="2"/>
        <v>1330</v>
      </c>
      <c r="G61" s="9">
        <v>935</v>
      </c>
      <c r="H61" s="18">
        <v>21</v>
      </c>
      <c r="I61" s="24">
        <f t="shared" si="0"/>
        <v>1820</v>
      </c>
      <c r="J61" s="24">
        <v>1200</v>
      </c>
      <c r="K61" s="29">
        <v>8</v>
      </c>
      <c r="L61" s="29">
        <f t="shared" si="1"/>
        <v>2730</v>
      </c>
      <c r="M61" s="29" t="s">
        <v>247</v>
      </c>
    </row>
    <row r="62" spans="1:13">
      <c r="A62" s="16" t="s">
        <v>76</v>
      </c>
      <c r="B62" s="1" t="s">
        <v>116</v>
      </c>
      <c r="C62" s="9" t="s">
        <v>2</v>
      </c>
      <c r="D62" s="18">
        <v>29</v>
      </c>
      <c r="E62" s="9">
        <v>47</v>
      </c>
      <c r="F62" s="18">
        <f t="shared" si="2"/>
        <v>1260</v>
      </c>
      <c r="G62" s="9">
        <v>904</v>
      </c>
      <c r="H62" s="18">
        <v>21</v>
      </c>
      <c r="I62" s="24">
        <f t="shared" si="0"/>
        <v>1820</v>
      </c>
      <c r="J62" s="24">
        <v>1200</v>
      </c>
      <c r="K62" s="29">
        <v>8</v>
      </c>
      <c r="L62" s="29">
        <f t="shared" si="1"/>
        <v>2730</v>
      </c>
      <c r="M62" s="29" t="s">
        <v>247</v>
      </c>
    </row>
    <row r="63" spans="1:13">
      <c r="A63" s="16" t="s">
        <v>76</v>
      </c>
      <c r="B63" s="1" t="s">
        <v>117</v>
      </c>
      <c r="C63" s="9" t="s">
        <v>2</v>
      </c>
      <c r="D63" s="18">
        <v>30</v>
      </c>
      <c r="E63" s="9">
        <v>47</v>
      </c>
      <c r="F63" s="18">
        <f t="shared" si="2"/>
        <v>1190</v>
      </c>
      <c r="G63" s="9">
        <v>940</v>
      </c>
      <c r="H63" s="18">
        <v>21</v>
      </c>
      <c r="I63" s="24">
        <f t="shared" si="0"/>
        <v>1820</v>
      </c>
      <c r="J63" s="24">
        <v>1200</v>
      </c>
      <c r="K63" s="29">
        <v>8</v>
      </c>
      <c r="L63" s="29">
        <f t="shared" si="1"/>
        <v>2730</v>
      </c>
      <c r="M63" s="29" t="s">
        <v>247</v>
      </c>
    </row>
    <row r="64" spans="1:13">
      <c r="A64" s="16" t="s">
        <v>76</v>
      </c>
      <c r="B64" s="1" t="s">
        <v>118</v>
      </c>
      <c r="C64" s="9" t="s">
        <v>2</v>
      </c>
      <c r="D64" s="18">
        <v>31</v>
      </c>
      <c r="E64" s="9">
        <v>47</v>
      </c>
      <c r="F64" s="18">
        <f t="shared" si="2"/>
        <v>1120</v>
      </c>
      <c r="G64">
        <v>920</v>
      </c>
      <c r="H64" s="18">
        <v>21</v>
      </c>
      <c r="I64" s="24">
        <f t="shared" si="0"/>
        <v>1820</v>
      </c>
      <c r="J64" s="24">
        <v>1200</v>
      </c>
      <c r="K64" s="29">
        <v>8</v>
      </c>
      <c r="L64" s="29">
        <f t="shared" si="1"/>
        <v>2730</v>
      </c>
      <c r="M64" s="29" t="s">
        <v>247</v>
      </c>
    </row>
    <row r="65" spans="1:13">
      <c r="A65" s="16" t="s">
        <v>76</v>
      </c>
      <c r="B65" s="1" t="s">
        <v>119</v>
      </c>
      <c r="C65" s="9" t="s">
        <v>2</v>
      </c>
      <c r="D65" s="18">
        <v>32</v>
      </c>
      <c r="E65" s="9">
        <v>47</v>
      </c>
      <c r="F65" s="18">
        <f t="shared" si="2"/>
        <v>1050</v>
      </c>
      <c r="G65">
        <v>910</v>
      </c>
      <c r="H65" s="18">
        <v>21</v>
      </c>
      <c r="I65" s="24">
        <f t="shared" si="0"/>
        <v>1820</v>
      </c>
      <c r="J65" s="24">
        <v>1200</v>
      </c>
      <c r="K65" s="29">
        <v>8</v>
      </c>
      <c r="L65" s="29">
        <f t="shared" si="1"/>
        <v>2730</v>
      </c>
      <c r="M65" s="29" t="s">
        <v>247</v>
      </c>
    </row>
    <row r="66" spans="1:13" s="9" customFormat="1">
      <c r="A66" s="16" t="s">
        <v>76</v>
      </c>
      <c r="B66" s="1" t="s">
        <v>141</v>
      </c>
      <c r="C66" s="9" t="s">
        <v>2</v>
      </c>
      <c r="D66" s="18">
        <v>33</v>
      </c>
      <c r="E66" s="9">
        <v>47</v>
      </c>
      <c r="F66" s="18">
        <f t="shared" si="2"/>
        <v>980</v>
      </c>
      <c r="G66" s="9">
        <v>908</v>
      </c>
      <c r="H66" s="18">
        <v>21</v>
      </c>
      <c r="I66" s="24">
        <f t="shared" si="0"/>
        <v>1820</v>
      </c>
      <c r="J66" s="24">
        <v>1200</v>
      </c>
      <c r="K66" s="29">
        <v>8</v>
      </c>
      <c r="L66" s="29">
        <f t="shared" si="1"/>
        <v>2730</v>
      </c>
      <c r="M66" s="29" t="s">
        <v>247</v>
      </c>
    </row>
    <row r="67" spans="1:13" s="9" customFormat="1">
      <c r="A67" s="16" t="s">
        <v>76</v>
      </c>
      <c r="B67" s="1" t="s">
        <v>142</v>
      </c>
      <c r="C67" s="9" t="s">
        <v>2</v>
      </c>
      <c r="D67" s="18">
        <v>34</v>
      </c>
      <c r="E67" s="9">
        <v>47</v>
      </c>
      <c r="F67" s="18">
        <f t="shared" si="2"/>
        <v>910</v>
      </c>
      <c r="G67" s="9">
        <v>891</v>
      </c>
      <c r="H67" s="18">
        <v>21</v>
      </c>
      <c r="I67" s="24">
        <f t="shared" ref="I67:I89" si="3">(E67-H67)*70</f>
        <v>1820</v>
      </c>
      <c r="J67" s="24">
        <v>1200</v>
      </c>
      <c r="K67" s="29">
        <v>8</v>
      </c>
      <c r="L67" s="29">
        <f t="shared" ref="L67:L89" si="4">(E67-K67)*70</f>
        <v>2730</v>
      </c>
      <c r="M67" s="29" t="s">
        <v>247</v>
      </c>
    </row>
    <row r="68" spans="1:13" s="9" customFormat="1">
      <c r="A68" s="16" t="s">
        <v>76</v>
      </c>
      <c r="B68" s="1" t="s">
        <v>143</v>
      </c>
      <c r="C68" s="9" t="s">
        <v>2</v>
      </c>
      <c r="D68" s="18">
        <v>35</v>
      </c>
      <c r="E68" s="9">
        <v>47</v>
      </c>
      <c r="F68" s="18">
        <f t="shared" ref="F68:F89" si="5">(E68-D68) * 70</f>
        <v>840</v>
      </c>
      <c r="G68" s="9">
        <v>895</v>
      </c>
      <c r="H68" s="18">
        <v>21</v>
      </c>
      <c r="I68" s="24">
        <f t="shared" si="3"/>
        <v>1820</v>
      </c>
      <c r="J68" s="24">
        <v>1200</v>
      </c>
      <c r="K68" s="29">
        <v>8</v>
      </c>
      <c r="L68" s="29">
        <f t="shared" si="4"/>
        <v>2730</v>
      </c>
      <c r="M68" s="29" t="s">
        <v>247</v>
      </c>
    </row>
    <row r="69" spans="1:13" s="9" customFormat="1">
      <c r="A69" s="16" t="s">
        <v>76</v>
      </c>
      <c r="B69" s="1" t="s">
        <v>132</v>
      </c>
      <c r="C69" s="9" t="s">
        <v>9</v>
      </c>
      <c r="D69" s="18">
        <v>27</v>
      </c>
      <c r="E69" s="9">
        <v>47</v>
      </c>
      <c r="F69" s="18">
        <f t="shared" si="5"/>
        <v>1400</v>
      </c>
      <c r="G69" s="9">
        <v>376</v>
      </c>
      <c r="H69" s="18">
        <v>21</v>
      </c>
      <c r="I69" s="24">
        <f t="shared" si="3"/>
        <v>1820</v>
      </c>
      <c r="J69" s="24">
        <v>1200</v>
      </c>
      <c r="K69" s="29">
        <v>8</v>
      </c>
      <c r="L69" s="29">
        <f t="shared" si="4"/>
        <v>2730</v>
      </c>
      <c r="M69" s="29" t="s">
        <v>247</v>
      </c>
    </row>
    <row r="70" spans="1:13" s="9" customFormat="1">
      <c r="A70" s="16" t="s">
        <v>76</v>
      </c>
      <c r="B70" s="1" t="s">
        <v>133</v>
      </c>
      <c r="C70" s="9" t="s">
        <v>9</v>
      </c>
      <c r="D70" s="18">
        <v>28</v>
      </c>
      <c r="E70" s="9">
        <v>47</v>
      </c>
      <c r="F70" s="18">
        <f t="shared" si="5"/>
        <v>1330</v>
      </c>
      <c r="G70" s="9">
        <v>370</v>
      </c>
      <c r="H70" s="18">
        <v>21</v>
      </c>
      <c r="I70" s="24">
        <f t="shared" si="3"/>
        <v>1820</v>
      </c>
      <c r="J70" s="24">
        <v>1200</v>
      </c>
      <c r="K70" s="29">
        <v>8</v>
      </c>
      <c r="L70" s="29">
        <f t="shared" si="4"/>
        <v>2730</v>
      </c>
      <c r="M70" s="29" t="s">
        <v>247</v>
      </c>
    </row>
    <row r="71" spans="1:13" s="9" customFormat="1">
      <c r="A71" s="16" t="s">
        <v>76</v>
      </c>
      <c r="B71" s="1" t="s">
        <v>134</v>
      </c>
      <c r="C71" s="9" t="s">
        <v>9</v>
      </c>
      <c r="D71" s="18">
        <v>29</v>
      </c>
      <c r="E71" s="9">
        <v>47</v>
      </c>
      <c r="F71" s="18">
        <f t="shared" si="5"/>
        <v>1260</v>
      </c>
      <c r="G71" s="9">
        <v>360</v>
      </c>
      <c r="H71" s="18">
        <v>21</v>
      </c>
      <c r="I71" s="24">
        <f t="shared" si="3"/>
        <v>1820</v>
      </c>
      <c r="J71" s="24">
        <v>1200</v>
      </c>
      <c r="K71" s="29">
        <v>8</v>
      </c>
      <c r="L71" s="29">
        <f t="shared" si="4"/>
        <v>2730</v>
      </c>
      <c r="M71" s="29" t="s">
        <v>247</v>
      </c>
    </row>
    <row r="72" spans="1:13" s="9" customFormat="1">
      <c r="A72" s="16" t="s">
        <v>76</v>
      </c>
      <c r="B72" s="1" t="s">
        <v>135</v>
      </c>
      <c r="C72" s="9" t="s">
        <v>9</v>
      </c>
      <c r="D72" s="18">
        <v>30</v>
      </c>
      <c r="E72" s="9">
        <v>47</v>
      </c>
      <c r="F72" s="18">
        <f t="shared" si="5"/>
        <v>1190</v>
      </c>
      <c r="G72" s="9">
        <v>373</v>
      </c>
      <c r="H72" s="18">
        <v>21</v>
      </c>
      <c r="I72" s="24">
        <f t="shared" si="3"/>
        <v>1820</v>
      </c>
      <c r="J72" s="24">
        <v>1200</v>
      </c>
      <c r="K72" s="29">
        <v>8</v>
      </c>
      <c r="L72" s="29">
        <f t="shared" si="4"/>
        <v>2730</v>
      </c>
      <c r="M72" s="29" t="s">
        <v>247</v>
      </c>
    </row>
    <row r="73" spans="1:13">
      <c r="A73" s="16" t="s">
        <v>76</v>
      </c>
      <c r="B73" s="1" t="s">
        <v>120</v>
      </c>
      <c r="C73" s="9" t="s">
        <v>9</v>
      </c>
      <c r="D73" s="18">
        <v>31</v>
      </c>
      <c r="E73" s="9">
        <v>47</v>
      </c>
      <c r="F73" s="18">
        <f t="shared" si="5"/>
        <v>1120</v>
      </c>
      <c r="G73">
        <v>372</v>
      </c>
      <c r="H73" s="18">
        <v>21</v>
      </c>
      <c r="I73" s="24">
        <f t="shared" si="3"/>
        <v>1820</v>
      </c>
      <c r="J73" s="24">
        <v>1200</v>
      </c>
      <c r="K73" s="29">
        <v>8</v>
      </c>
      <c r="L73" s="29">
        <f t="shared" si="4"/>
        <v>2730</v>
      </c>
      <c r="M73" s="29" t="s">
        <v>247</v>
      </c>
    </row>
    <row r="74" spans="1:13">
      <c r="A74" s="16" t="s">
        <v>76</v>
      </c>
      <c r="B74" s="1" t="s">
        <v>121</v>
      </c>
      <c r="C74" s="9" t="s">
        <v>9</v>
      </c>
      <c r="D74" s="18">
        <v>32</v>
      </c>
      <c r="E74" s="9">
        <v>47</v>
      </c>
      <c r="F74" s="18">
        <f t="shared" si="5"/>
        <v>1050</v>
      </c>
      <c r="G74">
        <v>381</v>
      </c>
      <c r="H74" s="18">
        <v>21</v>
      </c>
      <c r="I74" s="24">
        <f t="shared" si="3"/>
        <v>1820</v>
      </c>
      <c r="J74" s="24">
        <v>1200</v>
      </c>
      <c r="K74" s="29">
        <v>8</v>
      </c>
      <c r="L74" s="29">
        <f t="shared" si="4"/>
        <v>2730</v>
      </c>
      <c r="M74" s="29" t="s">
        <v>247</v>
      </c>
    </row>
    <row r="75" spans="1:13">
      <c r="A75" s="16" t="s">
        <v>76</v>
      </c>
      <c r="B75" s="1" t="s">
        <v>122</v>
      </c>
      <c r="C75" s="9" t="s">
        <v>9</v>
      </c>
      <c r="D75" s="18">
        <v>33</v>
      </c>
      <c r="E75" s="9">
        <v>47</v>
      </c>
      <c r="F75" s="18">
        <f t="shared" si="5"/>
        <v>980</v>
      </c>
      <c r="G75">
        <v>380</v>
      </c>
      <c r="H75" s="18">
        <v>21</v>
      </c>
      <c r="I75" s="24">
        <f t="shared" si="3"/>
        <v>1820</v>
      </c>
      <c r="J75" s="24">
        <v>1200</v>
      </c>
      <c r="K75" s="29">
        <v>8</v>
      </c>
      <c r="L75" s="29">
        <f t="shared" si="4"/>
        <v>2730</v>
      </c>
      <c r="M75" s="29" t="s">
        <v>247</v>
      </c>
    </row>
    <row r="76" spans="1:13">
      <c r="A76" s="16" t="s">
        <v>76</v>
      </c>
      <c r="B76" s="1" t="s">
        <v>123</v>
      </c>
      <c r="C76" s="9" t="s">
        <v>9</v>
      </c>
      <c r="D76" s="18">
        <v>34</v>
      </c>
      <c r="E76" s="9">
        <v>47</v>
      </c>
      <c r="F76" s="18">
        <f t="shared" si="5"/>
        <v>910</v>
      </c>
      <c r="G76">
        <v>375</v>
      </c>
      <c r="H76" s="18">
        <v>21</v>
      </c>
      <c r="I76" s="24">
        <f t="shared" si="3"/>
        <v>1820</v>
      </c>
      <c r="J76" s="24">
        <v>1200</v>
      </c>
      <c r="K76" s="29">
        <v>8</v>
      </c>
      <c r="L76" s="29">
        <f t="shared" si="4"/>
        <v>2730</v>
      </c>
      <c r="M76" s="29" t="s">
        <v>247</v>
      </c>
    </row>
    <row r="77" spans="1:13" s="9" customFormat="1">
      <c r="A77" s="16" t="s">
        <v>76</v>
      </c>
      <c r="B77" s="1" t="s">
        <v>136</v>
      </c>
      <c r="C77" s="9" t="s">
        <v>9</v>
      </c>
      <c r="D77" s="18">
        <v>35</v>
      </c>
      <c r="E77" s="9">
        <v>47</v>
      </c>
      <c r="F77" s="18">
        <f t="shared" si="5"/>
        <v>840</v>
      </c>
      <c r="G77" s="9">
        <v>381</v>
      </c>
      <c r="H77" s="18">
        <v>21</v>
      </c>
      <c r="I77" s="24">
        <f t="shared" si="3"/>
        <v>1820</v>
      </c>
      <c r="J77" s="24">
        <v>1200</v>
      </c>
      <c r="K77" s="29">
        <v>8</v>
      </c>
      <c r="L77" s="29">
        <f t="shared" si="4"/>
        <v>2730</v>
      </c>
      <c r="M77" s="29" t="s">
        <v>247</v>
      </c>
    </row>
    <row r="78" spans="1:13" s="9" customFormat="1">
      <c r="A78" s="16" t="s">
        <v>76</v>
      </c>
      <c r="B78" s="1" t="s">
        <v>137</v>
      </c>
      <c r="C78" s="9" t="s">
        <v>9</v>
      </c>
      <c r="D78" s="18">
        <v>36</v>
      </c>
      <c r="E78" s="9">
        <v>47</v>
      </c>
      <c r="F78" s="18">
        <f t="shared" si="5"/>
        <v>770</v>
      </c>
      <c r="G78" s="9">
        <v>375</v>
      </c>
      <c r="H78" s="18">
        <v>21</v>
      </c>
      <c r="I78" s="24">
        <f t="shared" si="3"/>
        <v>1820</v>
      </c>
      <c r="J78" s="24">
        <v>1200</v>
      </c>
      <c r="K78" s="29">
        <v>8</v>
      </c>
      <c r="L78" s="29">
        <f t="shared" si="4"/>
        <v>2730</v>
      </c>
      <c r="M78" s="29" t="s">
        <v>247</v>
      </c>
    </row>
    <row r="79" spans="1:13" s="9" customFormat="1">
      <c r="A79" s="16" t="s">
        <v>76</v>
      </c>
      <c r="B79" s="1" t="s">
        <v>138</v>
      </c>
      <c r="C79" s="9" t="s">
        <v>9</v>
      </c>
      <c r="D79" s="18">
        <v>37</v>
      </c>
      <c r="E79" s="9">
        <v>47</v>
      </c>
      <c r="F79" s="18">
        <f t="shared" si="5"/>
        <v>700</v>
      </c>
      <c r="G79" s="9">
        <v>385</v>
      </c>
      <c r="H79" s="18">
        <v>21</v>
      </c>
      <c r="I79" s="24">
        <f t="shared" si="3"/>
        <v>1820</v>
      </c>
      <c r="J79" s="24">
        <v>1200</v>
      </c>
      <c r="K79" s="29">
        <v>8</v>
      </c>
      <c r="L79" s="29">
        <f t="shared" si="4"/>
        <v>2730</v>
      </c>
      <c r="M79" s="29" t="s">
        <v>247</v>
      </c>
    </row>
    <row r="80" spans="1:13" s="9" customFormat="1">
      <c r="A80" s="16" t="s">
        <v>76</v>
      </c>
      <c r="B80" s="1" t="s">
        <v>139</v>
      </c>
      <c r="C80" s="9" t="s">
        <v>9</v>
      </c>
      <c r="D80" s="18">
        <v>38</v>
      </c>
      <c r="E80" s="9">
        <v>47</v>
      </c>
      <c r="F80" s="18">
        <f t="shared" si="5"/>
        <v>630</v>
      </c>
      <c r="G80" s="9">
        <v>388</v>
      </c>
      <c r="H80" s="18">
        <v>21</v>
      </c>
      <c r="I80" s="24">
        <f t="shared" si="3"/>
        <v>1820</v>
      </c>
      <c r="J80" s="24">
        <v>1200</v>
      </c>
      <c r="K80" s="29">
        <v>8</v>
      </c>
      <c r="L80" s="29">
        <f t="shared" si="4"/>
        <v>2730</v>
      </c>
      <c r="M80" s="29" t="s">
        <v>247</v>
      </c>
    </row>
    <row r="81" spans="1:13" s="9" customFormat="1">
      <c r="A81" s="16" t="s">
        <v>76</v>
      </c>
      <c r="B81" s="1" t="s">
        <v>140</v>
      </c>
      <c r="C81" s="9" t="s">
        <v>9</v>
      </c>
      <c r="D81" s="18">
        <v>39</v>
      </c>
      <c r="E81" s="9">
        <v>47</v>
      </c>
      <c r="F81" s="18">
        <f t="shared" si="5"/>
        <v>560</v>
      </c>
      <c r="G81" s="9">
        <v>390</v>
      </c>
      <c r="H81" s="18">
        <v>21</v>
      </c>
      <c r="I81" s="24">
        <f t="shared" si="3"/>
        <v>1820</v>
      </c>
      <c r="J81" s="24">
        <v>1200</v>
      </c>
      <c r="K81" s="29">
        <v>8</v>
      </c>
      <c r="L81" s="29">
        <f t="shared" si="4"/>
        <v>2730</v>
      </c>
      <c r="M81" s="29" t="s">
        <v>247</v>
      </c>
    </row>
    <row r="82" spans="1:13">
      <c r="A82" s="16" t="s">
        <v>76</v>
      </c>
      <c r="B82" s="1" t="s">
        <v>124</v>
      </c>
      <c r="C82" s="9" t="s">
        <v>10</v>
      </c>
      <c r="D82" s="18">
        <v>32</v>
      </c>
      <c r="E82" s="9">
        <v>47</v>
      </c>
      <c r="F82" s="18">
        <f t="shared" si="5"/>
        <v>1050</v>
      </c>
      <c r="G82">
        <v>1180</v>
      </c>
      <c r="H82" s="18">
        <v>21</v>
      </c>
      <c r="I82" s="24">
        <f t="shared" si="3"/>
        <v>1820</v>
      </c>
      <c r="J82" s="24">
        <v>1200</v>
      </c>
      <c r="K82" s="29">
        <v>8</v>
      </c>
      <c r="L82" s="29">
        <f t="shared" si="4"/>
        <v>2730</v>
      </c>
      <c r="M82" s="29" t="s">
        <v>247</v>
      </c>
    </row>
    <row r="83" spans="1:13">
      <c r="A83" s="16" t="s">
        <v>76</v>
      </c>
      <c r="B83" s="1" t="s">
        <v>125</v>
      </c>
      <c r="C83" s="9" t="s">
        <v>10</v>
      </c>
      <c r="D83" s="18">
        <v>33</v>
      </c>
      <c r="E83" s="9">
        <v>47</v>
      </c>
      <c r="F83" s="18">
        <f t="shared" si="5"/>
        <v>980</v>
      </c>
      <c r="G83">
        <v>1200</v>
      </c>
      <c r="H83" s="18">
        <v>21</v>
      </c>
      <c r="I83" s="24">
        <f t="shared" si="3"/>
        <v>1820</v>
      </c>
      <c r="J83" s="24">
        <v>1200</v>
      </c>
      <c r="K83" s="29">
        <v>8</v>
      </c>
      <c r="L83" s="29">
        <f t="shared" si="4"/>
        <v>2730</v>
      </c>
      <c r="M83" s="29" t="s">
        <v>247</v>
      </c>
    </row>
    <row r="84" spans="1:13">
      <c r="A84" s="16" t="s">
        <v>76</v>
      </c>
      <c r="B84" s="1" t="s">
        <v>126</v>
      </c>
      <c r="C84" s="9" t="s">
        <v>10</v>
      </c>
      <c r="D84" s="18">
        <v>34</v>
      </c>
      <c r="E84" s="9">
        <v>47</v>
      </c>
      <c r="F84" s="18">
        <f t="shared" si="5"/>
        <v>910</v>
      </c>
      <c r="G84">
        <v>1200</v>
      </c>
      <c r="H84" s="18">
        <v>21</v>
      </c>
      <c r="I84" s="24">
        <f t="shared" si="3"/>
        <v>1820</v>
      </c>
      <c r="J84" s="24">
        <v>1200</v>
      </c>
      <c r="K84" s="29">
        <v>8</v>
      </c>
      <c r="L84" s="29">
        <f t="shared" si="4"/>
        <v>2730</v>
      </c>
      <c r="M84" s="29" t="s">
        <v>247</v>
      </c>
    </row>
    <row r="85" spans="1:13">
      <c r="A85" s="16" t="s">
        <v>76</v>
      </c>
      <c r="B85" s="1" t="s">
        <v>127</v>
      </c>
      <c r="C85" s="9" t="s">
        <v>10</v>
      </c>
      <c r="D85" s="18">
        <v>35</v>
      </c>
      <c r="E85" s="9">
        <v>47</v>
      </c>
      <c r="F85" s="18">
        <f t="shared" si="5"/>
        <v>840</v>
      </c>
      <c r="G85">
        <v>1210</v>
      </c>
      <c r="H85" s="18">
        <v>21</v>
      </c>
      <c r="I85" s="24">
        <f t="shared" si="3"/>
        <v>1820</v>
      </c>
      <c r="J85" s="24">
        <v>1200</v>
      </c>
      <c r="K85" s="29">
        <v>8</v>
      </c>
      <c r="L85" s="29">
        <f t="shared" si="4"/>
        <v>2730</v>
      </c>
      <c r="M85" s="29" t="s">
        <v>247</v>
      </c>
    </row>
    <row r="86" spans="1:13">
      <c r="A86" s="16" t="s">
        <v>76</v>
      </c>
      <c r="B86" s="1" t="s">
        <v>128</v>
      </c>
      <c r="C86" s="9" t="s">
        <v>46</v>
      </c>
      <c r="D86" s="18">
        <v>38</v>
      </c>
      <c r="E86" s="9">
        <v>47</v>
      </c>
      <c r="F86" s="18">
        <f t="shared" si="5"/>
        <v>630</v>
      </c>
      <c r="G86">
        <v>850</v>
      </c>
      <c r="H86" s="18">
        <v>21</v>
      </c>
      <c r="I86" s="24">
        <f t="shared" si="3"/>
        <v>1820</v>
      </c>
      <c r="J86" s="24">
        <v>1200</v>
      </c>
      <c r="K86" s="29">
        <v>8</v>
      </c>
      <c r="L86" s="29">
        <f t="shared" si="4"/>
        <v>2730</v>
      </c>
      <c r="M86" s="29" t="s">
        <v>247</v>
      </c>
    </row>
    <row r="87" spans="1:13">
      <c r="A87" s="16" t="s">
        <v>76</v>
      </c>
      <c r="B87" s="1" t="s">
        <v>129</v>
      </c>
      <c r="C87" s="9" t="s">
        <v>46</v>
      </c>
      <c r="D87" s="18">
        <v>39</v>
      </c>
      <c r="E87" s="9">
        <v>47</v>
      </c>
      <c r="F87" s="18">
        <f t="shared" si="5"/>
        <v>560</v>
      </c>
      <c r="G87">
        <v>870</v>
      </c>
      <c r="H87" s="18">
        <v>21</v>
      </c>
      <c r="I87" s="24">
        <f t="shared" si="3"/>
        <v>1820</v>
      </c>
      <c r="J87" s="24">
        <v>1200</v>
      </c>
      <c r="K87" s="29">
        <v>8</v>
      </c>
      <c r="L87" s="29">
        <f t="shared" si="4"/>
        <v>2730</v>
      </c>
      <c r="M87" s="29" t="s">
        <v>247</v>
      </c>
    </row>
    <row r="88" spans="1:13">
      <c r="A88" s="16" t="s">
        <v>76</v>
      </c>
      <c r="B88" s="1" t="s">
        <v>130</v>
      </c>
      <c r="C88" s="9" t="s">
        <v>46</v>
      </c>
      <c r="D88" s="18">
        <v>40</v>
      </c>
      <c r="E88" s="9">
        <v>47</v>
      </c>
      <c r="F88" s="18">
        <f t="shared" si="5"/>
        <v>490</v>
      </c>
      <c r="G88">
        <v>840</v>
      </c>
      <c r="H88" s="18">
        <v>21</v>
      </c>
      <c r="I88" s="24">
        <f t="shared" si="3"/>
        <v>1820</v>
      </c>
      <c r="J88" s="24">
        <v>1200</v>
      </c>
      <c r="K88" s="29">
        <v>8</v>
      </c>
      <c r="L88" s="29">
        <f t="shared" si="4"/>
        <v>2730</v>
      </c>
      <c r="M88" s="29" t="s">
        <v>247</v>
      </c>
    </row>
    <row r="89" spans="1:13">
      <c r="A89" s="16" t="s">
        <v>76</v>
      </c>
      <c r="B89" s="1" t="s">
        <v>131</v>
      </c>
      <c r="C89" s="9" t="s">
        <v>46</v>
      </c>
      <c r="D89" s="18">
        <v>41</v>
      </c>
      <c r="E89" s="9">
        <v>47</v>
      </c>
      <c r="F89" s="18">
        <f t="shared" si="5"/>
        <v>420</v>
      </c>
      <c r="G89">
        <v>810</v>
      </c>
      <c r="H89" s="18">
        <v>21</v>
      </c>
      <c r="I89" s="24">
        <f t="shared" si="3"/>
        <v>1820</v>
      </c>
      <c r="J89" s="24">
        <v>1200</v>
      </c>
      <c r="K89" s="29">
        <v>8</v>
      </c>
      <c r="L89" s="29">
        <f t="shared" si="4"/>
        <v>2730</v>
      </c>
      <c r="M89" s="29" t="s">
        <v>247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tabSelected="1" zoomScale="120" zoomScaleNormal="120" zoomScalePageLayoutView="120" workbookViewId="0">
      <selection activeCell="M44" sqref="M44"/>
    </sheetView>
  </sheetViews>
  <sheetFormatPr baseColWidth="10" defaultColWidth="8.83203125" defaultRowHeight="14" x14ac:dyDescent="0"/>
  <cols>
    <col min="1" max="1" width="15.1640625" customWidth="1"/>
    <col min="2" max="2" width="37.83203125" customWidth="1"/>
    <col min="3" max="3" width="13.33203125" customWidth="1"/>
    <col min="4" max="4" width="12" customWidth="1"/>
    <col min="5" max="5" width="10.83203125" customWidth="1"/>
    <col min="6" max="6" width="16.83203125" customWidth="1"/>
    <col min="7" max="7" width="10.83203125" customWidth="1"/>
    <col min="9" max="9" width="13.1640625" customWidth="1"/>
    <col min="10" max="10" width="14.1640625" customWidth="1"/>
    <col min="11" max="11" width="9.83203125" customWidth="1"/>
    <col min="12" max="12" width="14.6640625" customWidth="1"/>
    <col min="13" max="13" width="11.5" customWidth="1"/>
  </cols>
  <sheetData>
    <row r="1" spans="1:13">
      <c r="A1" s="2" t="s">
        <v>4</v>
      </c>
      <c r="B1" s="3" t="s">
        <v>3</v>
      </c>
      <c r="C1" s="2" t="s">
        <v>5</v>
      </c>
      <c r="D1" s="10" t="s">
        <v>77</v>
      </c>
      <c r="E1" s="10" t="s">
        <v>78</v>
      </c>
      <c r="F1" s="11" t="s">
        <v>79</v>
      </c>
      <c r="G1" s="10" t="s">
        <v>83</v>
      </c>
      <c r="H1" s="10" t="s">
        <v>240</v>
      </c>
      <c r="I1" s="23" t="s">
        <v>241</v>
      </c>
      <c r="J1" s="2" t="s">
        <v>242</v>
      </c>
      <c r="K1" s="28" t="s">
        <v>243</v>
      </c>
      <c r="L1" s="28" t="s">
        <v>245</v>
      </c>
      <c r="M1" s="28" t="s">
        <v>244</v>
      </c>
    </row>
    <row r="2" spans="1:13">
      <c r="A2" t="s">
        <v>40</v>
      </c>
      <c r="B2" t="s">
        <v>36</v>
      </c>
      <c r="C2" t="s">
        <v>9</v>
      </c>
      <c r="D2">
        <v>26</v>
      </c>
      <c r="E2" s="9">
        <v>29</v>
      </c>
      <c r="F2">
        <f>(E2-D2)*70</f>
        <v>210</v>
      </c>
      <c r="G2" s="9">
        <v>462</v>
      </c>
      <c r="H2" s="25">
        <v>18</v>
      </c>
      <c r="I2" s="24">
        <f>(E2-H2)*70</f>
        <v>770</v>
      </c>
      <c r="J2">
        <v>1115</v>
      </c>
      <c r="K2">
        <v>14</v>
      </c>
      <c r="L2">
        <f>(E2-K2)*70</f>
        <v>1050</v>
      </c>
      <c r="M2" t="s">
        <v>251</v>
      </c>
    </row>
    <row r="3" spans="1:13">
      <c r="A3" t="s">
        <v>40</v>
      </c>
      <c r="B3" t="s">
        <v>37</v>
      </c>
      <c r="C3" t="s">
        <v>9</v>
      </c>
      <c r="D3">
        <v>27</v>
      </c>
      <c r="E3" s="9">
        <v>29</v>
      </c>
      <c r="F3" s="9">
        <f t="shared" ref="F3:F42" si="0">(E3-D3)*70</f>
        <v>140</v>
      </c>
      <c r="G3" s="9">
        <v>462</v>
      </c>
      <c r="H3" s="25">
        <v>18</v>
      </c>
      <c r="I3" s="24">
        <f t="shared" ref="I3:I42" si="1">(E3-H3)*70</f>
        <v>770</v>
      </c>
      <c r="J3" s="9">
        <v>1115</v>
      </c>
      <c r="K3" s="9">
        <v>14</v>
      </c>
      <c r="L3" s="9">
        <f t="shared" ref="L3:L42" si="2">(E3-K3)*70</f>
        <v>1050</v>
      </c>
      <c r="M3" s="9" t="s">
        <v>251</v>
      </c>
    </row>
    <row r="4" spans="1:13">
      <c r="A4" t="s">
        <v>40</v>
      </c>
      <c r="B4" t="s">
        <v>38</v>
      </c>
      <c r="C4" t="s">
        <v>9</v>
      </c>
      <c r="D4">
        <v>28</v>
      </c>
      <c r="E4" s="9">
        <v>29</v>
      </c>
      <c r="F4" s="9">
        <f t="shared" si="0"/>
        <v>70</v>
      </c>
      <c r="G4" s="9">
        <v>462</v>
      </c>
      <c r="H4" s="25">
        <v>18</v>
      </c>
      <c r="I4" s="24">
        <f t="shared" si="1"/>
        <v>770</v>
      </c>
      <c r="J4" s="9">
        <v>1115</v>
      </c>
      <c r="K4" s="9">
        <v>14</v>
      </c>
      <c r="L4" s="9">
        <f t="shared" si="2"/>
        <v>1050</v>
      </c>
      <c r="M4" s="9" t="s">
        <v>251</v>
      </c>
    </row>
    <row r="5" spans="1:13">
      <c r="A5" t="s">
        <v>40</v>
      </c>
      <c r="B5" t="s">
        <v>39</v>
      </c>
      <c r="C5" t="s">
        <v>9</v>
      </c>
      <c r="D5">
        <v>29</v>
      </c>
      <c r="E5" s="9">
        <v>29</v>
      </c>
      <c r="F5" s="9">
        <f t="shared" si="0"/>
        <v>0</v>
      </c>
      <c r="G5" s="9">
        <v>462</v>
      </c>
      <c r="H5" s="25">
        <v>18</v>
      </c>
      <c r="I5" s="24">
        <f t="shared" si="1"/>
        <v>770</v>
      </c>
      <c r="J5" s="9">
        <v>1115</v>
      </c>
      <c r="K5" s="9">
        <v>14</v>
      </c>
      <c r="L5" s="9">
        <f t="shared" si="2"/>
        <v>1050</v>
      </c>
      <c r="M5" s="9" t="s">
        <v>251</v>
      </c>
    </row>
    <row r="6" spans="1:13">
      <c r="A6" t="s">
        <v>40</v>
      </c>
      <c r="B6" t="s">
        <v>41</v>
      </c>
      <c r="C6" t="s">
        <v>2</v>
      </c>
      <c r="D6">
        <v>25</v>
      </c>
      <c r="E6" s="9">
        <v>29</v>
      </c>
      <c r="F6" s="9">
        <f t="shared" si="0"/>
        <v>280</v>
      </c>
      <c r="G6" s="9">
        <v>878</v>
      </c>
      <c r="H6" s="25">
        <v>18</v>
      </c>
      <c r="I6" s="24">
        <f t="shared" si="1"/>
        <v>770</v>
      </c>
      <c r="J6" s="9">
        <v>1115</v>
      </c>
      <c r="K6" s="9">
        <v>14</v>
      </c>
      <c r="L6" s="9">
        <f t="shared" si="2"/>
        <v>1050</v>
      </c>
      <c r="M6" s="9" t="s">
        <v>251</v>
      </c>
    </row>
    <row r="7" spans="1:13">
      <c r="A7" t="s">
        <v>40</v>
      </c>
      <c r="B7" t="s">
        <v>42</v>
      </c>
      <c r="C7" t="s">
        <v>2</v>
      </c>
      <c r="D7">
        <v>26</v>
      </c>
      <c r="E7" s="9">
        <v>29</v>
      </c>
      <c r="F7" s="9">
        <f t="shared" si="0"/>
        <v>210</v>
      </c>
      <c r="G7" s="9">
        <v>878</v>
      </c>
      <c r="H7" s="25">
        <v>18</v>
      </c>
      <c r="I7" s="24">
        <f t="shared" si="1"/>
        <v>770</v>
      </c>
      <c r="J7" s="9">
        <v>1115</v>
      </c>
      <c r="K7" s="9">
        <v>14</v>
      </c>
      <c r="L7" s="9">
        <f t="shared" si="2"/>
        <v>1050</v>
      </c>
      <c r="M7" s="9" t="s">
        <v>251</v>
      </c>
    </row>
    <row r="8" spans="1:13">
      <c r="A8" t="s">
        <v>40</v>
      </c>
      <c r="B8" t="s">
        <v>43</v>
      </c>
      <c r="C8" t="s">
        <v>2</v>
      </c>
      <c r="D8">
        <v>27</v>
      </c>
      <c r="E8" s="9">
        <v>29</v>
      </c>
      <c r="F8" s="9">
        <f t="shared" si="0"/>
        <v>140</v>
      </c>
      <c r="G8" s="9">
        <v>878</v>
      </c>
      <c r="H8" s="25">
        <v>18</v>
      </c>
      <c r="I8" s="24">
        <f t="shared" si="1"/>
        <v>770</v>
      </c>
      <c r="J8" s="9">
        <v>1115</v>
      </c>
      <c r="K8" s="9">
        <v>14</v>
      </c>
      <c r="L8" s="9">
        <f t="shared" si="2"/>
        <v>1050</v>
      </c>
      <c r="M8" s="9" t="s">
        <v>251</v>
      </c>
    </row>
    <row r="9" spans="1:13">
      <c r="A9" t="s">
        <v>40</v>
      </c>
      <c r="B9" t="s">
        <v>44</v>
      </c>
      <c r="C9" t="s">
        <v>2</v>
      </c>
      <c r="D9">
        <v>28</v>
      </c>
      <c r="E9" s="9">
        <v>29</v>
      </c>
      <c r="F9" s="9">
        <f t="shared" si="0"/>
        <v>70</v>
      </c>
      <c r="G9" s="9">
        <v>878</v>
      </c>
      <c r="H9" s="25">
        <v>18</v>
      </c>
      <c r="I9" s="24">
        <f t="shared" si="1"/>
        <v>770</v>
      </c>
      <c r="J9" s="9">
        <v>1115</v>
      </c>
      <c r="K9" s="9">
        <v>14</v>
      </c>
      <c r="L9" s="9">
        <f t="shared" si="2"/>
        <v>1050</v>
      </c>
      <c r="M9" s="9" t="s">
        <v>251</v>
      </c>
    </row>
    <row r="10" spans="1:13" s="9" customFormat="1">
      <c r="A10" s="9" t="s">
        <v>71</v>
      </c>
      <c r="B10" s="9" t="s">
        <v>225</v>
      </c>
      <c r="C10" s="9" t="s">
        <v>9</v>
      </c>
      <c r="D10" s="9">
        <v>19</v>
      </c>
      <c r="E10" s="9">
        <v>29</v>
      </c>
      <c r="F10" s="9">
        <f t="shared" si="0"/>
        <v>700</v>
      </c>
      <c r="G10" s="9">
        <v>362</v>
      </c>
      <c r="H10" s="25">
        <v>10</v>
      </c>
      <c r="I10" s="24">
        <f t="shared" si="1"/>
        <v>1330</v>
      </c>
      <c r="J10" s="9">
        <v>1110</v>
      </c>
    </row>
    <row r="11" spans="1:13" s="9" customFormat="1">
      <c r="A11" s="9" t="s">
        <v>71</v>
      </c>
      <c r="B11" s="9" t="s">
        <v>226</v>
      </c>
      <c r="C11" s="9" t="s">
        <v>9</v>
      </c>
      <c r="D11" s="9">
        <v>20</v>
      </c>
      <c r="E11" s="9">
        <v>29</v>
      </c>
      <c r="F11" s="9">
        <f t="shared" si="0"/>
        <v>630</v>
      </c>
      <c r="G11" s="9">
        <v>365</v>
      </c>
      <c r="H11" s="25">
        <v>10</v>
      </c>
      <c r="I11" s="24">
        <f t="shared" si="1"/>
        <v>1330</v>
      </c>
      <c r="J11" s="9">
        <v>1110</v>
      </c>
    </row>
    <row r="12" spans="1:13">
      <c r="A12" t="s">
        <v>71</v>
      </c>
      <c r="B12" s="9" t="s">
        <v>144</v>
      </c>
      <c r="C12" s="9" t="s">
        <v>9</v>
      </c>
      <c r="D12">
        <v>22</v>
      </c>
      <c r="E12">
        <v>29</v>
      </c>
      <c r="F12" s="9">
        <f t="shared" si="0"/>
        <v>490</v>
      </c>
      <c r="G12">
        <v>369</v>
      </c>
      <c r="H12" s="25">
        <v>10</v>
      </c>
      <c r="I12" s="24">
        <f t="shared" si="1"/>
        <v>1330</v>
      </c>
      <c r="J12" s="9">
        <v>1110</v>
      </c>
      <c r="L12" s="9"/>
    </row>
    <row r="13" spans="1:13">
      <c r="A13" t="s">
        <v>71</v>
      </c>
      <c r="B13" s="9" t="s">
        <v>145</v>
      </c>
      <c r="C13" s="9" t="s">
        <v>9</v>
      </c>
      <c r="D13">
        <v>23</v>
      </c>
      <c r="E13" s="9">
        <v>29</v>
      </c>
      <c r="F13" s="9">
        <f t="shared" si="0"/>
        <v>420</v>
      </c>
      <c r="G13">
        <v>364</v>
      </c>
      <c r="H13" s="25">
        <v>10</v>
      </c>
      <c r="I13" s="24">
        <f t="shared" si="1"/>
        <v>1330</v>
      </c>
      <c r="J13" s="9">
        <v>1110</v>
      </c>
      <c r="L13" s="9"/>
    </row>
    <row r="14" spans="1:13">
      <c r="A14" t="s">
        <v>71</v>
      </c>
      <c r="B14" s="9" t="s">
        <v>146</v>
      </c>
      <c r="C14" s="9" t="s">
        <v>9</v>
      </c>
      <c r="D14">
        <v>24</v>
      </c>
      <c r="E14" s="9">
        <v>29</v>
      </c>
      <c r="F14" s="9">
        <f t="shared" si="0"/>
        <v>350</v>
      </c>
      <c r="G14">
        <v>384</v>
      </c>
      <c r="H14" s="25">
        <v>10</v>
      </c>
      <c r="I14" s="24">
        <f t="shared" si="1"/>
        <v>1330</v>
      </c>
      <c r="J14" s="9">
        <v>1110</v>
      </c>
      <c r="L14" s="9"/>
    </row>
    <row r="15" spans="1:13">
      <c r="A15" t="s">
        <v>71</v>
      </c>
      <c r="B15" s="9" t="s">
        <v>147</v>
      </c>
      <c r="C15" s="9" t="s">
        <v>9</v>
      </c>
      <c r="D15">
        <v>25</v>
      </c>
      <c r="E15" s="9">
        <v>29</v>
      </c>
      <c r="F15" s="9">
        <f t="shared" si="0"/>
        <v>280</v>
      </c>
      <c r="G15">
        <v>378</v>
      </c>
      <c r="H15" s="25">
        <v>10</v>
      </c>
      <c r="I15" s="24">
        <f t="shared" si="1"/>
        <v>1330</v>
      </c>
      <c r="J15" s="9">
        <v>1110</v>
      </c>
      <c r="L15" s="9"/>
    </row>
    <row r="16" spans="1:13">
      <c r="A16" t="s">
        <v>71</v>
      </c>
      <c r="B16" s="9" t="s">
        <v>148</v>
      </c>
      <c r="C16" s="9" t="s">
        <v>9</v>
      </c>
      <c r="D16">
        <v>26</v>
      </c>
      <c r="E16" s="9">
        <v>29</v>
      </c>
      <c r="F16" s="9">
        <f t="shared" si="0"/>
        <v>210</v>
      </c>
      <c r="G16">
        <v>402</v>
      </c>
      <c r="H16" s="25">
        <v>10</v>
      </c>
      <c r="I16" s="24">
        <f t="shared" si="1"/>
        <v>1330</v>
      </c>
      <c r="J16" s="9">
        <v>1110</v>
      </c>
      <c r="L16" s="9"/>
    </row>
    <row r="17" spans="1:12">
      <c r="A17" t="s">
        <v>71</v>
      </c>
      <c r="B17" s="9" t="s">
        <v>149</v>
      </c>
      <c r="C17" s="9" t="s">
        <v>9</v>
      </c>
      <c r="D17">
        <v>27</v>
      </c>
      <c r="E17" s="9">
        <v>29</v>
      </c>
      <c r="F17" s="9">
        <f t="shared" si="0"/>
        <v>140</v>
      </c>
      <c r="G17">
        <v>386</v>
      </c>
      <c r="H17" s="25">
        <v>10</v>
      </c>
      <c r="I17" s="24">
        <f t="shared" si="1"/>
        <v>1330</v>
      </c>
      <c r="J17" s="9">
        <v>1110</v>
      </c>
      <c r="L17" s="9"/>
    </row>
    <row r="18" spans="1:12">
      <c r="A18" s="9" t="s">
        <v>71</v>
      </c>
      <c r="B18" s="9" t="s">
        <v>150</v>
      </c>
      <c r="C18" s="9" t="s">
        <v>9</v>
      </c>
      <c r="D18">
        <v>28</v>
      </c>
      <c r="E18" s="9">
        <v>29</v>
      </c>
      <c r="F18" s="9">
        <f t="shared" si="0"/>
        <v>70</v>
      </c>
      <c r="G18">
        <v>414</v>
      </c>
      <c r="H18" s="25">
        <v>10</v>
      </c>
      <c r="I18" s="24">
        <f t="shared" si="1"/>
        <v>1330</v>
      </c>
      <c r="J18" s="9">
        <v>1110</v>
      </c>
      <c r="L18" s="9"/>
    </row>
    <row r="19" spans="1:12">
      <c r="A19" s="9" t="s">
        <v>71</v>
      </c>
      <c r="B19" s="9" t="s">
        <v>151</v>
      </c>
      <c r="C19" s="9" t="s">
        <v>2</v>
      </c>
      <c r="D19" s="9">
        <v>22</v>
      </c>
      <c r="E19" s="9">
        <v>29</v>
      </c>
      <c r="F19" s="9">
        <f t="shared" si="0"/>
        <v>490</v>
      </c>
      <c r="G19">
        <v>816</v>
      </c>
      <c r="H19" s="25">
        <v>10</v>
      </c>
      <c r="I19" s="24">
        <f t="shared" si="1"/>
        <v>1330</v>
      </c>
      <c r="J19" s="9">
        <v>1110</v>
      </c>
      <c r="L19" s="9"/>
    </row>
    <row r="20" spans="1:12">
      <c r="A20" s="9" t="s">
        <v>71</v>
      </c>
      <c r="B20" s="9" t="s">
        <v>152</v>
      </c>
      <c r="C20" s="9" t="s">
        <v>2</v>
      </c>
      <c r="D20" s="9">
        <v>23</v>
      </c>
      <c r="E20" s="9">
        <v>29</v>
      </c>
      <c r="F20" s="9">
        <f t="shared" si="0"/>
        <v>420</v>
      </c>
      <c r="G20">
        <v>819</v>
      </c>
      <c r="H20" s="25">
        <v>10</v>
      </c>
      <c r="I20" s="24">
        <f t="shared" si="1"/>
        <v>1330</v>
      </c>
      <c r="J20" s="9">
        <v>1110</v>
      </c>
      <c r="L20" s="9"/>
    </row>
    <row r="21" spans="1:12">
      <c r="A21" s="9" t="s">
        <v>71</v>
      </c>
      <c r="B21" s="9" t="s">
        <v>153</v>
      </c>
      <c r="C21" s="9" t="s">
        <v>2</v>
      </c>
      <c r="D21" s="9">
        <v>24</v>
      </c>
      <c r="E21" s="9">
        <v>29</v>
      </c>
      <c r="F21" s="9">
        <f t="shared" si="0"/>
        <v>350</v>
      </c>
      <c r="G21">
        <v>811</v>
      </c>
      <c r="H21" s="25">
        <v>10</v>
      </c>
      <c r="I21" s="24">
        <f t="shared" si="1"/>
        <v>1330</v>
      </c>
      <c r="J21" s="9">
        <v>1110</v>
      </c>
      <c r="L21" s="9"/>
    </row>
    <row r="22" spans="1:12">
      <c r="A22" s="9" t="s">
        <v>71</v>
      </c>
      <c r="B22" s="9" t="s">
        <v>154</v>
      </c>
      <c r="C22" s="9" t="s">
        <v>2</v>
      </c>
      <c r="D22" s="9">
        <v>25</v>
      </c>
      <c r="E22" s="9">
        <v>29</v>
      </c>
      <c r="F22" s="9">
        <f t="shared" si="0"/>
        <v>280</v>
      </c>
      <c r="G22">
        <v>760</v>
      </c>
      <c r="H22" s="25">
        <v>10</v>
      </c>
      <c r="I22" s="24">
        <f t="shared" si="1"/>
        <v>1330</v>
      </c>
      <c r="J22" s="9">
        <v>1110</v>
      </c>
      <c r="L22" s="9"/>
    </row>
    <row r="23" spans="1:12">
      <c r="A23" s="9" t="s">
        <v>71</v>
      </c>
      <c r="B23" s="9" t="s">
        <v>155</v>
      </c>
      <c r="C23" t="s">
        <v>10</v>
      </c>
      <c r="D23" s="9">
        <v>21</v>
      </c>
      <c r="E23" s="9">
        <v>29</v>
      </c>
      <c r="F23">
        <f t="shared" si="0"/>
        <v>560</v>
      </c>
      <c r="G23">
        <v>1100</v>
      </c>
      <c r="H23" s="25">
        <v>10</v>
      </c>
      <c r="I23" s="24">
        <f t="shared" si="1"/>
        <v>1330</v>
      </c>
      <c r="J23" s="9">
        <v>1110</v>
      </c>
      <c r="L23" s="9"/>
    </row>
    <row r="24" spans="1:12">
      <c r="A24" s="9" t="s">
        <v>71</v>
      </c>
      <c r="B24" s="9" t="s">
        <v>156</v>
      </c>
      <c r="C24" s="9" t="s">
        <v>10</v>
      </c>
      <c r="D24" s="9">
        <v>22</v>
      </c>
      <c r="E24" s="9">
        <v>29</v>
      </c>
      <c r="F24" s="9">
        <f t="shared" si="0"/>
        <v>490</v>
      </c>
      <c r="G24">
        <v>1100</v>
      </c>
      <c r="H24" s="25">
        <v>10</v>
      </c>
      <c r="I24" s="24">
        <f t="shared" si="1"/>
        <v>1330</v>
      </c>
      <c r="J24" s="9">
        <v>1110</v>
      </c>
      <c r="L24" s="9"/>
    </row>
    <row r="25" spans="1:12">
      <c r="A25" s="9" t="s">
        <v>71</v>
      </c>
      <c r="B25" s="9" t="s">
        <v>157</v>
      </c>
      <c r="C25" s="9" t="s">
        <v>10</v>
      </c>
      <c r="D25" s="9">
        <v>23</v>
      </c>
      <c r="E25" s="9">
        <v>29</v>
      </c>
      <c r="F25" s="9">
        <f t="shared" si="0"/>
        <v>420</v>
      </c>
      <c r="G25">
        <v>1095</v>
      </c>
      <c r="H25" s="25">
        <v>10</v>
      </c>
      <c r="I25" s="24">
        <f t="shared" si="1"/>
        <v>1330</v>
      </c>
      <c r="J25" s="9">
        <v>1110</v>
      </c>
      <c r="L25" s="9"/>
    </row>
    <row r="26" spans="1:12">
      <c r="A26" s="9" t="s">
        <v>71</v>
      </c>
      <c r="B26" s="9" t="s">
        <v>158</v>
      </c>
      <c r="C26" s="9" t="s">
        <v>10</v>
      </c>
      <c r="D26" s="9">
        <v>24</v>
      </c>
      <c r="E26" s="9">
        <v>29</v>
      </c>
      <c r="F26" s="9">
        <f t="shared" si="0"/>
        <v>350</v>
      </c>
      <c r="G26">
        <v>1095</v>
      </c>
      <c r="H26" s="25">
        <v>10</v>
      </c>
      <c r="I26" s="24">
        <f t="shared" si="1"/>
        <v>1330</v>
      </c>
      <c r="J26" s="9">
        <v>1110</v>
      </c>
      <c r="L26" s="9"/>
    </row>
    <row r="27" spans="1:12">
      <c r="A27" s="9" t="s">
        <v>71</v>
      </c>
      <c r="B27" s="9" t="s">
        <v>159</v>
      </c>
      <c r="C27" s="9" t="s">
        <v>10</v>
      </c>
      <c r="D27">
        <v>25</v>
      </c>
      <c r="E27" s="9">
        <v>29</v>
      </c>
      <c r="F27" s="9">
        <f t="shared" si="0"/>
        <v>280</v>
      </c>
      <c r="G27">
        <v>1076</v>
      </c>
      <c r="H27" s="25">
        <v>10</v>
      </c>
      <c r="I27" s="24">
        <f t="shared" si="1"/>
        <v>1330</v>
      </c>
      <c r="J27" s="9">
        <v>1110</v>
      </c>
      <c r="L27" s="9"/>
    </row>
    <row r="28" spans="1:12">
      <c r="A28" s="9" t="s">
        <v>71</v>
      </c>
      <c r="B28" s="9" t="s">
        <v>160</v>
      </c>
      <c r="C28" s="9" t="s">
        <v>10</v>
      </c>
      <c r="D28">
        <v>26</v>
      </c>
      <c r="E28" s="9">
        <v>29</v>
      </c>
      <c r="F28" s="9">
        <f t="shared" si="0"/>
        <v>210</v>
      </c>
      <c r="G28">
        <v>1065</v>
      </c>
      <c r="H28" s="25">
        <v>10</v>
      </c>
      <c r="I28" s="24">
        <f t="shared" si="1"/>
        <v>1330</v>
      </c>
      <c r="J28" s="9">
        <v>1110</v>
      </c>
      <c r="L28" s="9"/>
    </row>
    <row r="29" spans="1:12">
      <c r="A29" s="9" t="s">
        <v>71</v>
      </c>
      <c r="B29" s="9" t="s">
        <v>161</v>
      </c>
      <c r="C29" s="9" t="s">
        <v>10</v>
      </c>
      <c r="D29">
        <v>27</v>
      </c>
      <c r="E29" s="9">
        <v>29</v>
      </c>
      <c r="F29" s="9">
        <f t="shared" si="0"/>
        <v>140</v>
      </c>
      <c r="G29">
        <v>1055</v>
      </c>
      <c r="H29" s="25">
        <v>10</v>
      </c>
      <c r="I29" s="24">
        <f t="shared" si="1"/>
        <v>1330</v>
      </c>
      <c r="J29" s="9">
        <v>1110</v>
      </c>
      <c r="L29" s="9"/>
    </row>
    <row r="30" spans="1:12">
      <c r="A30" s="9" t="s">
        <v>71</v>
      </c>
      <c r="B30" s="9" t="s">
        <v>162</v>
      </c>
      <c r="C30" s="9" t="s">
        <v>10</v>
      </c>
      <c r="D30">
        <v>28</v>
      </c>
      <c r="E30" s="9">
        <v>29</v>
      </c>
      <c r="F30" s="9">
        <f t="shared" si="0"/>
        <v>70</v>
      </c>
      <c r="G30">
        <v>1065</v>
      </c>
      <c r="H30" s="25">
        <v>10</v>
      </c>
      <c r="I30" s="24">
        <f t="shared" si="1"/>
        <v>1330</v>
      </c>
      <c r="J30" s="9">
        <v>1110</v>
      </c>
      <c r="L30" s="9"/>
    </row>
    <row r="31" spans="1:12">
      <c r="A31" s="9" t="s">
        <v>71</v>
      </c>
      <c r="B31" s="9" t="s">
        <v>227</v>
      </c>
      <c r="C31" t="s">
        <v>46</v>
      </c>
      <c r="D31">
        <v>30</v>
      </c>
      <c r="E31" s="9">
        <v>29</v>
      </c>
      <c r="F31" s="9">
        <f t="shared" si="0"/>
        <v>-70</v>
      </c>
      <c r="G31">
        <v>681</v>
      </c>
      <c r="H31" s="25">
        <v>10</v>
      </c>
      <c r="I31" s="24">
        <f t="shared" si="1"/>
        <v>1330</v>
      </c>
      <c r="J31" s="9">
        <v>1110</v>
      </c>
      <c r="L31" s="9"/>
    </row>
    <row r="32" spans="1:12">
      <c r="A32" s="9" t="s">
        <v>71</v>
      </c>
      <c r="B32" s="9" t="s">
        <v>228</v>
      </c>
      <c r="C32" t="s">
        <v>46</v>
      </c>
      <c r="D32">
        <v>31</v>
      </c>
      <c r="E32" s="9">
        <v>29</v>
      </c>
      <c r="F32" s="9">
        <f t="shared" si="0"/>
        <v>-140</v>
      </c>
      <c r="G32">
        <v>660</v>
      </c>
      <c r="H32" s="25">
        <v>10</v>
      </c>
      <c r="I32" s="24">
        <f t="shared" si="1"/>
        <v>1330</v>
      </c>
      <c r="J32" s="9">
        <v>1110</v>
      </c>
      <c r="L32" s="9"/>
    </row>
    <row r="33" spans="1:13">
      <c r="A33" s="9" t="s">
        <v>71</v>
      </c>
      <c r="B33" s="9" t="s">
        <v>229</v>
      </c>
      <c r="C33" t="s">
        <v>46</v>
      </c>
      <c r="D33">
        <v>32</v>
      </c>
      <c r="E33" s="9">
        <v>29</v>
      </c>
      <c r="F33" s="9">
        <f t="shared" si="0"/>
        <v>-210</v>
      </c>
      <c r="G33">
        <v>680</v>
      </c>
      <c r="H33" s="25">
        <v>10</v>
      </c>
      <c r="I33" s="24">
        <f t="shared" si="1"/>
        <v>1330</v>
      </c>
      <c r="J33" s="9">
        <v>1110</v>
      </c>
      <c r="L33" s="9"/>
    </row>
    <row r="34" spans="1:13">
      <c r="A34" s="9" t="s">
        <v>71</v>
      </c>
      <c r="B34" s="9" t="s">
        <v>230</v>
      </c>
      <c r="C34" t="s">
        <v>46</v>
      </c>
      <c r="D34">
        <v>33</v>
      </c>
      <c r="E34" s="9">
        <v>29</v>
      </c>
      <c r="F34" s="9">
        <f t="shared" si="0"/>
        <v>-280</v>
      </c>
      <c r="G34">
        <v>637</v>
      </c>
      <c r="H34" s="25">
        <v>10</v>
      </c>
      <c r="I34" s="24">
        <f t="shared" si="1"/>
        <v>1330</v>
      </c>
      <c r="J34" s="9">
        <v>1110</v>
      </c>
      <c r="L34" s="9"/>
    </row>
    <row r="35" spans="1:13">
      <c r="A35" s="9" t="s">
        <v>73</v>
      </c>
      <c r="B35" t="s">
        <v>231</v>
      </c>
      <c r="C35" t="s">
        <v>2</v>
      </c>
      <c r="D35">
        <v>25</v>
      </c>
      <c r="E35">
        <v>31</v>
      </c>
      <c r="F35">
        <f t="shared" si="0"/>
        <v>420</v>
      </c>
      <c r="G35">
        <v>744</v>
      </c>
      <c r="H35" s="25">
        <v>16.5</v>
      </c>
      <c r="I35" s="24">
        <f t="shared" si="1"/>
        <v>1015</v>
      </c>
      <c r="J35">
        <v>1130</v>
      </c>
      <c r="K35">
        <v>11</v>
      </c>
      <c r="L35" s="9">
        <f t="shared" si="2"/>
        <v>1400</v>
      </c>
      <c r="M35" s="9" t="s">
        <v>251</v>
      </c>
    </row>
    <row r="36" spans="1:13">
      <c r="A36" s="9" t="s">
        <v>73</v>
      </c>
      <c r="B36" s="9" t="s">
        <v>233</v>
      </c>
      <c r="C36" t="s">
        <v>2</v>
      </c>
      <c r="D36">
        <v>26</v>
      </c>
      <c r="E36">
        <v>31</v>
      </c>
      <c r="F36">
        <f t="shared" si="0"/>
        <v>350</v>
      </c>
      <c r="G36">
        <v>760</v>
      </c>
      <c r="H36" s="25">
        <v>16.5</v>
      </c>
      <c r="I36" s="24">
        <f t="shared" si="1"/>
        <v>1015</v>
      </c>
      <c r="J36" s="9">
        <v>1130</v>
      </c>
      <c r="K36" s="9">
        <v>11</v>
      </c>
      <c r="L36" s="9">
        <f t="shared" si="2"/>
        <v>1400</v>
      </c>
      <c r="M36" s="9" t="s">
        <v>251</v>
      </c>
    </row>
    <row r="37" spans="1:13">
      <c r="A37" s="9" t="s">
        <v>73</v>
      </c>
      <c r="B37" s="9" t="s">
        <v>234</v>
      </c>
      <c r="C37" t="s">
        <v>2</v>
      </c>
      <c r="D37">
        <v>27</v>
      </c>
      <c r="E37">
        <v>31</v>
      </c>
      <c r="F37">
        <f t="shared" si="0"/>
        <v>280</v>
      </c>
      <c r="G37">
        <v>746</v>
      </c>
      <c r="H37" s="25">
        <v>16.5</v>
      </c>
      <c r="I37" s="24">
        <f t="shared" si="1"/>
        <v>1015</v>
      </c>
      <c r="J37" s="9">
        <v>1130</v>
      </c>
      <c r="K37" s="9">
        <v>11</v>
      </c>
      <c r="L37" s="9">
        <f t="shared" si="2"/>
        <v>1400</v>
      </c>
      <c r="M37" s="9" t="s">
        <v>251</v>
      </c>
    </row>
    <row r="38" spans="1:13">
      <c r="A38" s="9" t="s">
        <v>73</v>
      </c>
      <c r="B38" s="9" t="s">
        <v>235</v>
      </c>
      <c r="C38" t="s">
        <v>2</v>
      </c>
      <c r="D38">
        <v>28</v>
      </c>
      <c r="E38">
        <v>31</v>
      </c>
      <c r="F38">
        <f t="shared" si="0"/>
        <v>210</v>
      </c>
      <c r="G38">
        <v>730</v>
      </c>
      <c r="H38" s="25">
        <v>16.5</v>
      </c>
      <c r="I38" s="24">
        <f t="shared" si="1"/>
        <v>1015</v>
      </c>
      <c r="J38" s="9">
        <v>1130</v>
      </c>
      <c r="K38" s="9">
        <v>11</v>
      </c>
      <c r="L38" s="9">
        <f t="shared" si="2"/>
        <v>1400</v>
      </c>
      <c r="M38" s="9" t="s">
        <v>251</v>
      </c>
    </row>
    <row r="39" spans="1:13">
      <c r="A39" s="9" t="s">
        <v>73</v>
      </c>
      <c r="B39" t="s">
        <v>236</v>
      </c>
      <c r="C39" t="s">
        <v>9</v>
      </c>
      <c r="D39">
        <v>23</v>
      </c>
      <c r="E39">
        <v>31</v>
      </c>
      <c r="F39">
        <f t="shared" si="0"/>
        <v>560</v>
      </c>
      <c r="G39">
        <v>418</v>
      </c>
      <c r="H39" s="25">
        <v>16.5</v>
      </c>
      <c r="I39" s="24">
        <f t="shared" si="1"/>
        <v>1015</v>
      </c>
      <c r="J39" s="9">
        <v>1130</v>
      </c>
      <c r="K39" s="9">
        <v>11</v>
      </c>
      <c r="L39" s="9">
        <f t="shared" si="2"/>
        <v>1400</v>
      </c>
      <c r="M39" s="9" t="s">
        <v>251</v>
      </c>
    </row>
    <row r="40" spans="1:13">
      <c r="A40" s="9" t="s">
        <v>73</v>
      </c>
      <c r="B40" t="s">
        <v>237</v>
      </c>
      <c r="C40" s="9" t="s">
        <v>9</v>
      </c>
      <c r="D40">
        <v>24</v>
      </c>
      <c r="E40">
        <v>31</v>
      </c>
      <c r="F40">
        <f t="shared" si="0"/>
        <v>490</v>
      </c>
      <c r="G40">
        <v>416</v>
      </c>
      <c r="H40" s="25">
        <v>16.5</v>
      </c>
      <c r="I40" s="24">
        <f t="shared" si="1"/>
        <v>1015</v>
      </c>
      <c r="J40" s="9">
        <v>1130</v>
      </c>
      <c r="K40" s="9">
        <v>11</v>
      </c>
      <c r="L40" s="9">
        <f t="shared" si="2"/>
        <v>1400</v>
      </c>
      <c r="M40" s="9" t="s">
        <v>251</v>
      </c>
    </row>
    <row r="41" spans="1:13">
      <c r="A41" s="9" t="s">
        <v>73</v>
      </c>
      <c r="B41" t="s">
        <v>232</v>
      </c>
      <c r="C41" s="9" t="s">
        <v>9</v>
      </c>
      <c r="D41">
        <v>25</v>
      </c>
      <c r="E41">
        <v>31</v>
      </c>
      <c r="F41">
        <f t="shared" si="0"/>
        <v>420</v>
      </c>
      <c r="G41">
        <v>414</v>
      </c>
      <c r="H41" s="25">
        <v>16.5</v>
      </c>
      <c r="I41" s="24">
        <f t="shared" si="1"/>
        <v>1015</v>
      </c>
      <c r="J41" s="9">
        <v>1130</v>
      </c>
      <c r="K41" s="9">
        <v>11</v>
      </c>
      <c r="L41" s="9">
        <f t="shared" si="2"/>
        <v>1400</v>
      </c>
      <c r="M41" s="9" t="s">
        <v>251</v>
      </c>
    </row>
    <row r="42" spans="1:13">
      <c r="A42" s="9" t="s">
        <v>73</v>
      </c>
      <c r="B42" t="s">
        <v>238</v>
      </c>
      <c r="C42" s="9" t="s">
        <v>9</v>
      </c>
      <c r="D42">
        <v>26</v>
      </c>
      <c r="E42">
        <v>31</v>
      </c>
      <c r="F42">
        <f t="shared" si="0"/>
        <v>350</v>
      </c>
      <c r="G42">
        <v>420</v>
      </c>
      <c r="H42" s="25">
        <v>16.5</v>
      </c>
      <c r="I42" s="24">
        <f t="shared" si="1"/>
        <v>1015</v>
      </c>
      <c r="J42" s="9">
        <v>1130</v>
      </c>
      <c r="K42" s="9">
        <v>11</v>
      </c>
      <c r="L42" s="9">
        <f t="shared" si="2"/>
        <v>1400</v>
      </c>
      <c r="M42" s="9" t="s">
        <v>251</v>
      </c>
    </row>
  </sheetData>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9"/>
  <sheetViews>
    <sheetView zoomScale="99" zoomScaleNormal="99" zoomScalePageLayoutView="99" workbookViewId="0">
      <pane xSplit="1" topLeftCell="B1" activePane="topRight" state="frozen"/>
      <selection pane="topRight" activeCell="H14" sqref="H14:H16"/>
    </sheetView>
  </sheetViews>
  <sheetFormatPr baseColWidth="10" defaultColWidth="8.83203125" defaultRowHeight="62" customHeight="1" x14ac:dyDescent="0"/>
  <cols>
    <col min="1" max="1" width="15.5" style="5" customWidth="1"/>
    <col min="2" max="2" width="17" style="5" customWidth="1"/>
    <col min="3" max="3" width="9.1640625" style="5" customWidth="1"/>
    <col min="4" max="4" width="10.5" style="21" customWidth="1"/>
    <col min="5" max="6" width="14.6640625" style="21" customWidth="1"/>
    <col min="7" max="7" width="29.6640625" style="5" customWidth="1"/>
    <col min="8" max="8" width="15.5" style="5" customWidth="1"/>
    <col min="9" max="9" width="14.1640625" style="5" customWidth="1"/>
    <col min="10" max="10" width="13.1640625" style="5" customWidth="1"/>
    <col min="11" max="11" width="12.6640625" style="5" customWidth="1"/>
    <col min="12" max="12" width="52.1640625" style="5" customWidth="1"/>
    <col min="13" max="13" width="44.6640625" style="5" customWidth="1"/>
    <col min="14" max="14" width="12.6640625" style="5" customWidth="1"/>
    <col min="15" max="16384" width="8.83203125" style="5"/>
  </cols>
  <sheetData>
    <row r="1" spans="1:44" s="6" customFormat="1" ht="44" customHeight="1">
      <c r="A1" s="6" t="s">
        <v>54</v>
      </c>
      <c r="B1" s="6" t="s">
        <v>55</v>
      </c>
      <c r="C1" s="6" t="s">
        <v>66</v>
      </c>
      <c r="D1" s="22" t="s">
        <v>56</v>
      </c>
      <c r="E1" s="22" t="s">
        <v>57</v>
      </c>
      <c r="F1" s="22" t="s">
        <v>239</v>
      </c>
      <c r="G1" s="6" t="s">
        <v>58</v>
      </c>
      <c r="H1" s="6" t="s">
        <v>165</v>
      </c>
      <c r="I1" s="6" t="s">
        <v>59</v>
      </c>
      <c r="J1" s="6" t="s">
        <v>61</v>
      </c>
      <c r="K1" s="6" t="s">
        <v>60</v>
      </c>
      <c r="L1" s="6" t="s">
        <v>163</v>
      </c>
      <c r="M1" s="6" t="s">
        <v>166</v>
      </c>
    </row>
    <row r="2" spans="1:44" s="8" customFormat="1" ht="62" customHeight="1">
      <c r="A2" s="8" t="s">
        <v>1</v>
      </c>
      <c r="B2" s="8" t="s">
        <v>68</v>
      </c>
      <c r="C2" s="8" t="s">
        <v>67</v>
      </c>
      <c r="D2" s="12">
        <v>41856</v>
      </c>
      <c r="E2" s="12">
        <v>41876</v>
      </c>
      <c r="F2" s="12">
        <f>E2-D2</f>
        <v>20</v>
      </c>
      <c r="G2" s="8" t="s">
        <v>62</v>
      </c>
      <c r="H2" s="8" t="s">
        <v>81</v>
      </c>
      <c r="I2" s="8" t="s">
        <v>80</v>
      </c>
      <c r="J2" s="8" t="s">
        <v>82</v>
      </c>
      <c r="L2" s="8" t="s">
        <v>177</v>
      </c>
      <c r="M2" s="8" t="s">
        <v>178</v>
      </c>
    </row>
    <row r="3" spans="1:44" ht="62" customHeight="1">
      <c r="A3" s="7" t="s">
        <v>17</v>
      </c>
      <c r="B3" s="8" t="s">
        <v>68</v>
      </c>
      <c r="C3" s="8" t="s">
        <v>69</v>
      </c>
      <c r="D3" s="13">
        <v>41856</v>
      </c>
      <c r="E3" s="21">
        <v>41878</v>
      </c>
      <c r="F3" s="12">
        <f>E3-D3</f>
        <v>22</v>
      </c>
      <c r="G3" s="8" t="s">
        <v>70</v>
      </c>
      <c r="H3" s="5" t="s">
        <v>84</v>
      </c>
      <c r="I3" s="5" t="s">
        <v>85</v>
      </c>
      <c r="J3" s="5" t="s">
        <v>86</v>
      </c>
      <c r="K3" s="5" t="s">
        <v>87</v>
      </c>
      <c r="L3" s="5" t="s">
        <v>179</v>
      </c>
      <c r="M3" s="5" t="s">
        <v>180</v>
      </c>
    </row>
    <row r="4" spans="1:44" ht="62" customHeight="1">
      <c r="A4" s="7" t="s">
        <v>18</v>
      </c>
      <c r="B4" s="8" t="s">
        <v>68</v>
      </c>
      <c r="C4" s="8" t="s">
        <v>69</v>
      </c>
      <c r="D4" s="13">
        <v>41856</v>
      </c>
      <c r="E4" s="21">
        <v>41878</v>
      </c>
      <c r="F4" s="12">
        <f t="shared" ref="F4:F6" si="0">E4-D4</f>
        <v>22</v>
      </c>
      <c r="G4" s="8" t="s">
        <v>70</v>
      </c>
      <c r="H4" s="5" t="s">
        <v>88</v>
      </c>
      <c r="I4" s="5" t="s">
        <v>89</v>
      </c>
      <c r="J4" s="5" t="s">
        <v>90</v>
      </c>
      <c r="K4" s="5" t="s">
        <v>91</v>
      </c>
      <c r="L4" s="5" t="s">
        <v>181</v>
      </c>
      <c r="M4" s="5" t="s">
        <v>182</v>
      </c>
    </row>
    <row r="5" spans="1:44" ht="62" customHeight="1">
      <c r="A5" s="7" t="s">
        <v>19</v>
      </c>
      <c r="B5" s="8" t="s">
        <v>68</v>
      </c>
      <c r="C5" s="8" t="s">
        <v>69</v>
      </c>
      <c r="D5" s="13">
        <v>41856</v>
      </c>
      <c r="E5" s="21">
        <v>41878</v>
      </c>
      <c r="F5" s="12">
        <f t="shared" si="0"/>
        <v>22</v>
      </c>
      <c r="G5" s="8" t="s">
        <v>70</v>
      </c>
      <c r="H5" s="5" t="s">
        <v>92</v>
      </c>
      <c r="I5" s="5" t="s">
        <v>93</v>
      </c>
      <c r="J5" s="5" t="s">
        <v>94</v>
      </c>
      <c r="L5" s="5" t="s">
        <v>183</v>
      </c>
      <c r="M5" s="5" t="s">
        <v>184</v>
      </c>
    </row>
    <row r="6" spans="1:44" ht="62" customHeight="1">
      <c r="A6" s="7" t="s">
        <v>76</v>
      </c>
      <c r="B6" s="8" t="s">
        <v>68</v>
      </c>
      <c r="C6" s="8" t="s">
        <v>69</v>
      </c>
      <c r="D6" s="13">
        <v>42100</v>
      </c>
      <c r="E6" s="21">
        <v>42121</v>
      </c>
      <c r="F6" s="12">
        <f t="shared" si="0"/>
        <v>21</v>
      </c>
      <c r="G6" s="8" t="s">
        <v>62</v>
      </c>
      <c r="L6" s="5" t="s">
        <v>189</v>
      </c>
      <c r="M6" s="5" t="s">
        <v>184</v>
      </c>
    </row>
    <row r="7" spans="1:44" ht="62" customHeight="1">
      <c r="A7" s="7" t="s">
        <v>27</v>
      </c>
      <c r="B7" s="7" t="s">
        <v>63</v>
      </c>
      <c r="C7" s="7" t="s">
        <v>69</v>
      </c>
      <c r="D7" s="13">
        <v>41857</v>
      </c>
      <c r="E7" s="21">
        <v>41885</v>
      </c>
      <c r="F7" s="12">
        <f t="shared" ref="F7:F13" si="1">E7-D7</f>
        <v>28</v>
      </c>
      <c r="G7" s="5" t="s">
        <v>64</v>
      </c>
      <c r="H7" s="5" t="s">
        <v>95</v>
      </c>
      <c r="I7" s="5" t="s">
        <v>96</v>
      </c>
      <c r="J7" s="5" t="s">
        <v>97</v>
      </c>
      <c r="L7" s="19" t="s">
        <v>164</v>
      </c>
      <c r="M7" s="5" t="s">
        <v>167</v>
      </c>
    </row>
    <row r="8" spans="1:44" ht="62" customHeight="1">
      <c r="A8" s="7" t="s">
        <v>31</v>
      </c>
      <c r="B8" s="7" t="s">
        <v>63</v>
      </c>
      <c r="C8" s="7" t="s">
        <v>69</v>
      </c>
      <c r="D8" s="13">
        <v>41857</v>
      </c>
      <c r="E8" s="21">
        <v>41885</v>
      </c>
      <c r="F8" s="12">
        <f t="shared" si="1"/>
        <v>28</v>
      </c>
      <c r="G8" s="5" t="s">
        <v>64</v>
      </c>
      <c r="H8" s="5" t="s">
        <v>98</v>
      </c>
      <c r="I8" s="5" t="s">
        <v>99</v>
      </c>
      <c r="J8" s="5" t="s">
        <v>100</v>
      </c>
      <c r="L8" s="5" t="s">
        <v>168</v>
      </c>
      <c r="M8" s="5" t="s">
        <v>169</v>
      </c>
    </row>
    <row r="9" spans="1:44" ht="62" customHeight="1">
      <c r="A9" s="7" t="s">
        <v>32</v>
      </c>
      <c r="B9" s="7" t="s">
        <v>63</v>
      </c>
      <c r="C9" s="7" t="s">
        <v>69</v>
      </c>
      <c r="D9" s="13">
        <v>41857</v>
      </c>
      <c r="E9" s="21">
        <v>41885</v>
      </c>
      <c r="F9" s="12">
        <f t="shared" si="1"/>
        <v>28</v>
      </c>
      <c r="G9" s="5" t="s">
        <v>64</v>
      </c>
      <c r="H9" s="5" t="s">
        <v>101</v>
      </c>
      <c r="I9" s="5" t="s">
        <v>102</v>
      </c>
      <c r="J9" s="5" t="s">
        <v>103</v>
      </c>
      <c r="K9" s="5" t="s">
        <v>104</v>
      </c>
      <c r="L9" s="5" t="s">
        <v>170</v>
      </c>
      <c r="M9" s="5" t="s">
        <v>171</v>
      </c>
    </row>
    <row r="10" spans="1:44" ht="62" customHeight="1">
      <c r="A10" s="7" t="s">
        <v>33</v>
      </c>
      <c r="B10" s="7" t="s">
        <v>63</v>
      </c>
      <c r="C10" s="7" t="s">
        <v>67</v>
      </c>
      <c r="D10" s="13">
        <v>41836</v>
      </c>
      <c r="E10" s="21">
        <v>41900</v>
      </c>
      <c r="F10" s="12">
        <f t="shared" si="1"/>
        <v>64</v>
      </c>
      <c r="G10" s="5" t="s">
        <v>64</v>
      </c>
      <c r="H10" s="5" t="s">
        <v>105</v>
      </c>
      <c r="I10" s="5" t="s">
        <v>106</v>
      </c>
      <c r="K10" s="5" t="s">
        <v>87</v>
      </c>
      <c r="L10" s="5" t="s">
        <v>172</v>
      </c>
      <c r="M10" s="5" t="s">
        <v>173</v>
      </c>
    </row>
    <row r="11" spans="1:44" ht="92" customHeight="1">
      <c r="A11" s="7" t="s">
        <v>34</v>
      </c>
      <c r="B11" s="7" t="s">
        <v>63</v>
      </c>
      <c r="C11" s="7" t="s">
        <v>69</v>
      </c>
      <c r="D11" s="13">
        <v>41836</v>
      </c>
      <c r="E11" s="21">
        <v>41900</v>
      </c>
      <c r="F11" s="12">
        <f t="shared" si="1"/>
        <v>64</v>
      </c>
      <c r="G11" s="5" t="s">
        <v>64</v>
      </c>
      <c r="H11" s="5" t="s">
        <v>107</v>
      </c>
      <c r="I11" s="14" t="s">
        <v>115</v>
      </c>
      <c r="J11" s="5" t="s">
        <v>108</v>
      </c>
      <c r="K11" s="5" t="s">
        <v>109</v>
      </c>
      <c r="L11" s="5" t="s">
        <v>174</v>
      </c>
      <c r="M11" s="5" t="s">
        <v>175</v>
      </c>
    </row>
    <row r="12" spans="1:44" ht="75" customHeight="1">
      <c r="A12" s="7" t="s">
        <v>35</v>
      </c>
      <c r="B12" s="7" t="s">
        <v>63</v>
      </c>
      <c r="C12" s="7" t="s">
        <v>69</v>
      </c>
      <c r="D12" s="13">
        <v>41836</v>
      </c>
      <c r="E12" s="21">
        <v>41900</v>
      </c>
      <c r="F12" s="12">
        <f t="shared" si="1"/>
        <v>64</v>
      </c>
      <c r="G12" s="5" t="s">
        <v>64</v>
      </c>
      <c r="H12" s="5" t="s">
        <v>110</v>
      </c>
      <c r="I12" s="5" t="s">
        <v>111</v>
      </c>
      <c r="J12" s="5" t="s">
        <v>112</v>
      </c>
      <c r="L12" s="5" t="s">
        <v>176</v>
      </c>
      <c r="M12" s="5" t="s">
        <v>171</v>
      </c>
    </row>
    <row r="13" spans="1:44" ht="62" customHeight="1">
      <c r="A13" s="5" t="s">
        <v>40</v>
      </c>
      <c r="B13" s="5" t="s">
        <v>65</v>
      </c>
      <c r="C13" s="5" t="s">
        <v>67</v>
      </c>
      <c r="D13" s="21">
        <v>42102</v>
      </c>
      <c r="E13" s="21">
        <v>42135</v>
      </c>
      <c r="F13" s="12">
        <f t="shared" si="1"/>
        <v>33</v>
      </c>
      <c r="G13" s="5" t="s">
        <v>64</v>
      </c>
      <c r="H13" s="5" t="s">
        <v>113</v>
      </c>
      <c r="I13" s="5" t="s">
        <v>114</v>
      </c>
      <c r="L13" s="5" t="s">
        <v>185</v>
      </c>
      <c r="M13" s="5" t="s">
        <v>184</v>
      </c>
    </row>
    <row r="14" spans="1:44" ht="26.25" customHeight="1">
      <c r="A14" s="26" t="s">
        <v>71</v>
      </c>
      <c r="B14" s="26" t="s">
        <v>65</v>
      </c>
      <c r="C14" s="26" t="s">
        <v>69</v>
      </c>
      <c r="D14" s="27">
        <v>42108</v>
      </c>
      <c r="E14" s="27">
        <v>42167</v>
      </c>
      <c r="F14" s="12">
        <f t="shared" ref="F14:F19" si="2">E14-D14</f>
        <v>59</v>
      </c>
      <c r="G14" s="26" t="s">
        <v>64</v>
      </c>
      <c r="H14" s="26"/>
      <c r="I14" s="26"/>
      <c r="J14" s="26"/>
      <c r="K14" s="26"/>
      <c r="L14" s="26" t="s">
        <v>188</v>
      </c>
      <c r="M14" s="26" t="s">
        <v>184</v>
      </c>
      <c r="N14" s="20" t="s">
        <v>77</v>
      </c>
      <c r="O14" s="20" t="s">
        <v>190</v>
      </c>
      <c r="P14" s="20" t="s">
        <v>191</v>
      </c>
      <c r="Q14" s="20" t="s">
        <v>192</v>
      </c>
      <c r="R14" s="20" t="s">
        <v>193</v>
      </c>
      <c r="S14" s="20" t="s">
        <v>194</v>
      </c>
      <c r="T14" s="20" t="s">
        <v>195</v>
      </c>
      <c r="U14" s="20" t="s">
        <v>196</v>
      </c>
      <c r="V14" s="20" t="s">
        <v>197</v>
      </c>
      <c r="W14" s="20" t="s">
        <v>198</v>
      </c>
      <c r="X14" s="20" t="s">
        <v>199</v>
      </c>
      <c r="Y14" s="20" t="s">
        <v>200</v>
      </c>
      <c r="Z14" s="20" t="s">
        <v>201</v>
      </c>
      <c r="AA14" s="20" t="s">
        <v>202</v>
      </c>
      <c r="AB14" s="20" t="s">
        <v>203</v>
      </c>
      <c r="AC14" s="20" t="s">
        <v>204</v>
      </c>
      <c r="AD14" s="20" t="s">
        <v>205</v>
      </c>
      <c r="AE14" s="20" t="s">
        <v>206</v>
      </c>
      <c r="AF14" s="20" t="s">
        <v>207</v>
      </c>
      <c r="AG14" s="20" t="s">
        <v>208</v>
      </c>
      <c r="AH14" s="20" t="s">
        <v>209</v>
      </c>
      <c r="AI14" s="20" t="s">
        <v>210</v>
      </c>
      <c r="AJ14" s="20" t="s">
        <v>211</v>
      </c>
      <c r="AK14" s="20" t="s">
        <v>212</v>
      </c>
      <c r="AL14" s="20" t="s">
        <v>213</v>
      </c>
      <c r="AM14" s="20" t="s">
        <v>214</v>
      </c>
      <c r="AN14" s="20" t="s">
        <v>215</v>
      </c>
      <c r="AO14" s="20" t="s">
        <v>216</v>
      </c>
      <c r="AP14" s="20" t="s">
        <v>217</v>
      </c>
      <c r="AQ14" s="20" t="s">
        <v>218</v>
      </c>
      <c r="AR14" s="20" t="s">
        <v>219</v>
      </c>
    </row>
    <row r="15" spans="1:44" ht="30" customHeight="1">
      <c r="A15" s="26"/>
      <c r="B15" s="26"/>
      <c r="C15" s="26"/>
      <c r="D15" s="27"/>
      <c r="E15" s="27"/>
      <c r="F15" s="12">
        <f t="shared" si="2"/>
        <v>0</v>
      </c>
      <c r="G15" s="26"/>
      <c r="H15" s="26"/>
      <c r="I15" s="26"/>
      <c r="J15" s="26"/>
      <c r="K15" s="26"/>
      <c r="L15" s="26"/>
      <c r="M15" s="26"/>
      <c r="N15" s="20" t="s">
        <v>220</v>
      </c>
      <c r="O15" s="20">
        <v>0</v>
      </c>
      <c r="P15" s="20">
        <v>0</v>
      </c>
      <c r="Q15" s="20">
        <v>0</v>
      </c>
      <c r="R15" s="20">
        <v>0</v>
      </c>
      <c r="S15" s="20">
        <v>0</v>
      </c>
      <c r="T15" s="20">
        <v>0</v>
      </c>
      <c r="U15" s="20">
        <v>-1</v>
      </c>
      <c r="V15" s="20">
        <v>-1</v>
      </c>
      <c r="W15" s="20">
        <v>-1</v>
      </c>
      <c r="X15" s="20" t="s">
        <v>221</v>
      </c>
      <c r="Y15" s="20" t="s">
        <v>222</v>
      </c>
      <c r="Z15" s="20" t="s">
        <v>221</v>
      </c>
      <c r="AA15" s="20" t="s">
        <v>222</v>
      </c>
      <c r="AB15" s="20" t="s">
        <v>222</v>
      </c>
      <c r="AC15" s="20" t="s">
        <v>222</v>
      </c>
      <c r="AD15" s="20" t="s">
        <v>221</v>
      </c>
      <c r="AE15" s="20" t="s">
        <v>223</v>
      </c>
      <c r="AF15" s="20" t="s">
        <v>222</v>
      </c>
      <c r="AG15" s="20" t="s">
        <v>222</v>
      </c>
      <c r="AH15" s="20" t="s">
        <v>222</v>
      </c>
      <c r="AI15" s="20" t="s">
        <v>222</v>
      </c>
      <c r="AJ15" s="20" t="s">
        <v>222</v>
      </c>
      <c r="AK15" s="20" t="s">
        <v>223</v>
      </c>
      <c r="AL15" s="20" t="s">
        <v>222</v>
      </c>
      <c r="AM15" s="20" t="s">
        <v>221</v>
      </c>
      <c r="AN15" s="20" t="s">
        <v>223</v>
      </c>
      <c r="AO15" s="20" t="s">
        <v>222</v>
      </c>
      <c r="AP15" s="20" t="s">
        <v>222</v>
      </c>
      <c r="AQ15" s="20" t="s">
        <v>222</v>
      </c>
      <c r="AR15" s="20" t="s">
        <v>222</v>
      </c>
    </row>
    <row r="16" spans="1:44" ht="30.75" customHeight="1">
      <c r="A16" s="26"/>
      <c r="B16" s="26"/>
      <c r="C16" s="26"/>
      <c r="D16" s="27"/>
      <c r="E16" s="27"/>
      <c r="F16" s="12">
        <f t="shared" si="2"/>
        <v>0</v>
      </c>
      <c r="G16" s="26"/>
      <c r="H16" s="26"/>
      <c r="I16" s="26"/>
      <c r="J16" s="26"/>
      <c r="K16" s="26"/>
      <c r="L16" s="26"/>
      <c r="M16" s="26"/>
      <c r="N16" s="20" t="s">
        <v>224</v>
      </c>
      <c r="O16" s="20"/>
      <c r="P16" s="20"/>
      <c r="Q16" s="20"/>
      <c r="R16" s="20"/>
      <c r="S16" s="20"/>
      <c r="T16" s="20"/>
      <c r="U16" s="20"/>
      <c r="V16" s="20"/>
      <c r="W16" s="20"/>
      <c r="X16" s="20"/>
      <c r="Y16" s="20"/>
      <c r="Z16" s="20" t="s">
        <v>223</v>
      </c>
      <c r="AA16" s="20" t="s">
        <v>221</v>
      </c>
      <c r="AB16" s="20" t="s">
        <v>223</v>
      </c>
      <c r="AC16" s="20" t="s">
        <v>223</v>
      </c>
      <c r="AD16" s="20" t="s">
        <v>223</v>
      </c>
      <c r="AE16" s="20" t="s">
        <v>223</v>
      </c>
      <c r="AF16" s="20" t="s">
        <v>223</v>
      </c>
      <c r="AG16" s="20" t="s">
        <v>222</v>
      </c>
      <c r="AH16" s="20" t="s">
        <v>222</v>
      </c>
      <c r="AI16" s="20" t="s">
        <v>222</v>
      </c>
      <c r="AJ16" s="20" t="s">
        <v>222</v>
      </c>
      <c r="AK16" s="20" t="s">
        <v>222</v>
      </c>
      <c r="AL16" s="20" t="s">
        <v>222</v>
      </c>
      <c r="AM16" s="20" t="s">
        <v>221</v>
      </c>
      <c r="AN16" s="20" t="s">
        <v>221</v>
      </c>
      <c r="AO16" s="20" t="s">
        <v>222</v>
      </c>
      <c r="AP16" s="20" t="s">
        <v>223</v>
      </c>
      <c r="AQ16" s="20" t="s">
        <v>223</v>
      </c>
      <c r="AR16" s="20" t="s">
        <v>222</v>
      </c>
    </row>
    <row r="17" spans="1:13" ht="81" customHeight="1">
      <c r="A17" s="5" t="s">
        <v>72</v>
      </c>
      <c r="B17" s="5" t="s">
        <v>65</v>
      </c>
      <c r="C17" s="5" t="s">
        <v>69</v>
      </c>
      <c r="D17" s="21">
        <v>42108</v>
      </c>
      <c r="E17" s="21">
        <v>42167</v>
      </c>
      <c r="F17" s="12">
        <f t="shared" si="2"/>
        <v>59</v>
      </c>
      <c r="G17" s="5" t="s">
        <v>64</v>
      </c>
      <c r="L17" s="5" t="s">
        <v>188</v>
      </c>
      <c r="M17" s="5" t="s">
        <v>184</v>
      </c>
    </row>
    <row r="18" spans="1:13" ht="62" customHeight="1">
      <c r="A18" s="5" t="s">
        <v>73</v>
      </c>
      <c r="B18" s="5" t="s">
        <v>65</v>
      </c>
      <c r="C18" s="5" t="s">
        <v>69</v>
      </c>
      <c r="D18" s="21">
        <v>42108</v>
      </c>
      <c r="E18" s="21">
        <v>42167</v>
      </c>
      <c r="F18" s="12">
        <f>E18-D18</f>
        <v>59</v>
      </c>
      <c r="G18" s="5" t="s">
        <v>75</v>
      </c>
      <c r="L18" s="5" t="s">
        <v>186</v>
      </c>
      <c r="M18" s="5" t="s">
        <v>184</v>
      </c>
    </row>
    <row r="19" spans="1:13" ht="62" customHeight="1">
      <c r="A19" s="5" t="s">
        <v>74</v>
      </c>
      <c r="B19" s="5" t="s">
        <v>65</v>
      </c>
      <c r="C19" s="5" t="s">
        <v>69</v>
      </c>
      <c r="D19" s="21">
        <v>42108</v>
      </c>
      <c r="E19" s="21">
        <v>42167</v>
      </c>
      <c r="F19" s="12">
        <f t="shared" si="2"/>
        <v>59</v>
      </c>
      <c r="G19" s="5" t="s">
        <v>75</v>
      </c>
      <c r="L19" s="5" t="s">
        <v>187</v>
      </c>
      <c r="M19" s="5" t="s">
        <v>184</v>
      </c>
    </row>
  </sheetData>
  <mergeCells count="12">
    <mergeCell ref="M14:M16"/>
    <mergeCell ref="A14:A16"/>
    <mergeCell ref="B14:B16"/>
    <mergeCell ref="C14:C16"/>
    <mergeCell ref="D14:D16"/>
    <mergeCell ref="E14:E16"/>
    <mergeCell ref="G14:G16"/>
    <mergeCell ref="H14:H16"/>
    <mergeCell ref="I14:I16"/>
    <mergeCell ref="J14:J16"/>
    <mergeCell ref="K14:K16"/>
    <mergeCell ref="L14:L16"/>
  </mergeCells>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PVcre</vt:lpstr>
      <vt:lpstr>GIN</vt:lpstr>
      <vt:lpstr>SOMcre</vt:lpstr>
      <vt:lpstr>Experiment Notes</vt:lpstr>
    </vt:vector>
  </TitlesOfParts>
  <Company>Department of Neurobiology/DUMC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Kristl</dc:creator>
  <cp:lastModifiedBy>Charlie Hass</cp:lastModifiedBy>
  <dcterms:created xsi:type="dcterms:W3CDTF">2014-12-01T17:48:12Z</dcterms:created>
  <dcterms:modified xsi:type="dcterms:W3CDTF">2015-07-15T02:47:57Z</dcterms:modified>
</cp:coreProperties>
</file>