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105" yWindow="0" windowWidth="28275" windowHeight="16455" activeTab="1"/>
  </bookViews>
  <sheets>
    <sheet name="PVcre" sheetId="2" r:id="rId1"/>
    <sheet name="GIN" sheetId="1" r:id="rId2"/>
    <sheet name="SOMcre" sheetId="5" r:id="rId3"/>
    <sheet name="Experiment Notes" sheetId="6" r:id="rId4"/>
    <sheet name="Sheet1" sheetId="7" r:id="rId5"/>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5" i="5" l="1"/>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93" i="2"/>
  <c r="G92" i="2"/>
  <c r="G91" i="2"/>
  <c r="G90" i="2"/>
  <c r="G89" i="2"/>
  <c r="G88" i="2"/>
  <c r="G87" i="2"/>
  <c r="G86" i="2"/>
  <c r="G85" i="2"/>
  <c r="G84" i="2"/>
  <c r="G83" i="2"/>
  <c r="G82" i="2"/>
  <c r="G81" i="2"/>
  <c r="G80" i="2"/>
  <c r="G79" i="2"/>
  <c r="G78" i="2"/>
  <c r="G65" i="5"/>
  <c r="G64" i="5"/>
  <c r="G63" i="5"/>
  <c r="G62" i="5"/>
  <c r="G61" i="5"/>
  <c r="G60" i="5"/>
  <c r="G59" i="5"/>
  <c r="G58" i="5"/>
  <c r="G57" i="5"/>
  <c r="G56" i="5"/>
  <c r="G55" i="5"/>
  <c r="G54" i="5"/>
  <c r="G53" i="5"/>
  <c r="G52" i="5"/>
  <c r="G51" i="5"/>
  <c r="G50" i="5"/>
  <c r="G49" i="5"/>
  <c r="G48" i="5"/>
  <c r="G47" i="5"/>
  <c r="G46" i="5"/>
  <c r="G45" i="5"/>
  <c r="G44" i="5"/>
  <c r="G43" i="5"/>
  <c r="G42" i="5"/>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58" i="1"/>
  <c r="M34" i="5"/>
  <c r="M35" i="5"/>
  <c r="M36" i="5"/>
  <c r="M37" i="5"/>
  <c r="M38" i="5"/>
  <c r="M39" i="5"/>
  <c r="M40" i="5"/>
  <c r="M41" i="5"/>
  <c r="M3" i="5"/>
  <c r="M4" i="5"/>
  <c r="M5" i="5"/>
  <c r="M6" i="5"/>
  <c r="M7" i="5"/>
  <c r="M8" i="5"/>
  <c r="M9" i="5"/>
  <c r="M2" i="5"/>
  <c r="M67" i="2"/>
  <c r="M68" i="2"/>
  <c r="M69" i="2"/>
  <c r="M70" i="2"/>
  <c r="M71" i="2"/>
  <c r="M72" i="2"/>
  <c r="M73" i="2"/>
  <c r="M74" i="2"/>
  <c r="M75" i="2"/>
  <c r="M76" i="2"/>
  <c r="M77" i="2"/>
  <c r="M66" i="2"/>
  <c r="M51" i="2"/>
  <c r="M52" i="2"/>
  <c r="M53" i="2"/>
  <c r="M54" i="2"/>
  <c r="M55" i="2"/>
  <c r="M56" i="2"/>
  <c r="M57" i="2"/>
  <c r="M58" i="2"/>
  <c r="M59" i="2"/>
  <c r="M60" i="2"/>
  <c r="M61" i="2"/>
  <c r="M62" i="2"/>
  <c r="M63" i="2"/>
  <c r="M64" i="2"/>
  <c r="M65" i="2"/>
  <c r="M50" i="2"/>
  <c r="M39" i="2"/>
  <c r="M40" i="2"/>
  <c r="M41" i="2"/>
  <c r="M42" i="2"/>
  <c r="M43" i="2"/>
  <c r="M44" i="2"/>
  <c r="M45" i="2"/>
  <c r="M46" i="2"/>
  <c r="M47" i="2"/>
  <c r="M48" i="2"/>
  <c r="M49" i="2"/>
  <c r="M38" i="2"/>
  <c r="M27" i="2"/>
  <c r="M28" i="2"/>
  <c r="M29" i="2"/>
  <c r="M30" i="2"/>
  <c r="M31" i="2"/>
  <c r="M32" i="2"/>
  <c r="M33" i="2"/>
  <c r="M34" i="2"/>
  <c r="M35" i="2"/>
  <c r="M36" i="2"/>
  <c r="M37" i="2"/>
  <c r="M26" i="2"/>
  <c r="M25" i="2"/>
  <c r="M15" i="2"/>
  <c r="M16" i="2"/>
  <c r="M17" i="2"/>
  <c r="M18" i="2"/>
  <c r="M19" i="2"/>
  <c r="M20" i="2"/>
  <c r="M21" i="2"/>
  <c r="M22" i="2"/>
  <c r="M23" i="2"/>
  <c r="M24" i="2"/>
  <c r="M14" i="2"/>
  <c r="M3" i="2"/>
  <c r="M4" i="2"/>
  <c r="M5" i="2"/>
  <c r="M6" i="2"/>
  <c r="M7" i="2"/>
  <c r="M8" i="2"/>
  <c r="M9" i="2"/>
  <c r="M10" i="2"/>
  <c r="M11" i="2"/>
  <c r="M12" i="2"/>
  <c r="M13" i="2"/>
  <c r="M2" i="2"/>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58" i="1"/>
  <c r="M47" i="1"/>
  <c r="M48" i="1"/>
  <c r="M49" i="1"/>
  <c r="M50" i="1"/>
  <c r="M51" i="1"/>
  <c r="M52" i="1"/>
  <c r="M53" i="1"/>
  <c r="M54" i="1"/>
  <c r="M55" i="1"/>
  <c r="M56" i="1"/>
  <c r="M57" i="1"/>
  <c r="M46" i="1"/>
  <c r="M31" i="1"/>
  <c r="M32" i="1"/>
  <c r="M33" i="1"/>
  <c r="M34" i="1"/>
  <c r="M35" i="1"/>
  <c r="M36" i="1"/>
  <c r="M37" i="1"/>
  <c r="M38" i="1"/>
  <c r="M39" i="1"/>
  <c r="M40" i="1"/>
  <c r="M41" i="1"/>
  <c r="M42" i="1"/>
  <c r="M43" i="1"/>
  <c r="M44" i="1"/>
  <c r="M45" i="1"/>
  <c r="M30" i="1"/>
  <c r="M15" i="1"/>
  <c r="M16" i="1"/>
  <c r="M17" i="1"/>
  <c r="M18" i="1"/>
  <c r="M19" i="1"/>
  <c r="M20" i="1"/>
  <c r="M21" i="1"/>
  <c r="M22" i="1"/>
  <c r="M23" i="1"/>
  <c r="M24" i="1"/>
  <c r="M25" i="1"/>
  <c r="M26" i="1"/>
  <c r="M27" i="1"/>
  <c r="M28" i="1"/>
  <c r="M29" i="1"/>
  <c r="M14" i="1"/>
  <c r="M3" i="1"/>
  <c r="M4" i="1"/>
  <c r="M5" i="1"/>
  <c r="M6" i="1"/>
  <c r="M7" i="1"/>
  <c r="M8" i="1"/>
  <c r="M9" i="1"/>
  <c r="M10" i="1"/>
  <c r="M11" i="1"/>
  <c r="M12" i="1"/>
  <c r="M13" i="1"/>
  <c r="M2" i="1"/>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2" i="5"/>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2" i="1"/>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38"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F2" i="6"/>
  <c r="F18" i="6"/>
  <c r="F19" i="6"/>
  <c r="F14" i="6"/>
  <c r="F17" i="6"/>
  <c r="F12" i="6"/>
  <c r="F13" i="6"/>
  <c r="F11" i="6"/>
  <c r="F10" i="6"/>
  <c r="F9" i="6"/>
  <c r="F8" i="6"/>
  <c r="F7" i="6"/>
  <c r="F4" i="6"/>
  <c r="F5" i="6"/>
  <c r="F6" i="6"/>
  <c r="F3" i="6"/>
  <c r="G41" i="5"/>
  <c r="G40" i="5"/>
  <c r="G39" i="5"/>
  <c r="G38" i="5"/>
  <c r="G37" i="5"/>
  <c r="G36" i="5"/>
  <c r="G35" i="5"/>
  <c r="G34" i="5"/>
  <c r="G23" i="5"/>
  <c r="G24" i="5"/>
  <c r="G25" i="5"/>
  <c r="G26" i="5"/>
  <c r="G27" i="5"/>
  <c r="G28" i="5"/>
  <c r="G29" i="5"/>
  <c r="G30" i="5"/>
  <c r="G31" i="5"/>
  <c r="G32" i="5"/>
  <c r="G33" i="5"/>
  <c r="G11" i="5"/>
  <c r="G10" i="5"/>
  <c r="G3" i="5"/>
  <c r="G4" i="5"/>
  <c r="G5" i="5"/>
  <c r="G6" i="5"/>
  <c r="G7" i="5"/>
  <c r="G8" i="5"/>
  <c r="G9" i="5"/>
  <c r="G12" i="5"/>
  <c r="G13" i="5"/>
  <c r="G14" i="5"/>
  <c r="G15" i="5"/>
  <c r="G16" i="5"/>
  <c r="G17" i="5"/>
  <c r="G18" i="5"/>
  <c r="G19" i="5"/>
  <c r="G20" i="5"/>
  <c r="G21" i="5"/>
  <c r="G22" i="5"/>
  <c r="G2" i="5"/>
  <c r="G2" i="2"/>
  <c r="G2" i="1"/>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3" i="2"/>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3" i="1"/>
</calcChain>
</file>

<file path=xl/sharedStrings.xml><?xml version="1.0" encoding="utf-8"?>
<sst xmlns="http://schemas.openxmlformats.org/spreadsheetml/2006/main" count="2184" uniqueCount="494">
  <si>
    <t>layered_cellFillData_p5s1crop251pt19</t>
  </si>
  <si>
    <t>AK082514B</t>
  </si>
  <si>
    <t>AL</t>
  </si>
  <si>
    <t>Filename</t>
  </si>
  <si>
    <t>Mouse</t>
  </si>
  <si>
    <t>layered_cellFillData_p5s2crop251pt19</t>
  </si>
  <si>
    <t>layered_cellFillData_p5s3crop251pt19</t>
  </si>
  <si>
    <t>layered_cellFillData_p5s4crop251pt19</t>
  </si>
  <si>
    <t>PM</t>
  </si>
  <si>
    <t>ERC</t>
  </si>
  <si>
    <t>layered_cellFillData_p4s5crop251pt19</t>
  </si>
  <si>
    <t>layered_cellFillData_p4s6crop251pt19</t>
  </si>
  <si>
    <t>layered_cellFillData_p4s1crop251pt19</t>
  </si>
  <si>
    <t>layered_cellFillData_p4s2crop251pt19</t>
  </si>
  <si>
    <t>layered_cellFillData_p4s3crop251pt19</t>
  </si>
  <si>
    <t>layered_cellFillData_p4s4crop251pt19</t>
  </si>
  <si>
    <t>AK082714A</t>
  </si>
  <si>
    <t>AK082714B</t>
  </si>
  <si>
    <t>AK082714C</t>
  </si>
  <si>
    <t>layered_cellFillData_p3s5crop251pt19</t>
  </si>
  <si>
    <t>layered_cellFillData_p3s6crop251pt19</t>
  </si>
  <si>
    <t>layered_cellFillData_p5s5crop251pt19</t>
  </si>
  <si>
    <t>layered_cellFillData_p5s6crop251pt19</t>
  </si>
  <si>
    <t>layered_cellFillData_p6s1crop251pt19</t>
  </si>
  <si>
    <t>layered_cellFillData_p6s2crop251pt19</t>
  </si>
  <si>
    <t>layered_cellFillData_p6s3crop251pt19</t>
  </si>
  <si>
    <t>AK090314A</t>
  </si>
  <si>
    <t>layered_cellFillData_p6s4crop251pt19</t>
  </si>
  <si>
    <t>layered_cellFillData_p6s5crop251pt19</t>
  </si>
  <si>
    <t>layered_cellFillData_p6s6crop251pt19</t>
  </si>
  <si>
    <t>AK090314B</t>
  </si>
  <si>
    <t>AK090314C</t>
  </si>
  <si>
    <t>AK091814A</t>
  </si>
  <si>
    <t>AK091814B</t>
  </si>
  <si>
    <t>AK091814C</t>
  </si>
  <si>
    <t>layered_cellFillData_p5s2_pm_cropped</t>
  </si>
  <si>
    <t>layered_cellFillData_p5s3_pm_cropped</t>
  </si>
  <si>
    <t>layered_cellFillData_p5s4_pm_cropped</t>
  </si>
  <si>
    <t>layered_cellFillData_p5s5_pm_cropped</t>
  </si>
  <si>
    <t>EB_150511_B</t>
  </si>
  <si>
    <t>layered_cellFillData_p5s1_AL_cropped</t>
  </si>
  <si>
    <t>layered_cellFillData_p5s2_AL_cropped</t>
  </si>
  <si>
    <t>layered_cellFillData_p5s3_AL_cropped</t>
  </si>
  <si>
    <t>layered_cellFillData_p5s4_AL_cropped</t>
  </si>
  <si>
    <t>layered_cellFillData_p6s1crop251pt75</t>
  </si>
  <si>
    <t>RL</t>
  </si>
  <si>
    <t>layered_cellFillData_p6s3crop251pt75</t>
  </si>
  <si>
    <t>layered_cellFillData_p6s1crop252pt06</t>
  </si>
  <si>
    <t>layered_cellFillData_p6s2crop252pt06</t>
  </si>
  <si>
    <t>layered_cellFillData_p6s4crop251pt75</t>
  </si>
  <si>
    <t>layered_cellFillData_p6s5crop251pt75</t>
  </si>
  <si>
    <t>layered_cellFillData_p6s6crop251pt75</t>
  </si>
  <si>
    <t>layered_cellFillData_p6s2crop251pt75</t>
  </si>
  <si>
    <t>Mouse Name</t>
  </si>
  <si>
    <t>Genotype</t>
  </si>
  <si>
    <t>DOB</t>
  </si>
  <si>
    <t>Date injected</t>
  </si>
  <si>
    <t>construct injected</t>
  </si>
  <si>
    <t>PM Coordinates</t>
  </si>
  <si>
    <t>RL Coordinates</t>
  </si>
  <si>
    <t>ERC Coordinates</t>
  </si>
  <si>
    <t>AAV2/1.caggs.ChR2.tdTomato</t>
  </si>
  <si>
    <t>PV-Cre x Ai14</t>
  </si>
  <si>
    <t>AAV2/1.CB7.eGFP</t>
  </si>
  <si>
    <t>SOM-Cre x Ai14</t>
  </si>
  <si>
    <t>sex</t>
  </si>
  <si>
    <t>F</t>
  </si>
  <si>
    <t>GIN x EMX</t>
  </si>
  <si>
    <t>M</t>
  </si>
  <si>
    <t>AAV2/9.caggs.ChR2.tdTomato</t>
  </si>
  <si>
    <t>CH_150612_A</t>
  </si>
  <si>
    <t>CH_150612_B</t>
  </si>
  <si>
    <t>CH_150612_C</t>
  </si>
  <si>
    <t>CH_150612_D</t>
  </si>
  <si>
    <t>Alexa-488</t>
  </si>
  <si>
    <t>EB_150427_A</t>
  </si>
  <si>
    <t>slice num</t>
  </si>
  <si>
    <t>cc fusion</t>
  </si>
  <si>
    <t>a/p distance to cc</t>
  </si>
  <si>
    <t>1050, 390</t>
  </si>
  <si>
    <t>910, 902</t>
  </si>
  <si>
    <t>980, 1206</t>
  </si>
  <si>
    <t>ml distance</t>
  </si>
  <si>
    <t>910, 954</t>
  </si>
  <si>
    <t>1050, 425</t>
  </si>
  <si>
    <t>910, 1185</t>
  </si>
  <si>
    <t>70, 790</t>
  </si>
  <si>
    <t>770, 867</t>
  </si>
  <si>
    <t>560, 403</t>
  </si>
  <si>
    <t>630, 1150</t>
  </si>
  <si>
    <t>210, 836</t>
  </si>
  <si>
    <t>910, 898</t>
  </si>
  <si>
    <t>490, 420</t>
  </si>
  <si>
    <t>630, 1208</t>
  </si>
  <si>
    <t>280, 880</t>
  </si>
  <si>
    <t>630, 404</t>
  </si>
  <si>
    <t>420, 1100</t>
  </si>
  <si>
    <t>280, 742</t>
  </si>
  <si>
    <t>420, 371</t>
  </si>
  <si>
    <t>350, 1090</t>
  </si>
  <si>
    <t>420, 812</t>
  </si>
  <si>
    <t>700, 370</t>
  </si>
  <si>
    <t>560, 1152</t>
  </si>
  <si>
    <t>280, 802</t>
  </si>
  <si>
    <t>770, 880</t>
  </si>
  <si>
    <t>770, 430</t>
  </si>
  <si>
    <t>630, 880</t>
  </si>
  <si>
    <t>980, 1175</t>
  </si>
  <si>
    <t>280, 830</t>
  </si>
  <si>
    <t>700, 844</t>
  </si>
  <si>
    <t>350, 440</t>
  </si>
  <si>
    <t>560, 1148</t>
  </si>
  <si>
    <t>210, 860</t>
  </si>
  <si>
    <t>140, 462</t>
  </si>
  <si>
    <t>980, 440</t>
  </si>
  <si>
    <t>layered_cellFillData_p5s5_AL_cropped</t>
  </si>
  <si>
    <t>layered_cellFillData_p5s6_AL_cropped</t>
  </si>
  <si>
    <t>layered_cellFillData_p6s1_AL_cropped</t>
  </si>
  <si>
    <t>layered_cellFillData_p6s2_AL_cropped</t>
  </si>
  <si>
    <t>layered_cellFillData_p6s1_PM_cropped</t>
  </si>
  <si>
    <t>layered_cellFillData_p6s2_PM_cropped</t>
  </si>
  <si>
    <t>layered_cellFillData_p6s3_PM_cropped</t>
  </si>
  <si>
    <t>layered_cellFillData_p6s4_PM_cropped</t>
  </si>
  <si>
    <t>layered_cellFillData_p6s2_ERC_cropped</t>
  </si>
  <si>
    <t>layered_cellFillData_p6s3_ERC_cropped</t>
  </si>
  <si>
    <t>layered_cellFillData_p6s4_ERC_cropped</t>
  </si>
  <si>
    <t>layered_cellFillData_p6s5_ERC_cropped</t>
  </si>
  <si>
    <t>layered_cellFillData_p7s2_RL_cropped</t>
  </si>
  <si>
    <t>layered_cellFillData_p7s3_RL_cropped</t>
  </si>
  <si>
    <t>layered_cellFillData_p7s4_RL_cropped</t>
  </si>
  <si>
    <t>layered_cellFillData_p7s5_RL_cropped</t>
  </si>
  <si>
    <t>layered_cellFillData_p5s3_PM_cropped</t>
  </si>
  <si>
    <t>layered_cellFillData_p5s4_PM_cropped</t>
  </si>
  <si>
    <t>layered_cellFillData_p5s5_PM_cropped</t>
  </si>
  <si>
    <t>layered_cellFillData_p5s6_PM_cropped</t>
  </si>
  <si>
    <t>layered_cellFillData_p6s5_PM_cropped</t>
  </si>
  <si>
    <t>layered_cellFillData_p6s6_PM_cropped</t>
  </si>
  <si>
    <t>layered_cellFillData_p7s1_PM_cropped</t>
  </si>
  <si>
    <t>layered_cellFillData_p7s2_PM_cropped</t>
  </si>
  <si>
    <t>layered_cellFillData_p7s3_PM_cropped</t>
  </si>
  <si>
    <t>layered_cellFillData_p6s3_AL_cropped</t>
  </si>
  <si>
    <t>layered_cellFillData_p6s4_AL_cropped</t>
  </si>
  <si>
    <t>layered_cellFillData_p6s5_AL_cropped</t>
  </si>
  <si>
    <t>layered_cellFillData_CH_150612_A_p4s4_PM_cropped.mat</t>
  </si>
  <si>
    <t>layered_cellFillData_CH_150612_A_p4s5_PM_cropped.mat</t>
  </si>
  <si>
    <t>layered_cellFillData_CH_150612_A_p4s6_PM_cropped.mat</t>
  </si>
  <si>
    <t>layered_cellFillData_CH_150612_A_p5s1_PM_cropped.mat</t>
  </si>
  <si>
    <t>layered_cellFillData_CH_150612_A_p5s2_PM_cropped.mat</t>
  </si>
  <si>
    <t>layered_cellFillData_CH_150612_A_p5s3_PM_cropped.mat</t>
  </si>
  <si>
    <t>layered_cellFillData_CH_150612_A_p5s4_PM_cropped.mat</t>
  </si>
  <si>
    <t>layered_cellFillData_CH_150612_A_p4s4_AL_cropped.mat</t>
  </si>
  <si>
    <t>layered_cellFillData_CH_150612_A_p4s5_AL_cropped.mat</t>
  </si>
  <si>
    <t>layered_cellFillData_CH_150612_A_p4s6_AL_cropped.mat</t>
  </si>
  <si>
    <t>layered_cellFillData_CH_150612_A_p5s1_AL_cropped.mat</t>
  </si>
  <si>
    <t>layered_cellFillData_CH_150612_A_p4s4_ERC_cropped.mat</t>
  </si>
  <si>
    <t>layered_cellFillData_CH_150612_A_p4s5_ERC_cropped.mat</t>
  </si>
  <si>
    <t>layered_cellFillData_CH_150612_A_p4s6_ERC_cropped.mat</t>
  </si>
  <si>
    <t>layered_cellFillData_CH_150612_A_p5s1_ERC_cropped.mat</t>
  </si>
  <si>
    <t>layered_cellFillData_CH_150612_A_p5s2_ERC_cropped.mat</t>
  </si>
  <si>
    <t>layered_cellFillData_CH_150612_A_p5s3_ERC_cropped.mat</t>
  </si>
  <si>
    <t>layered_cellFillData_CH_150612_A_p5s4_ERC_cropped.mat</t>
  </si>
  <si>
    <t>Surgery Notes</t>
  </si>
  <si>
    <t xml:space="preserve">Burr hole 2.56 mm left of lambda, posterior edge on lamboid suture. Injected 100 nl unfloxed eGFP, 400 um deep, 50 nl/min, waited ten mins. May have injected more due to built up pressure in pipette. </t>
  </si>
  <si>
    <t>AL Coordinates (um) [a/p, m/l from CC fusion]</t>
  </si>
  <si>
    <t>Histology Notes</t>
  </si>
  <si>
    <t>Great perfusion but possible cortical damage during extraction. 70 micron sections.</t>
  </si>
  <si>
    <t xml:space="preserve">Burr hole 2.56 mm left of lambda, posterior edge on suture. Injected 100 nl unfloxed eGFP, 400 um deep, 50 nl/min, waited ten mins. </t>
  </si>
  <si>
    <t xml:space="preserve">Poor perfusion quality (brain not fixed or cleared at all). 70 micron sections. </t>
  </si>
  <si>
    <t xml:space="preserve">Burr hole 2.56 mm left of lambda, posterior edge on suture, some backflow during injection. 100 nl unfloxed eGFP, 400 um deep, 50 nl/min, waited ten mins. </t>
  </si>
  <si>
    <t>Decent perfusion quality. 70 micron sections.</t>
  </si>
  <si>
    <t xml:space="preserve">Burr hole 2.55 mm left of lambda, bottom edge right on suture. Mouse was housed alone and was a bit psycho/depressed. Mouse was 2 months old (dob 7/16/14) at time of surgery. Injected 100 nl unfloxed eGFP, 50 nl/min, 400 um deep, waited ten mins. </t>
  </si>
  <si>
    <t xml:space="preserve">Decent perfusion quality, possible cortical damage during extraction (mostly on right hemisphere but possible on left as well). 70 micron sections. </t>
  </si>
  <si>
    <t>Mouse was 2 months old (dob 7/16/14) at time of injection. Burr hole 2.55 mm left of lambda, bottom edge slightly anterior to suture. Injected 100 nl unfloxed eGFP, 50 nl/min, 400 um deep, waited ten mins. May have injected less than 100 nl due to appearance of an air bubble in the tip of pipette.</t>
  </si>
  <si>
    <t xml:space="preserve">Decent perfusion quality. 70 micron sections. </t>
  </si>
  <si>
    <t xml:space="preserve">Burr hole 2.55 mm left of lambda, slightly anterior to suture. Some bleeding in burr hole during drilling. Injected 100 nl unfloxed eGFP, 50 nl/min, 400 um deep, waited ten mins. It was hard to tell when the pipette went in the brain. </t>
  </si>
  <si>
    <t xml:space="preserve">Burr hole 2.56 mm left of lambda. Some bleeding during drilling. Injected 100 nl of AAV1.chR2.TdTomato 400 microns deep, 50 nl/min, waited 10 min. Some back flow during injection. </t>
  </si>
  <si>
    <t xml:space="preserve">Perfusion 4 weeks after injection instead of 3! Punctured lung but brain was still clear. Possible damage to ventral side. </t>
  </si>
  <si>
    <t xml:space="preserve">Burr hole 2.55 mm left of lambda. Some bleeding during drilling. Injected 100 nl AAV9.ChR2.TdTomato 400 microns deep, 50 nl/min, waited 10 min. </t>
  </si>
  <si>
    <t>Good perfusion. 70 micron sections.</t>
  </si>
  <si>
    <t xml:space="preserve">Burr hole 2.55 mm left of lambda. Injected 100 nl AAV9.ChR2.TdTomato, 400 microns deep, 50 nl/min, waited 10 min. Nicked skull with scalpel. </t>
  </si>
  <si>
    <t xml:space="preserve">70 micron sections. Decent perfusion but may have damaged cortex during extraction. </t>
  </si>
  <si>
    <t xml:space="preserve">Burr hole 2.55 mm left of lambda. Injected 100 nl AAV9.ChR2.TdTomato 400 microns deep, 50 nl/min, waited 10 min. </t>
  </si>
  <si>
    <t xml:space="preserve">70 micron sections. Good perfusion. </t>
  </si>
  <si>
    <t>Injected 75 nl of unfloxed GFP into V1 at a flow rate of 50 nl/min. Some back flow</t>
  </si>
  <si>
    <t>Injected 120 nl of Alexa-488 into V1 at a depth of 400 um. Injection site was roughly 2.57 mm left of lambda and anterior to the lamboid suture.</t>
  </si>
  <si>
    <t>Injected 120 nl of Alexa-488 into V1 at a depth of 400 um.  Injection site was roughly 2.57 mm left of lambda and anterior to the lamboid suture.</t>
  </si>
  <si>
    <t xml:space="preserve">Injected 50 to 120 nl of virus into V1. The exact quantity was unknown because the meniscus was difficult to see.  Injection site was roughly 2.57 mm left of lambda and anterior to the lamboid suture. Post-hoc analysis reveals massive injection site... </t>
  </si>
  <si>
    <t>Injected 100 nl of virus into V1 at 350 um depth, 2.56 mm left of lambda, anterior to the lamboid suture.</t>
  </si>
  <si>
    <t>p2s1</t>
  </si>
  <si>
    <t>p2s2</t>
  </si>
  <si>
    <t>p2s3</t>
  </si>
  <si>
    <t>p2s4</t>
  </si>
  <si>
    <t>p2s5</t>
  </si>
  <si>
    <t>p2s6</t>
  </si>
  <si>
    <t>p3s1</t>
  </si>
  <si>
    <t>p3s2</t>
  </si>
  <si>
    <t>p3s3</t>
  </si>
  <si>
    <t>p3s4</t>
  </si>
  <si>
    <t>p3s5</t>
  </si>
  <si>
    <t>p3s6</t>
  </si>
  <si>
    <t>p4s1</t>
  </si>
  <si>
    <t>p4s2</t>
  </si>
  <si>
    <t>p4s3</t>
  </si>
  <si>
    <t>p4s4</t>
  </si>
  <si>
    <t>p4s5</t>
  </si>
  <si>
    <t>p4s6</t>
  </si>
  <si>
    <t>p5s1</t>
  </si>
  <si>
    <t>p5s2</t>
  </si>
  <si>
    <t>p5s3</t>
  </si>
  <si>
    <t>p5s4</t>
  </si>
  <si>
    <t>p5s5</t>
  </si>
  <si>
    <t>p5s6</t>
  </si>
  <si>
    <t>p6s1</t>
  </si>
  <si>
    <t>p6s2</t>
  </si>
  <si>
    <t>p6s3</t>
  </si>
  <si>
    <t>p6s4</t>
  </si>
  <si>
    <t>p6s5</t>
  </si>
  <si>
    <t>p6s6</t>
  </si>
  <si>
    <t>lateral areas</t>
  </si>
  <si>
    <t>+1</t>
  </si>
  <si>
    <t>-1</t>
  </si>
  <si>
    <t>0</t>
  </si>
  <si>
    <t>medial areas</t>
  </si>
  <si>
    <t>layered_cellFillData_CH_150612_A_p4s1_PM_cropped.mat</t>
  </si>
  <si>
    <t>layered_cellFillData_CH_150612_A_p4s2_PM_cropped.mat</t>
  </si>
  <si>
    <t>layered_cellFillData_CH_150612_A_p5s6_RL_cropped.mat</t>
  </si>
  <si>
    <t>layered_cellFillData_CH_150612_A_p6s1_RL_cropped.mat</t>
  </si>
  <si>
    <t>layered_cellFillData_CH_150612_A_p6s2_RL_cropped.mat</t>
  </si>
  <si>
    <t>layered_cellFillData_CH_150612_A_p6s3_RL_cropped.mat</t>
  </si>
  <si>
    <t>layered_cellFillData_CH_150612_C_p5s1_AL_cropped</t>
  </si>
  <si>
    <t>layered_cellFillData_CH_150612_C_p5s1_PM_cropped</t>
  </si>
  <si>
    <t>layered_cellFillData_CH_150612_C_p5s2_AL_cropped</t>
  </si>
  <si>
    <t>layered_cellFillData_CH_150612_C_p5s3_AL_cropped</t>
  </si>
  <si>
    <t>layered_cellFillData_CH_150612_C_p5s4_AL_cropped</t>
  </si>
  <si>
    <t>layered_cellFillData_CH_150612_C_p4s5_PM_cropped</t>
  </si>
  <si>
    <t>layered_cellFillData_CH_150612_C_p4s6_PM_cropped</t>
  </si>
  <si>
    <t>layered_cellFillData_CH_150612_C_p5s2_PM_cropped</t>
  </si>
  <si>
    <t>Age at injection</t>
  </si>
  <si>
    <t>Dentate</t>
  </si>
  <si>
    <t>AP norm fact</t>
  </si>
  <si>
    <t>ML norm fact</t>
  </si>
  <si>
    <t>V1 Inj slice</t>
  </si>
  <si>
    <t>V1 inj ml</t>
  </si>
  <si>
    <t>V1 inj um from cc</t>
  </si>
  <si>
    <t>medial</t>
  </si>
  <si>
    <t>medial, rsa</t>
  </si>
  <si>
    <t>questionable data</t>
  </si>
  <si>
    <t>central</t>
  </si>
  <si>
    <t>central, very wide</t>
  </si>
  <si>
    <t>central, small</t>
  </si>
  <si>
    <t>layered_cellFillData_p4s5crop251pt19_ch</t>
  </si>
  <si>
    <t>layered_cellFillData_p4s6crop251pt19_ch</t>
  </si>
  <si>
    <t>layered_cellFillData_p5s1crop251pt19_ch</t>
  </si>
  <si>
    <t>layered_cellFillData_p5s2crop251pt19_ch</t>
  </si>
  <si>
    <t>layered_cellFillData_CH_150612_D_p5s3_PM_cropped.mat</t>
  </si>
  <si>
    <t>layered_cellFillData_CH_150612_D_p5s3_AL_cropped.mat</t>
  </si>
  <si>
    <t>layered_cellFillData_CH_150612_D_p5s4_AL_cropped.mat</t>
  </si>
  <si>
    <t>layered_cellFillData_CH_150612_D_p5s5_AL_cropped.mat</t>
  </si>
  <si>
    <t>layered_cellFillData_CH_150612_D_p5s6_AL_cropped.mat</t>
  </si>
  <si>
    <t>layered_cellFillData_CH_150612_D_p5s4_PM_cropped.mat</t>
  </si>
  <si>
    <t>layered_cellFillData_CH_150612_D_p5s5_PM_cropped.mat</t>
  </si>
  <si>
    <t>layered_cellFillData_CH_150612_D_p5s6_PM_cropped.mat</t>
  </si>
  <si>
    <t>IM171124_C</t>
  </si>
  <si>
    <t>layered_cellFillData_IM171124_C_P4S5_AL_crop</t>
  </si>
  <si>
    <t>layered_cellFillData_IM171124_C_P4S6_AL_crop</t>
  </si>
  <si>
    <t>layered_cellFillData_IM171124_C_P4S7_AL_crop</t>
  </si>
  <si>
    <t>layered_cellFillData_IM171124_C_P4S8_AL_crop</t>
  </si>
  <si>
    <t>layered_cellFillData_IM171124_C_P3S3_LM_crop</t>
  </si>
  <si>
    <t>LM</t>
  </si>
  <si>
    <t>layered_cellFillData_IM171124_C_P3S4_LM_crop</t>
  </si>
  <si>
    <t>layered_cellFillData_IM171124_C_P3S5_LM_crop</t>
  </si>
  <si>
    <t>layered_cellFillData_IM171124_C_P3S6_LM_crop</t>
  </si>
  <si>
    <t>layered_cellFillData_IM171124_C_P3S4_PM_crop</t>
  </si>
  <si>
    <t>layered_cellFillData_IM171124_C_P3S5_PM_crop</t>
  </si>
  <si>
    <t>layered_cellFillData_IM171124_C_P3S6_PM_crop</t>
  </si>
  <si>
    <t>layered_cellFillData_IM171124_C_P3S7_PM_crop</t>
  </si>
  <si>
    <t>IM171124_A</t>
  </si>
  <si>
    <t>layered_cellFillData_IM171124_A_10X_P4S7_AM_crop</t>
  </si>
  <si>
    <t>AM</t>
  </si>
  <si>
    <t>layered_cellFillData_IM171124_A_10X_P4S8_AM_crop</t>
  </si>
  <si>
    <t>layered_cellFillData_IM171124_A_10X_P5S2_AM_crop</t>
  </si>
  <si>
    <t>layered_cellFillData_IM171124_A_10X_P5S3_AM_crop</t>
  </si>
  <si>
    <t>layered_cellFillData_IM171124_A_10X_P3S2_LM_crop</t>
  </si>
  <si>
    <t>layered_cellFillData_IM171124_A_10X_P3S3_LM_crop</t>
  </si>
  <si>
    <t>layered_cellFillData_IM171124_A_10X_P3S4_LM_crop</t>
  </si>
  <si>
    <t>layered_cellFillData_IM171124_A_10X_P3S5_LM_crop</t>
  </si>
  <si>
    <t>layered_cellFillData_IM171124_A_10X_P5S4_AL_crop</t>
  </si>
  <si>
    <t>layered_cellFillData_IM171124_A_10X_P5S5_AL_crop</t>
  </si>
  <si>
    <t>layered_cellFillData_IM171124_A_10X_P5S6_AL_crop</t>
  </si>
  <si>
    <t>layered_cellFillData_IM171124_A_10X_P5S7_AL_crop</t>
  </si>
  <si>
    <t>IM180201_A</t>
  </si>
  <si>
    <t>layered_cellFillData_IM180201_A_10X_P3S7_AL_crop</t>
  </si>
  <si>
    <t>layered_cellFillData_IM180201_A_10X_P3S8_AL_crop</t>
  </si>
  <si>
    <t>layered_cellFillData_IM180201_A_10X_P4S1_AL_crop</t>
  </si>
  <si>
    <t>layered_cellFillData_IM180201_A_10X_P4S2_AL_crop</t>
  </si>
  <si>
    <t>layered_cellFillData_IM180201_A_10X_P5S4_AM_crop</t>
  </si>
  <si>
    <t>layered_cellFillData_IM180201_A_10X_P5S5_AM_crop</t>
  </si>
  <si>
    <t>layered_cellFillData_IM180201_A_10X_P5S6_AM_crop</t>
  </si>
  <si>
    <t>layered_cellFillData_IM180201_A_10X_P5S7_AM_crop</t>
  </si>
  <si>
    <t>layered_cellFillData_IM180201_A_10X_P2S8_LM_crop</t>
  </si>
  <si>
    <t>layered_cellFillData_IM180201_A_10X_P3S1_LM_crop</t>
  </si>
  <si>
    <t>layered_cellFillData_IM180201_A_10X_P3S2_LM_crop</t>
  </si>
  <si>
    <t>layered_cellFillData_IM180201_A_10X_P3S3_LM_crop</t>
  </si>
  <si>
    <t>IM180201_B</t>
  </si>
  <si>
    <t>layered_cellFillData_IM180201_B_10X_P4S5_AL_crop</t>
  </si>
  <si>
    <t>layered_cellFillData_IM180201_B_10X_P4S6_AL_crop</t>
  </si>
  <si>
    <t>layered_cellFillData_IM180201_B_10X_P4S7_AL_crop</t>
  </si>
  <si>
    <t>layered_cellFillData_IM180201_B_10X_P4S8_AL_crop</t>
  </si>
  <si>
    <t>layered_cellFillData_IM180201_B_10X_P4S5_AM_crop</t>
  </si>
  <si>
    <t>layered_cellFillData_IM180201_B_10X_P4S6_AM_crop</t>
  </si>
  <si>
    <t>layered_cellFillData_IM180201_B_10X_P4S7_AM_crop</t>
  </si>
  <si>
    <t>layered_cellFillData_IM180201_B_10X_P4S8_AM_crop</t>
  </si>
  <si>
    <t>layered_cellFillData_IM180201_B_10X_P3S3_LM_crop</t>
  </si>
  <si>
    <t>layered_cellFillData_IM180201_B_10X_P3S4_LM_crop</t>
  </si>
  <si>
    <t>layered_cellFillData_IM180201_B_10X_P3S5_LM_crop</t>
  </si>
  <si>
    <t>layered_cellFillData_IM180201_B_10X_P3S6_LM_crop</t>
  </si>
  <si>
    <t>IM180201_D</t>
  </si>
  <si>
    <t>layered_cellFillData_IM180201_D_10X_P5S4_AL_crop</t>
  </si>
  <si>
    <t>layered_cellFillData_IM180201_D_10X_P5S5_AL_crop</t>
  </si>
  <si>
    <t>layered_cellFillData_IM180201_D_10X_P5S6_AL_crop</t>
  </si>
  <si>
    <t>layered_cellFillData_IM180201_D_10X_P5S7_AL_crop</t>
  </si>
  <si>
    <t>layered_cellFillData_IM180201_D_10X_P6S2_AM_crop</t>
  </si>
  <si>
    <t>layered_cellFillData_IM180201_D_10X_P6S3_AM_crop</t>
  </si>
  <si>
    <t>layered_cellFillData_IM180201_D_10X_P6S4_AM_crop</t>
  </si>
  <si>
    <t>layered_cellFillData_IM180201_D_10X_P6S5_AM_crop</t>
  </si>
  <si>
    <t>layered_cellFillData_IM180201_D_10X_P3S8_LM_crop</t>
  </si>
  <si>
    <t>layered_cellFillData_IM180201_D_10X_P4S1_LM_crop</t>
  </si>
  <si>
    <t>layered_cellFillData_IM180201_D_10X_P4S2_LM_crop</t>
  </si>
  <si>
    <t>layered_cellFillData_IM180201_D_10X_P4S3_LM_crop</t>
  </si>
  <si>
    <t>layered_cellFillData_IM180201_D_10X_P5S5_PM_crop</t>
  </si>
  <si>
    <t>layered_cellFillData_IM180201_D_10X_P5S6_PM_crop</t>
  </si>
  <si>
    <t>layered_cellFillData_IM180201_D_10X_P5S7_PM_crop</t>
  </si>
  <si>
    <t>layered_cellFillData_IM180201_D_10X_P5S8_PM_crop</t>
  </si>
  <si>
    <t>HVA_directory</t>
  </si>
  <si>
    <t>HVA_analysis</t>
  </si>
  <si>
    <t>CH170928B</t>
  </si>
  <si>
    <t>layered_cellFillData_p5s7crop251pt19</t>
  </si>
  <si>
    <t>layered_cellFillData_p5s8crop251pt19</t>
  </si>
  <si>
    <t>layered_cellFillData_p4s7crop251pt19</t>
  </si>
  <si>
    <t>layered_cellFillData_p4s8crop251pt19</t>
  </si>
  <si>
    <t>layered_cellFillData_p5s1_crop251pt19</t>
  </si>
  <si>
    <t>A</t>
  </si>
  <si>
    <t>IM180615_A</t>
  </si>
  <si>
    <t>layered_cellFillData_IM180615_A_P4S7_AL_crop</t>
  </si>
  <si>
    <t>layered_cellFillData_IM180615_A_P4S8_AL_crop</t>
  </si>
  <si>
    <t>layered_cellFillData_IM180615_A_P5S1_AL_crop</t>
  </si>
  <si>
    <t>layered_cellFillData_IM180615_A_P5S4_AM_crop</t>
  </si>
  <si>
    <t>layered_cellFillData_IM180615_A_P5S5_AM_crop</t>
  </si>
  <si>
    <t>layered_cellFillData_IM180615_A_P5S6_AM_crop</t>
  </si>
  <si>
    <t>layered_cellFillData_IM180615_A_P5S7_AM_crop</t>
  </si>
  <si>
    <t>layered_cellFillData_IM180615_A_P3S7_LM_crop</t>
  </si>
  <si>
    <t>layered_cellFillData_IM180615_A_P3S8_LM_crop</t>
  </si>
  <si>
    <t>layered_cellFillData_IM180615_A_P4S1_LM_crop</t>
  </si>
  <si>
    <t>layered_cellFillData_IM180615_A_P4S2_LM_crop</t>
  </si>
  <si>
    <t>layered_cellFillData_IM180615_A_P4S6_PM_crop</t>
  </si>
  <si>
    <t>layered_cellFillData_IM180615_A_P4S7_PM_crop</t>
  </si>
  <si>
    <t>layered_cellFillData_IM180615_A_P4S8_PM_crop</t>
  </si>
  <si>
    <t>layered_cellFillData_IM180615_A_P5S1_PM_crop</t>
  </si>
  <si>
    <t>IM180622_A</t>
  </si>
  <si>
    <t>layered_cellFillData_IM180622_A_10X_P4S3_AL_crop</t>
  </si>
  <si>
    <t>layered_cellFillData_IM180622_A_10X_P4S4_AL_crop</t>
  </si>
  <si>
    <t>layered_cellFillData_IM180622_A_10X_P4S5_AL_crop</t>
  </si>
  <si>
    <t>layered_cellFillData_IM180622_A_10X_P4S6_AL_crop</t>
  </si>
  <si>
    <t>layered_cellFillData_IM180622_A_10X_P5S1_AM_crop</t>
  </si>
  <si>
    <t>layered_cellFillData_IM180622_A_10X_P5S2_AM_crop</t>
  </si>
  <si>
    <t>layered_cellFillData_IM180622_A_10X_P5S3_AM_crop</t>
  </si>
  <si>
    <t>layered_cellFillData_IM180622_A_10X_P5S4_AM_crop</t>
  </si>
  <si>
    <t>layered_cellFillData_IM180622_A_10X_P3S2_LM_crop</t>
  </si>
  <si>
    <t>layered_cellFillData_IM180622_A_10X_P3S3_LM_crop</t>
  </si>
  <si>
    <t>layered_cellFillData_IM180622_A_10X_P3S4_LM_crop</t>
  </si>
  <si>
    <t>layered_cellFillData_IM180622_A_10X_P3S5_LM_crop</t>
  </si>
  <si>
    <t>layered_cellFillData_IM180622_A_10X_P4S1_PM_crop</t>
  </si>
  <si>
    <t>layered_cellFillData_IM180622_A_10X_P4S2_PM_crop</t>
  </si>
  <si>
    <t>layered_cellFillData_IM180622_A_10X_P4S3_PM_crop</t>
  </si>
  <si>
    <t>layered_cellFillData_IM180622_A_10X_P4S4_PM_crop</t>
  </si>
  <si>
    <t>IM180615_E</t>
  </si>
  <si>
    <t>layered_cellFillData_IM180615_E_10X_P4S1_AL_crop</t>
  </si>
  <si>
    <t>layered_cellFillData_IM180615_E_10X_P4S2_AL_crop</t>
  </si>
  <si>
    <t>layered_cellFillData_IM180615_E_10X_P4S3_AL_crop</t>
  </si>
  <si>
    <t>layered_cellFillData_IM180615_E_10X_P4S4_AL_crop</t>
  </si>
  <si>
    <t>layered_cellFillData_IM180615_E_10X_P5S1_AM_crop</t>
  </si>
  <si>
    <t>layered_cellFillData_IM180615_E_10X_P5S2_AM_crop</t>
  </si>
  <si>
    <t>layered_cellFillData_IM180615_E_10X_P5S3_AM_crop</t>
  </si>
  <si>
    <t>layered_cellFillData_IM180615_E_10X_P5S4_AM_crop</t>
  </si>
  <si>
    <t>layered_cellFillData_IM180615_E_10X_P3S1_LM_crop</t>
  </si>
  <si>
    <t>layered_cellFillData_IM180615_E_10X_P3S2_LM_crop</t>
  </si>
  <si>
    <t>layered_cellFillData_IM180615_E_10X_P3S3_LM_crop</t>
  </si>
  <si>
    <t>layered_cellFillData_IM180615_E_10X_P3S4_LM_crop</t>
  </si>
  <si>
    <t>layered_cellFillData_IM180615_E_10X_P4S1_PM_crop</t>
  </si>
  <si>
    <t>layered_cellFillData_IM180615_E_10X_P4S2_PM_crop</t>
  </si>
  <si>
    <t>layered_cellFillData_IM180615_E_10X_P4S3_PM_crop</t>
  </si>
  <si>
    <t>layered_cellFillData_IM180615_E_10X_P4S4_PM_crop</t>
  </si>
  <si>
    <t>IM180615_C</t>
  </si>
  <si>
    <t>layered_cellFillData_IM180615_C_10X_P4S2_AL_crop</t>
  </si>
  <si>
    <t>layered_cellFillData_IM180615_C_10X_P4S3_AL_crop</t>
  </si>
  <si>
    <t>layered_cellFillData_IM180615_C_10X_P4S4_AL_crop</t>
  </si>
  <si>
    <t>layered_cellFillData_IM180615_C_10X_P4S5_AL_crop</t>
  </si>
  <si>
    <t>layered_cellFillData_IM180615_C_10X_P5S2_AM_crop</t>
  </si>
  <si>
    <t>layered_cellFillData_IM180615_C_10X_P5S3_AM_crop</t>
  </si>
  <si>
    <t>layered_cellFillData_IM180615_C_10X_P5S4_AM_crop</t>
  </si>
  <si>
    <t>layered_cellFillData_IM180615_C_10X_P5S5_AM_crop</t>
  </si>
  <si>
    <t>layered_cellFillData_IM180615_C_10X_P4S1_PM_crop</t>
  </si>
  <si>
    <t>layered_cellFillData_IM180615_C_10X_P4S2_PM_crop</t>
  </si>
  <si>
    <t>layered_cellFillData_IM180615_C_10X_P4S3_PM_crop</t>
  </si>
  <si>
    <t>layered_cellFillData_IM180615_C_10X_P4S4_PM_crop</t>
  </si>
  <si>
    <t>layered_cellFillData_IM180615_C_10X_P3S1_LM_crop</t>
  </si>
  <si>
    <t>layered_cellFillData_IM180615_C_10X_P3S2_LM_crop</t>
  </si>
  <si>
    <t>layered_cellFillData_IM180615_C_10X_P3S3_LM_crop</t>
  </si>
  <si>
    <t>layered_cellFillData_IM180615_C_10X_P3S4_LM_crop</t>
  </si>
  <si>
    <t>layered_cellFillData_IM180201_A_10X_P4S6_PM_crop</t>
  </si>
  <si>
    <t>layered_cellFillData_IM180201_A_10X_P4S7_PM_crop</t>
  </si>
  <si>
    <t>layered_cellFillData_IM180201_A_10X_P4S8_PM_crop</t>
  </si>
  <si>
    <t>layered_cellFillData_IM180201_A_10X_P5S1_PM_crop</t>
  </si>
  <si>
    <t>IM180524_A</t>
  </si>
  <si>
    <t>layered_cellFillData_IM180524_A_10X_P4S2_AL_crop</t>
  </si>
  <si>
    <t>layered_cellFillData_IM180524_A_10X_P4S3_AL_crop</t>
  </si>
  <si>
    <t>layered_cellFillData_IM180524_A_10X_P4S4_AL_crop</t>
  </si>
  <si>
    <t>layered_cellFillData_IM180524_A_10X_P4S5_AL_crop</t>
  </si>
  <si>
    <t>layered_cellFillData_IM180524_A_10X_P4S6_AM_crop</t>
  </si>
  <si>
    <t>layered_cellFillData_IM180524_A_10X_P4S7_AM_crop</t>
  </si>
  <si>
    <t>layered_cellFillData_IM180524_A_10X_P4S8_AM_crop</t>
  </si>
  <si>
    <t>layered_cellFillData_IM180524_A_10X_P5S1_AM_crop</t>
  </si>
  <si>
    <t>layered_cellFillData_IM180524_A_10X_P3S3_LM_crop</t>
  </si>
  <si>
    <t>layered_cellFillData_IM180524_A_10X_P3S4_LM_crop</t>
  </si>
  <si>
    <t>layered_cellFillData_IM180524_A_10X_P3S5_LM_crop</t>
  </si>
  <si>
    <t>layered_cellFillData_IM180524_A_10X_P3S6_LM_crop</t>
  </si>
  <si>
    <t>layered_cellFillData_IM180524_A_10X_P4S1_PM_crop</t>
  </si>
  <si>
    <t>layered_cellFillData_IM180524_A_10X_P4S2_PM_crop</t>
  </si>
  <si>
    <t>layered_cellFillData_IM180524_A_10X_P4S3_PM_crop</t>
  </si>
  <si>
    <t>layered_cellFillData_IM180524_A_10X_P4S4_PM_crop</t>
  </si>
  <si>
    <t>IM180524_C</t>
  </si>
  <si>
    <t>layered_cellFillData_IM180524_C_10X_P4S4_AL_crop</t>
  </si>
  <si>
    <t>layered_cellFillData_IM180524_C_10X_P4S5_AL_crop</t>
  </si>
  <si>
    <t>layered_cellFillData_IM180524_C_10X_P4S6_AL_crop</t>
  </si>
  <si>
    <t>layered_cellFillData_IM180524_C_10X_P4S7_AL_crop</t>
  </si>
  <si>
    <t>layered_cellFillData_IM180524_C_10X_P4S8_AM_crop</t>
  </si>
  <si>
    <t>layered_cellFillData_IM180524_C_10X_P5S1_AM_crop</t>
  </si>
  <si>
    <t>layered_cellFillData_IM180524_C_10X_P5S2_AM_crop</t>
  </si>
  <si>
    <t>layered_cellFillData_IM180524_C_10X_P5S3_AM_crop</t>
  </si>
  <si>
    <t>layered_cellFillData_IM180524_C_10X_P3S2_LM_crop</t>
  </si>
  <si>
    <t>layered_cellFillData_IM180524_C_10X_P3S3_LM_crop</t>
  </si>
  <si>
    <t>layered_cellFillData_IM180524_C_10X_P3S4_LM_crop</t>
  </si>
  <si>
    <t>layered_cellFillData_IM180524_C_10X_P3S5_LM_crop</t>
  </si>
  <si>
    <t>layered_cellFillData_IM180524_C_10X_P4S4_PM_crop</t>
  </si>
  <si>
    <t>layered_cellFillData_IM180524_C_10X_P4S5_PM_crop</t>
  </si>
  <si>
    <t>layered_cellFillData_IM180524_C_10X_P4S6_PM_crop</t>
  </si>
  <si>
    <t>layered_cellFillData_IM180524_C_10X_P4S7_PM_crop</t>
  </si>
  <si>
    <t>IM180524_D</t>
  </si>
  <si>
    <t>layered_cellFillData_IM180524_D_10X_P4S1_AL_crop</t>
  </si>
  <si>
    <t>layered_cellFillData_IM180524_D_10X_P4S2_AL_crop</t>
  </si>
  <si>
    <t>layered_cellFillData_IM180524_D_10X_P4S3_AL_crop</t>
  </si>
  <si>
    <t>layered_cellFillData_IM180524_D_10X_P4S4_AL_crop</t>
  </si>
  <si>
    <t>layered_cellFillData_IM180524_D_10X_P3S2_LM_crop</t>
  </si>
  <si>
    <t>layered_cellFillData_IM180524_D_10X_P3S3_LM_crop</t>
  </si>
  <si>
    <t>layered_cellFillData_IM180524_D_10X_P3S4_LM_crop</t>
  </si>
  <si>
    <t>layered_cellFillData_IM180524_D_10X_P3S5_LM_crop</t>
  </si>
  <si>
    <t>layered_cellFillData_IM180524_D_10X_P3S8_PM_crop</t>
  </si>
  <si>
    <t>layered_cellFillData_IM180524_D_10X_P4S1_PM_crop</t>
  </si>
  <si>
    <t>layered_cellFillData_IM180524_D_10X_P4S2_PM_crop</t>
  </si>
  <si>
    <t>layered_cellFillData_IM180524_D_10X_P4S3_PM_crop</t>
  </si>
  <si>
    <t>IM180729_A</t>
  </si>
  <si>
    <t>layered_cellFillData_IM180729_A_10X_P4S6_AL_crop</t>
  </si>
  <si>
    <t>layered_cellFillData_IM180729_A_10X_P4S7_AL_crop</t>
  </si>
  <si>
    <t>layered_cellFillData_IM180729_A_10X_P4S8_AL_crop</t>
  </si>
  <si>
    <t>layered_cellFillData_IM180729_A_10X_P5S1_AL_crop</t>
  </si>
  <si>
    <t>layered_cellFillData_IM180729_A_10X_P5S3_AM_crop</t>
  </si>
  <si>
    <t>layered_cellFillData_IM180729_A_10X_P5S4_AM_crop</t>
  </si>
  <si>
    <t>layered_cellFillData_IM180729_A_10X_P5S5_AM_crop</t>
  </si>
  <si>
    <t>layered_cellFillData_IM180729_A_10X_P5S6_AM_crop</t>
  </si>
  <si>
    <t>layered_cellFillData_IM180729_A_10X_P2S28_LM_crop</t>
  </si>
  <si>
    <t>layered_cellFillData_IM180729_A_10X_P3S1_LM_crop</t>
  </si>
  <si>
    <t>layered_cellFillData_IM180729_A_10X_P3S2_LM_crop</t>
  </si>
  <si>
    <t>layered_cellFillData_IM180729_A_10X_P3S3_LM_crop</t>
  </si>
  <si>
    <t>layered_cellFillData_IM180729_A_10X_P4S3_PM_crop</t>
  </si>
  <si>
    <t>layered_cellFillData_IM180729_A_10X_P4S4_PM_crop</t>
  </si>
  <si>
    <t>layered_cellFillData_IM180729_A_10X_P4S5_PM_crop</t>
  </si>
  <si>
    <t>layered_cellFillData_IM180729_A_10X_P4S6_PM_crop</t>
  </si>
  <si>
    <t>IM180729_D</t>
  </si>
  <si>
    <t>layered_cellFillData_IM180729_D_10X_P3S7_AL_crop</t>
  </si>
  <si>
    <t>layered_cellFillData_IM180729_D_10X_P3S8_AL_crop</t>
  </si>
  <si>
    <t>layered_cellFillData_IM180729_D_10X_P4S1_AL_crop</t>
  </si>
  <si>
    <t>layered_cellFillData_IM180729_D_10X_P4S2_AL_crop</t>
  </si>
  <si>
    <t>layered_cellFillData_IM180729_D_10X_P5S2_AM_crop</t>
  </si>
  <si>
    <t>layered_cellFillData_IM180729_D_10X_P5S3_AM_crop</t>
  </si>
  <si>
    <t>layered_cellFillData_IM180729_D_10X_P5S4_AM_crop</t>
  </si>
  <si>
    <t>layered_cellFillData_IM180729_D_10X_P5S5_AM_crop</t>
  </si>
  <si>
    <t>layered_cellFillData_IM180729_D_10X_P2S8_LM_crop</t>
  </si>
  <si>
    <t>layered_cellFillData_IM180729_D_10X_P3S1_LM_crop</t>
  </si>
  <si>
    <t>layered_cellFillData_IM180729_D_10X_P3S2_LM_crop</t>
  </si>
  <si>
    <t>layered_cellFillData_IM180729_D_10X_P3S3_LM_crop</t>
  </si>
  <si>
    <t>layered_cellFillData_IM180729_D_10X_P4S4_PM_crop</t>
  </si>
  <si>
    <t>layered_cellFillData_IM180729_D_10X_P4S5_PM_crop</t>
  </si>
  <si>
    <t>layered_cellFillData_IM180729_D_10X_P4S6_PM_crop</t>
  </si>
  <si>
    <t>layered_cellFillData_IM180729_D_10X_P4S7_PM_crop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</si>
</sst>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6"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xf numFmtId="0" fontId="0" fillId="0" borderId="0" xfId="0" applyAlignment="1"/>
    <xf numFmtId="0" fontId="1" fillId="0" borderId="0" xfId="0" applyFont="1"/>
    <xf numFmtId="0" fontId="1" fillId="0" borderId="0" xfId="0" applyFont="1" applyAlignment="1"/>
    <xf numFmtId="164" fontId="0" fillId="0" borderId="0" xfId="0" applyNumberFormat="1"/>
    <xf numFmtId="0" fontId="0" fillId="0" borderId="0" xfId="0" applyAlignment="1">
      <alignment horizontal="center" wrapText="1"/>
    </xf>
    <xf numFmtId="0" fontId="1" fillId="0" borderId="0" xfId="0" applyFont="1" applyFill="1" applyAlignment="1">
      <alignment horizontal="center" wrapText="1"/>
    </xf>
    <xf numFmtId="0" fontId="0" fillId="0" borderId="0" xfId="0" applyAlignment="1">
      <alignment horizontal="center"/>
    </xf>
    <xf numFmtId="0" fontId="0" fillId="0" borderId="0" xfId="0" applyFont="1" applyFill="1" applyAlignment="1">
      <alignment horizontal="center" wrapText="1"/>
    </xf>
    <xf numFmtId="0" fontId="0" fillId="0" borderId="0" xfId="0"/>
    <xf numFmtId="0" fontId="1" fillId="0" borderId="0" xfId="0" applyFont="1"/>
    <xf numFmtId="164" fontId="1" fillId="0" borderId="0" xfId="0" applyNumberFormat="1" applyFont="1"/>
    <xf numFmtId="14" fontId="0" fillId="0" borderId="0" xfId="0" applyNumberFormat="1" applyFont="1" applyFill="1" applyAlignment="1">
      <alignment horizontal="center" wrapText="1"/>
    </xf>
    <xf numFmtId="14" fontId="0" fillId="0" borderId="0" xfId="0" applyNumberFormat="1" applyAlignment="1">
      <alignment horizontal="center"/>
    </xf>
    <xf numFmtId="0" fontId="0" fillId="0" borderId="0" xfId="0" applyFill="1" applyAlignment="1">
      <alignment horizontal="center" wrapText="1"/>
    </xf>
    <xf numFmtId="0" fontId="1" fillId="0" borderId="0" xfId="0" applyFont="1" applyAlignment="1">
      <alignment horizontal="left"/>
    </xf>
    <xf numFmtId="0" fontId="0" fillId="0" borderId="0" xfId="0" applyAlignment="1">
      <alignment horizontal="left"/>
    </xf>
    <xf numFmtId="1" fontId="1" fillId="0" borderId="0" xfId="0" applyNumberFormat="1" applyFont="1"/>
    <xf numFmtId="1" fontId="0" fillId="0" borderId="0" xfId="0" applyNumberFormat="1"/>
    <xf numFmtId="0" fontId="4" fillId="0" borderId="0" xfId="0" applyFont="1" applyAlignment="1">
      <alignment horizontal="center" wrapText="1"/>
    </xf>
    <xf numFmtId="49" fontId="0" fillId="0" borderId="0" xfId="0" applyNumberFormat="1" applyAlignment="1">
      <alignment horizontal="center"/>
    </xf>
    <xf numFmtId="14" fontId="0" fillId="0" borderId="0" xfId="0" applyNumberFormat="1" applyAlignment="1">
      <alignment horizontal="center" wrapText="1"/>
    </xf>
    <xf numFmtId="14" fontId="1" fillId="0" borderId="0" xfId="0" applyNumberFormat="1" applyFont="1" applyFill="1" applyAlignment="1">
      <alignment horizontal="center" wrapText="1"/>
    </xf>
    <xf numFmtId="2" fontId="1" fillId="0" borderId="0" xfId="0" applyNumberFormat="1" applyFont="1"/>
    <xf numFmtId="2" fontId="0" fillId="0" borderId="0" xfId="0" applyNumberFormat="1"/>
    <xf numFmtId="0" fontId="1" fillId="0" borderId="0" xfId="0" applyNumberFormat="1" applyFont="1"/>
    <xf numFmtId="0" fontId="0" fillId="0" borderId="0" xfId="0" applyNumberFormat="1"/>
    <xf numFmtId="1" fontId="5" fillId="2" borderId="0" xfId="0" applyNumberFormat="1" applyFont="1" applyFill="1"/>
    <xf numFmtId="0" fontId="0" fillId="0" borderId="0" xfId="0" applyFill="1"/>
    <xf numFmtId="1" fontId="0" fillId="0" borderId="0" xfId="0" applyNumberFormat="1" applyFill="1"/>
    <xf numFmtId="2" fontId="0" fillId="0" borderId="0" xfId="0" applyNumberFormat="1" applyFill="1"/>
    <xf numFmtId="0" fontId="0" fillId="0" borderId="0" xfId="0" applyNumberFormat="1" applyFill="1"/>
    <xf numFmtId="0" fontId="0" fillId="0" borderId="0" xfId="0" applyFill="1" applyBorder="1"/>
    <xf numFmtId="0" fontId="1" fillId="0" borderId="0" xfId="0" applyFont="1" applyFill="1" applyBorder="1"/>
    <xf numFmtId="0" fontId="1" fillId="0" borderId="0" xfId="0" applyFont="1" applyFill="1" applyBorder="1" applyAlignment="1"/>
    <xf numFmtId="164" fontId="1" fillId="0" borderId="0" xfId="0" applyNumberFormat="1" applyFont="1" applyFill="1" applyBorder="1"/>
    <xf numFmtId="2" fontId="1" fillId="0" borderId="0" xfId="0" applyNumberFormat="1" applyFont="1" applyFill="1" applyBorder="1"/>
    <xf numFmtId="0" fontId="1" fillId="0" borderId="0" xfId="0" applyNumberFormat="1" applyFont="1" applyFill="1" applyBorder="1"/>
    <xf numFmtId="165" fontId="0" fillId="0" borderId="0" xfId="0" applyNumberFormat="1" applyFill="1" applyBorder="1"/>
    <xf numFmtId="2" fontId="0" fillId="0" borderId="0" xfId="0" applyNumberFormat="1" applyFill="1" applyBorder="1"/>
    <xf numFmtId="0" fontId="0" fillId="3" borderId="0" xfId="0" applyFill="1" applyBorder="1"/>
    <xf numFmtId="165" fontId="0" fillId="3" borderId="0" xfId="0" applyNumberFormat="1" applyFill="1" applyBorder="1"/>
    <xf numFmtId="2" fontId="0" fillId="3" borderId="0" xfId="0" applyNumberFormat="1" applyFill="1" applyBorder="1"/>
    <xf numFmtId="0" fontId="5" fillId="3" borderId="0" xfId="0" applyFont="1" applyFill="1"/>
    <xf numFmtId="1" fontId="5" fillId="3" borderId="0" xfId="0" applyNumberFormat="1" applyFont="1" applyFill="1"/>
    <xf numFmtId="2" fontId="5" fillId="3" borderId="0" xfId="0" applyNumberFormat="1" applyFont="1" applyFill="1"/>
    <xf numFmtId="0" fontId="5" fillId="3" borderId="0" xfId="0" applyNumberFormat="1" applyFont="1" applyFill="1"/>
    <xf numFmtId="0" fontId="0" fillId="3" borderId="0" xfId="0" applyNumberFormat="1" applyFill="1"/>
    <xf numFmtId="1" fontId="0" fillId="3" borderId="0" xfId="0" applyNumberFormat="1" applyFill="1"/>
    <xf numFmtId="0" fontId="0" fillId="3" borderId="0" xfId="0" applyFill="1"/>
    <xf numFmtId="2" fontId="0" fillId="3" borderId="0" xfId="0" applyNumberFormat="1" applyFill="1"/>
    <xf numFmtId="0" fontId="0" fillId="0" borderId="0" xfId="0" applyAlignment="1">
      <alignment horizontal="center" wrapText="1"/>
    </xf>
    <xf numFmtId="14" fontId="0" fillId="0" borderId="0" xfId="0" applyNumberFormat="1" applyAlignment="1">
      <alignment horizontal="center" wrapText="1"/>
    </xf>
    <xf numFmtId="14" fontId="0" fillId="0" borderId="0" xfId="0" applyNumberFormat="1" applyFont="1" applyFill="1" applyAlignment="1">
      <alignment horizontal="center" wrapText="1"/>
    </xf>
    <xf numFmtId="0" fontId="5" fillId="0" borderId="0" xfId="0" applyFont="1" applyFill="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8"/>
  <sheetViews>
    <sheetView topLeftCell="A175" zoomScaleNormal="100" zoomScalePageLayoutView="120" workbookViewId="0">
      <selection activeCell="B197" sqref="B197"/>
    </sheetView>
  </sheetViews>
  <sheetFormatPr defaultColWidth="8.85546875" defaultRowHeight="15" x14ac:dyDescent="0.25"/>
  <cols>
    <col min="1" max="1" width="16.7109375" customWidth="1"/>
    <col min="2" max="2" width="51.42578125" customWidth="1"/>
    <col min="3" max="3" width="14.28515625" customWidth="1"/>
    <col min="4" max="4" width="15.85546875" style="28" customWidth="1"/>
    <col min="5" max="5" width="11.140625" customWidth="1"/>
    <col min="7" max="7" width="16.140625" customWidth="1"/>
    <col min="8" max="8" width="11.140625" style="18" customWidth="1"/>
    <col min="9" max="9" width="8.28515625" customWidth="1"/>
    <col min="10" max="10" width="14.7109375" style="24" customWidth="1"/>
    <col min="11" max="11" width="12.7109375" style="24" customWidth="1"/>
    <col min="12" max="12" width="10" style="26" customWidth="1"/>
    <col min="13" max="13" width="15" style="26" customWidth="1"/>
    <col min="14" max="14" width="9.7109375" style="26" customWidth="1"/>
    <col min="15" max="15" width="16" customWidth="1"/>
  </cols>
  <sheetData>
    <row r="1" spans="1:15" x14ac:dyDescent="0.25">
      <c r="A1" s="2" t="s">
        <v>4</v>
      </c>
      <c r="B1" s="3" t="s">
        <v>3</v>
      </c>
      <c r="C1" s="33" t="s">
        <v>333</v>
      </c>
      <c r="D1" s="33" t="s">
        <v>334</v>
      </c>
      <c r="E1" s="10" t="s">
        <v>76</v>
      </c>
      <c r="F1" s="10" t="s">
        <v>77</v>
      </c>
      <c r="G1" s="11" t="s">
        <v>78</v>
      </c>
      <c r="H1" s="17" t="s">
        <v>82</v>
      </c>
      <c r="I1" s="2" t="s">
        <v>238</v>
      </c>
      <c r="J1" s="23" t="s">
        <v>239</v>
      </c>
      <c r="K1" s="23" t="s">
        <v>240</v>
      </c>
      <c r="L1" s="25" t="s">
        <v>241</v>
      </c>
      <c r="M1" s="25" t="s">
        <v>243</v>
      </c>
      <c r="N1" s="25" t="s">
        <v>242</v>
      </c>
    </row>
    <row r="2" spans="1:15" x14ac:dyDescent="0.25">
      <c r="A2" t="s">
        <v>26</v>
      </c>
      <c r="B2" t="s">
        <v>25</v>
      </c>
      <c r="C2" t="s">
        <v>2</v>
      </c>
      <c r="D2" s="28" t="s">
        <v>45</v>
      </c>
      <c r="E2">
        <v>33</v>
      </c>
      <c r="F2" s="9">
        <v>38</v>
      </c>
      <c r="G2" s="9">
        <f>(F2-E2)*70</f>
        <v>350</v>
      </c>
      <c r="H2" s="18">
        <v>880</v>
      </c>
      <c r="I2">
        <v>17</v>
      </c>
      <c r="J2" s="24">
        <f>(F2-I2)*70</f>
        <v>1470</v>
      </c>
      <c r="K2" s="24">
        <v>1190</v>
      </c>
      <c r="L2" s="26">
        <v>14</v>
      </c>
      <c r="M2" s="26">
        <f>(F2-L2)*70</f>
        <v>1680</v>
      </c>
      <c r="N2" s="26" t="s">
        <v>244</v>
      </c>
      <c r="O2" t="s">
        <v>246</v>
      </c>
    </row>
    <row r="3" spans="1:15" x14ac:dyDescent="0.25">
      <c r="A3" t="s">
        <v>26</v>
      </c>
      <c r="B3" t="s">
        <v>27</v>
      </c>
      <c r="C3" t="s">
        <v>2</v>
      </c>
      <c r="D3" s="28" t="s">
        <v>45</v>
      </c>
      <c r="E3">
        <v>34</v>
      </c>
      <c r="F3">
        <v>38</v>
      </c>
      <c r="G3">
        <f>(F3-E3)*70</f>
        <v>280</v>
      </c>
      <c r="H3" s="18">
        <v>880</v>
      </c>
      <c r="I3" s="9">
        <v>17</v>
      </c>
      <c r="J3" s="24">
        <f t="shared" ref="J3:J66" si="0">(F3-I3)*70</f>
        <v>1470</v>
      </c>
      <c r="K3" s="24">
        <v>1190</v>
      </c>
      <c r="L3" s="26">
        <v>14</v>
      </c>
      <c r="M3" s="26">
        <f t="shared" ref="M3:M67" si="1">(F3-L3)*70</f>
        <v>1680</v>
      </c>
      <c r="N3" s="26" t="s">
        <v>244</v>
      </c>
      <c r="O3" s="9" t="s">
        <v>246</v>
      </c>
    </row>
    <row r="4" spans="1:15" x14ac:dyDescent="0.25">
      <c r="A4" t="s">
        <v>26</v>
      </c>
      <c r="B4" t="s">
        <v>28</v>
      </c>
      <c r="C4" t="s">
        <v>2</v>
      </c>
      <c r="D4" s="28" t="s">
        <v>45</v>
      </c>
      <c r="E4">
        <v>35</v>
      </c>
      <c r="F4" s="9">
        <v>38</v>
      </c>
      <c r="G4" s="9">
        <f t="shared" ref="G4:G63" si="2">(F4-E4)*70</f>
        <v>210</v>
      </c>
      <c r="H4" s="18">
        <v>880</v>
      </c>
      <c r="I4" s="9">
        <v>17</v>
      </c>
      <c r="J4" s="24">
        <f t="shared" si="0"/>
        <v>1470</v>
      </c>
      <c r="K4" s="24">
        <v>1190</v>
      </c>
      <c r="L4" s="26">
        <v>14</v>
      </c>
      <c r="M4" s="26">
        <f t="shared" si="1"/>
        <v>1680</v>
      </c>
      <c r="N4" s="26" t="s">
        <v>244</v>
      </c>
      <c r="O4" s="9" t="s">
        <v>246</v>
      </c>
    </row>
    <row r="5" spans="1:15" x14ac:dyDescent="0.25">
      <c r="A5" t="s">
        <v>26</v>
      </c>
      <c r="B5" t="s">
        <v>29</v>
      </c>
      <c r="C5" t="s">
        <v>2</v>
      </c>
      <c r="D5" s="28" t="s">
        <v>45</v>
      </c>
      <c r="E5">
        <v>36</v>
      </c>
      <c r="F5" s="9">
        <v>38</v>
      </c>
      <c r="G5" s="9">
        <f t="shared" si="2"/>
        <v>140</v>
      </c>
      <c r="H5" s="18">
        <v>880</v>
      </c>
      <c r="I5" s="9">
        <v>17</v>
      </c>
      <c r="J5" s="24">
        <f t="shared" si="0"/>
        <v>1470</v>
      </c>
      <c r="K5" s="24">
        <v>1190</v>
      </c>
      <c r="L5" s="26">
        <v>14</v>
      </c>
      <c r="M5" s="26">
        <f t="shared" si="1"/>
        <v>1680</v>
      </c>
      <c r="N5" s="26" t="s">
        <v>244</v>
      </c>
      <c r="O5" s="9" t="s">
        <v>246</v>
      </c>
    </row>
    <row r="6" spans="1:15" x14ac:dyDescent="0.25">
      <c r="A6" t="s">
        <v>26</v>
      </c>
      <c r="B6" t="s">
        <v>7</v>
      </c>
      <c r="C6" t="s">
        <v>8</v>
      </c>
      <c r="D6" s="28" t="s">
        <v>278</v>
      </c>
      <c r="E6">
        <v>28</v>
      </c>
      <c r="F6" s="9">
        <v>38</v>
      </c>
      <c r="G6" s="9">
        <f t="shared" si="2"/>
        <v>700</v>
      </c>
      <c r="H6" s="18">
        <v>404</v>
      </c>
      <c r="I6" s="9">
        <v>17</v>
      </c>
      <c r="J6" s="24">
        <f t="shared" si="0"/>
        <v>1470</v>
      </c>
      <c r="K6" s="24">
        <v>1190</v>
      </c>
      <c r="L6" s="26">
        <v>14</v>
      </c>
      <c r="M6" s="26">
        <f t="shared" si="1"/>
        <v>1680</v>
      </c>
      <c r="N6" s="26" t="s">
        <v>244</v>
      </c>
      <c r="O6" s="9" t="s">
        <v>246</v>
      </c>
    </row>
    <row r="7" spans="1:15" x14ac:dyDescent="0.25">
      <c r="A7" t="s">
        <v>26</v>
      </c>
      <c r="B7" t="s">
        <v>21</v>
      </c>
      <c r="C7" t="s">
        <v>8</v>
      </c>
      <c r="D7" s="28" t="s">
        <v>278</v>
      </c>
      <c r="E7">
        <v>29</v>
      </c>
      <c r="F7" s="9">
        <v>38</v>
      </c>
      <c r="G7" s="9">
        <f t="shared" si="2"/>
        <v>630</v>
      </c>
      <c r="H7" s="18">
        <v>404</v>
      </c>
      <c r="I7" s="9">
        <v>17</v>
      </c>
      <c r="J7" s="24">
        <f t="shared" si="0"/>
        <v>1470</v>
      </c>
      <c r="K7" s="24">
        <v>1190</v>
      </c>
      <c r="L7" s="26">
        <v>14</v>
      </c>
      <c r="M7" s="26">
        <f t="shared" si="1"/>
        <v>1680</v>
      </c>
      <c r="N7" s="26" t="s">
        <v>244</v>
      </c>
      <c r="O7" s="9" t="s">
        <v>246</v>
      </c>
    </row>
    <row r="8" spans="1:15" x14ac:dyDescent="0.25">
      <c r="A8" t="s">
        <v>26</v>
      </c>
      <c r="B8" t="s">
        <v>22</v>
      </c>
      <c r="C8" t="s">
        <v>8</v>
      </c>
      <c r="D8" s="28" t="s">
        <v>278</v>
      </c>
      <c r="E8">
        <v>30</v>
      </c>
      <c r="F8" s="9">
        <v>38</v>
      </c>
      <c r="G8" s="9">
        <f t="shared" si="2"/>
        <v>560</v>
      </c>
      <c r="H8" s="18">
        <v>404</v>
      </c>
      <c r="I8" s="9">
        <v>17</v>
      </c>
      <c r="J8" s="24">
        <f t="shared" si="0"/>
        <v>1470</v>
      </c>
      <c r="K8" s="24">
        <v>1190</v>
      </c>
      <c r="L8" s="26">
        <v>14</v>
      </c>
      <c r="M8" s="26">
        <f t="shared" si="1"/>
        <v>1680</v>
      </c>
      <c r="N8" s="26" t="s">
        <v>244</v>
      </c>
      <c r="O8" s="9" t="s">
        <v>246</v>
      </c>
    </row>
    <row r="9" spans="1:15" s="28" customFormat="1" x14ac:dyDescent="0.25">
      <c r="A9" s="28" t="s">
        <v>26</v>
      </c>
      <c r="B9" s="28" t="s">
        <v>23</v>
      </c>
      <c r="C9" s="28" t="s">
        <v>8</v>
      </c>
      <c r="D9" s="28" t="s">
        <v>278</v>
      </c>
      <c r="E9" s="28">
        <v>31</v>
      </c>
      <c r="F9" s="28">
        <v>38</v>
      </c>
      <c r="G9" s="28">
        <f t="shared" si="2"/>
        <v>490</v>
      </c>
      <c r="H9" s="29">
        <v>404</v>
      </c>
      <c r="I9" s="28">
        <v>17</v>
      </c>
      <c r="J9" s="30">
        <f t="shared" si="0"/>
        <v>1470</v>
      </c>
      <c r="K9" s="30">
        <v>1190</v>
      </c>
      <c r="L9" s="31">
        <v>14</v>
      </c>
      <c r="M9" s="31">
        <f t="shared" si="1"/>
        <v>1680</v>
      </c>
      <c r="N9" s="31" t="s">
        <v>244</v>
      </c>
      <c r="O9" s="28" t="s">
        <v>246</v>
      </c>
    </row>
    <row r="10" spans="1:15" s="43" customFormat="1" x14ac:dyDescent="0.25">
      <c r="A10" s="43" t="s">
        <v>26</v>
      </c>
      <c r="B10" s="43" t="s">
        <v>23</v>
      </c>
      <c r="C10" s="43" t="s">
        <v>9</v>
      </c>
      <c r="D10" s="54" t="s">
        <v>9</v>
      </c>
      <c r="E10" s="43">
        <v>31</v>
      </c>
      <c r="F10" s="43">
        <v>38</v>
      </c>
      <c r="G10" s="43">
        <f t="shared" si="2"/>
        <v>490</v>
      </c>
      <c r="H10" s="44">
        <v>1180</v>
      </c>
      <c r="I10" s="43">
        <v>17</v>
      </c>
      <c r="J10" s="45">
        <f t="shared" si="0"/>
        <v>1470</v>
      </c>
      <c r="K10" s="45">
        <v>1190</v>
      </c>
      <c r="L10" s="46">
        <v>14</v>
      </c>
      <c r="M10" s="46">
        <f t="shared" si="1"/>
        <v>1680</v>
      </c>
      <c r="N10" s="46" t="s">
        <v>244</v>
      </c>
      <c r="O10" s="43" t="s">
        <v>246</v>
      </c>
    </row>
    <row r="11" spans="1:15" x14ac:dyDescent="0.25">
      <c r="A11" t="s">
        <v>26</v>
      </c>
      <c r="B11" t="s">
        <v>24</v>
      </c>
      <c r="C11" t="s">
        <v>9</v>
      </c>
      <c r="D11" s="28" t="s">
        <v>9</v>
      </c>
      <c r="E11">
        <v>32</v>
      </c>
      <c r="F11">
        <v>38</v>
      </c>
      <c r="G11" s="9">
        <f t="shared" si="2"/>
        <v>420</v>
      </c>
      <c r="H11" s="18">
        <v>1180</v>
      </c>
      <c r="I11" s="9">
        <v>17</v>
      </c>
      <c r="J11" s="24">
        <f t="shared" si="0"/>
        <v>1470</v>
      </c>
      <c r="K11" s="24">
        <v>1190</v>
      </c>
      <c r="L11" s="26">
        <v>14</v>
      </c>
      <c r="M11" s="26">
        <f t="shared" si="1"/>
        <v>1680</v>
      </c>
      <c r="N11" s="26" t="s">
        <v>244</v>
      </c>
      <c r="O11" s="9" t="s">
        <v>246</v>
      </c>
    </row>
    <row r="12" spans="1:15" x14ac:dyDescent="0.25">
      <c r="A12" t="s">
        <v>26</v>
      </c>
      <c r="B12" t="s">
        <v>25</v>
      </c>
      <c r="C12" t="s">
        <v>9</v>
      </c>
      <c r="D12" s="28" t="s">
        <v>9</v>
      </c>
      <c r="E12">
        <v>33</v>
      </c>
      <c r="F12" s="9">
        <v>38</v>
      </c>
      <c r="G12" s="9">
        <f t="shared" si="2"/>
        <v>350</v>
      </c>
      <c r="H12" s="18">
        <v>1180</v>
      </c>
      <c r="I12" s="9">
        <v>17</v>
      </c>
      <c r="J12" s="24">
        <f t="shared" si="0"/>
        <v>1470</v>
      </c>
      <c r="K12" s="24">
        <v>1190</v>
      </c>
      <c r="L12" s="26">
        <v>14</v>
      </c>
      <c r="M12" s="26">
        <f t="shared" si="1"/>
        <v>1680</v>
      </c>
      <c r="N12" s="26" t="s">
        <v>244</v>
      </c>
      <c r="O12" s="9" t="s">
        <v>246</v>
      </c>
    </row>
    <row r="13" spans="1:15" x14ac:dyDescent="0.25">
      <c r="A13" t="s">
        <v>26</v>
      </c>
      <c r="B13" t="s">
        <v>27</v>
      </c>
      <c r="C13" t="s">
        <v>9</v>
      </c>
      <c r="D13" s="28" t="s">
        <v>9</v>
      </c>
      <c r="E13">
        <v>34</v>
      </c>
      <c r="F13" s="9">
        <v>38</v>
      </c>
      <c r="G13" s="9">
        <f t="shared" si="2"/>
        <v>280</v>
      </c>
      <c r="H13" s="18">
        <v>1180</v>
      </c>
      <c r="I13" s="9">
        <v>17</v>
      </c>
      <c r="J13" s="24">
        <f t="shared" si="0"/>
        <v>1470</v>
      </c>
      <c r="K13" s="24">
        <v>1190</v>
      </c>
      <c r="L13" s="26">
        <v>14</v>
      </c>
      <c r="M13" s="26">
        <f t="shared" si="1"/>
        <v>1680</v>
      </c>
      <c r="N13" s="26" t="s">
        <v>244</v>
      </c>
      <c r="O13" s="9" t="s">
        <v>246</v>
      </c>
    </row>
    <row r="14" spans="1:15" x14ac:dyDescent="0.25">
      <c r="A14" t="s">
        <v>30</v>
      </c>
      <c r="B14" t="s">
        <v>22</v>
      </c>
      <c r="C14" t="s">
        <v>2</v>
      </c>
      <c r="D14" s="28" t="s">
        <v>45</v>
      </c>
      <c r="E14">
        <v>30</v>
      </c>
      <c r="F14" s="9">
        <v>35</v>
      </c>
      <c r="G14" s="9">
        <f t="shared" si="2"/>
        <v>350</v>
      </c>
      <c r="H14" s="18">
        <v>742</v>
      </c>
      <c r="I14">
        <v>14.5</v>
      </c>
      <c r="J14" s="24">
        <f t="shared" si="0"/>
        <v>1435</v>
      </c>
      <c r="K14" s="24">
        <v>1115</v>
      </c>
      <c r="L14" s="26">
        <v>12</v>
      </c>
      <c r="M14" s="26">
        <f t="shared" si="1"/>
        <v>1610</v>
      </c>
      <c r="N14" s="26" t="s">
        <v>247</v>
      </c>
    </row>
    <row r="15" spans="1:15" x14ac:dyDescent="0.25">
      <c r="A15" t="s">
        <v>30</v>
      </c>
      <c r="B15" t="s">
        <v>23</v>
      </c>
      <c r="C15" t="s">
        <v>2</v>
      </c>
      <c r="D15" s="28" t="s">
        <v>45</v>
      </c>
      <c r="E15">
        <v>31</v>
      </c>
      <c r="F15">
        <v>35</v>
      </c>
      <c r="G15" s="9">
        <f t="shared" si="2"/>
        <v>280</v>
      </c>
      <c r="H15" s="18">
        <v>742</v>
      </c>
      <c r="I15" s="9">
        <v>14.5</v>
      </c>
      <c r="J15" s="24">
        <f t="shared" si="0"/>
        <v>1435</v>
      </c>
      <c r="K15" s="24">
        <v>1115</v>
      </c>
      <c r="L15" s="26">
        <v>12</v>
      </c>
      <c r="M15" s="26">
        <f t="shared" si="1"/>
        <v>1610</v>
      </c>
      <c r="N15" s="26" t="s">
        <v>247</v>
      </c>
    </row>
    <row r="16" spans="1:15" x14ac:dyDescent="0.25">
      <c r="A16" t="s">
        <v>30</v>
      </c>
      <c r="B16" t="s">
        <v>24</v>
      </c>
      <c r="C16" t="s">
        <v>2</v>
      </c>
      <c r="D16" s="28" t="s">
        <v>45</v>
      </c>
      <c r="E16">
        <v>32</v>
      </c>
      <c r="F16" s="9">
        <v>35</v>
      </c>
      <c r="G16" s="9">
        <f t="shared" si="2"/>
        <v>210</v>
      </c>
      <c r="H16" s="18">
        <v>742</v>
      </c>
      <c r="I16" s="9">
        <v>14.5</v>
      </c>
      <c r="J16" s="24">
        <f t="shared" si="0"/>
        <v>1435</v>
      </c>
      <c r="K16" s="24">
        <v>1115</v>
      </c>
      <c r="L16" s="26">
        <v>12</v>
      </c>
      <c r="M16" s="26">
        <f t="shared" si="1"/>
        <v>1610</v>
      </c>
      <c r="N16" s="26" t="s">
        <v>247</v>
      </c>
    </row>
    <row r="17" spans="1:14" x14ac:dyDescent="0.25">
      <c r="A17" t="s">
        <v>30</v>
      </c>
      <c r="B17" t="s">
        <v>25</v>
      </c>
      <c r="C17" t="s">
        <v>2</v>
      </c>
      <c r="D17" s="28" t="s">
        <v>45</v>
      </c>
      <c r="E17">
        <v>33</v>
      </c>
      <c r="F17" s="9">
        <v>35</v>
      </c>
      <c r="G17" s="9">
        <f t="shared" si="2"/>
        <v>140</v>
      </c>
      <c r="H17" s="18">
        <v>742</v>
      </c>
      <c r="I17" s="9">
        <v>14.5</v>
      </c>
      <c r="J17" s="24">
        <f t="shared" si="0"/>
        <v>1435</v>
      </c>
      <c r="K17" s="24">
        <v>1115</v>
      </c>
      <c r="L17" s="26">
        <v>12</v>
      </c>
      <c r="M17" s="26">
        <f t="shared" si="1"/>
        <v>1610</v>
      </c>
      <c r="N17" s="26" t="s">
        <v>247</v>
      </c>
    </row>
    <row r="18" spans="1:14" x14ac:dyDescent="0.25">
      <c r="A18" t="s">
        <v>30</v>
      </c>
      <c r="B18" t="s">
        <v>7</v>
      </c>
      <c r="C18" t="s">
        <v>8</v>
      </c>
      <c r="D18" s="28" t="s">
        <v>278</v>
      </c>
      <c r="E18">
        <v>28</v>
      </c>
      <c r="F18" s="9">
        <v>35</v>
      </c>
      <c r="G18" s="9">
        <f t="shared" si="2"/>
        <v>490</v>
      </c>
      <c r="H18" s="18">
        <v>371</v>
      </c>
      <c r="I18" s="9">
        <v>14.5</v>
      </c>
      <c r="J18" s="24">
        <f t="shared" si="0"/>
        <v>1435</v>
      </c>
      <c r="K18" s="24">
        <v>1115</v>
      </c>
      <c r="L18" s="26">
        <v>12</v>
      </c>
      <c r="M18" s="26">
        <f t="shared" si="1"/>
        <v>1610</v>
      </c>
      <c r="N18" s="26" t="s">
        <v>247</v>
      </c>
    </row>
    <row r="19" spans="1:14" x14ac:dyDescent="0.25">
      <c r="A19" t="s">
        <v>30</v>
      </c>
      <c r="B19" t="s">
        <v>21</v>
      </c>
      <c r="C19" t="s">
        <v>8</v>
      </c>
      <c r="D19" s="28" t="s">
        <v>278</v>
      </c>
      <c r="E19">
        <v>29</v>
      </c>
      <c r="F19">
        <v>35</v>
      </c>
      <c r="G19" s="9">
        <f t="shared" si="2"/>
        <v>420</v>
      </c>
      <c r="H19" s="18">
        <v>371</v>
      </c>
      <c r="I19" s="9">
        <v>14.5</v>
      </c>
      <c r="J19" s="24">
        <f t="shared" si="0"/>
        <v>1435</v>
      </c>
      <c r="K19" s="24">
        <v>1115</v>
      </c>
      <c r="L19" s="26">
        <v>12</v>
      </c>
      <c r="M19" s="26">
        <f t="shared" si="1"/>
        <v>1610</v>
      </c>
      <c r="N19" s="26" t="s">
        <v>247</v>
      </c>
    </row>
    <row r="20" spans="1:14" x14ac:dyDescent="0.25">
      <c r="A20" t="s">
        <v>30</v>
      </c>
      <c r="B20" t="s">
        <v>22</v>
      </c>
      <c r="C20" t="s">
        <v>8</v>
      </c>
      <c r="D20" s="28" t="s">
        <v>278</v>
      </c>
      <c r="E20">
        <v>30</v>
      </c>
      <c r="F20" s="9">
        <v>35</v>
      </c>
      <c r="G20" s="9">
        <f t="shared" si="2"/>
        <v>350</v>
      </c>
      <c r="H20" s="18">
        <v>371</v>
      </c>
      <c r="I20" s="9">
        <v>14.5</v>
      </c>
      <c r="J20" s="24">
        <f t="shared" si="0"/>
        <v>1435</v>
      </c>
      <c r="K20" s="24">
        <v>1115</v>
      </c>
      <c r="L20" s="26">
        <v>12</v>
      </c>
      <c r="M20" s="26">
        <f t="shared" si="1"/>
        <v>1610</v>
      </c>
      <c r="N20" s="26" t="s">
        <v>247</v>
      </c>
    </row>
    <row r="21" spans="1:14" x14ac:dyDescent="0.25">
      <c r="A21" t="s">
        <v>30</v>
      </c>
      <c r="B21" t="s">
        <v>23</v>
      </c>
      <c r="C21" t="s">
        <v>8</v>
      </c>
      <c r="D21" s="28" t="s">
        <v>278</v>
      </c>
      <c r="E21">
        <v>31</v>
      </c>
      <c r="F21" s="9">
        <v>35</v>
      </c>
      <c r="G21" s="9">
        <f t="shared" si="2"/>
        <v>280</v>
      </c>
      <c r="H21" s="18">
        <v>371</v>
      </c>
      <c r="I21" s="9">
        <v>14.5</v>
      </c>
      <c r="J21" s="24">
        <f t="shared" si="0"/>
        <v>1435</v>
      </c>
      <c r="K21" s="24">
        <v>1115</v>
      </c>
      <c r="L21" s="26">
        <v>12</v>
      </c>
      <c r="M21" s="26">
        <f t="shared" si="1"/>
        <v>1610</v>
      </c>
      <c r="N21" s="26" t="s">
        <v>247</v>
      </c>
    </row>
    <row r="22" spans="1:14" x14ac:dyDescent="0.25">
      <c r="A22" t="s">
        <v>30</v>
      </c>
      <c r="B22" t="s">
        <v>21</v>
      </c>
      <c r="C22" t="s">
        <v>9</v>
      </c>
      <c r="D22" s="28" t="s">
        <v>9</v>
      </c>
      <c r="E22">
        <v>29</v>
      </c>
      <c r="F22" s="9">
        <v>35</v>
      </c>
      <c r="G22" s="9">
        <f t="shared" si="2"/>
        <v>420</v>
      </c>
      <c r="H22" s="18">
        <v>1090</v>
      </c>
      <c r="I22" s="9">
        <v>14.5</v>
      </c>
      <c r="J22" s="24">
        <f t="shared" si="0"/>
        <v>1435</v>
      </c>
      <c r="K22" s="24">
        <v>1115</v>
      </c>
      <c r="L22" s="26">
        <v>12</v>
      </c>
      <c r="M22" s="26">
        <f t="shared" si="1"/>
        <v>1610</v>
      </c>
      <c r="N22" s="26" t="s">
        <v>247</v>
      </c>
    </row>
    <row r="23" spans="1:14" x14ac:dyDescent="0.25">
      <c r="A23" t="s">
        <v>30</v>
      </c>
      <c r="B23" t="s">
        <v>22</v>
      </c>
      <c r="C23" t="s">
        <v>9</v>
      </c>
      <c r="D23" s="28" t="s">
        <v>9</v>
      </c>
      <c r="E23">
        <v>30</v>
      </c>
      <c r="F23">
        <v>35</v>
      </c>
      <c r="G23" s="9">
        <f t="shared" si="2"/>
        <v>350</v>
      </c>
      <c r="H23" s="18">
        <v>1090</v>
      </c>
      <c r="I23" s="9">
        <v>14.5</v>
      </c>
      <c r="J23" s="24">
        <f t="shared" si="0"/>
        <v>1435</v>
      </c>
      <c r="K23" s="24">
        <v>1115</v>
      </c>
      <c r="L23" s="26">
        <v>12</v>
      </c>
      <c r="M23" s="26">
        <f t="shared" si="1"/>
        <v>1610</v>
      </c>
      <c r="N23" s="26" t="s">
        <v>247</v>
      </c>
    </row>
    <row r="24" spans="1:14" x14ac:dyDescent="0.25">
      <c r="A24" t="s">
        <v>30</v>
      </c>
      <c r="B24" t="s">
        <v>23</v>
      </c>
      <c r="C24" t="s">
        <v>9</v>
      </c>
      <c r="D24" s="28" t="s">
        <v>9</v>
      </c>
      <c r="E24">
        <v>31</v>
      </c>
      <c r="F24" s="9">
        <v>35</v>
      </c>
      <c r="G24" s="9">
        <f t="shared" si="2"/>
        <v>280</v>
      </c>
      <c r="H24" s="18">
        <v>1090</v>
      </c>
      <c r="I24" s="9">
        <v>14.5</v>
      </c>
      <c r="J24" s="24">
        <f t="shared" si="0"/>
        <v>1435</v>
      </c>
      <c r="K24" s="24">
        <v>1115</v>
      </c>
      <c r="L24" s="26">
        <v>12</v>
      </c>
      <c r="M24" s="26">
        <f t="shared" si="1"/>
        <v>1610</v>
      </c>
      <c r="N24" s="26" t="s">
        <v>247</v>
      </c>
    </row>
    <row r="25" spans="1:14" x14ac:dyDescent="0.25">
      <c r="A25" t="s">
        <v>30</v>
      </c>
      <c r="B25" t="s">
        <v>24</v>
      </c>
      <c r="C25" t="s">
        <v>9</v>
      </c>
      <c r="D25" s="28" t="s">
        <v>9</v>
      </c>
      <c r="E25">
        <v>32</v>
      </c>
      <c r="F25" s="9">
        <v>35</v>
      </c>
      <c r="G25" s="9">
        <f t="shared" si="2"/>
        <v>210</v>
      </c>
      <c r="H25" s="18">
        <v>1090</v>
      </c>
      <c r="I25" s="9">
        <v>14.5</v>
      </c>
      <c r="J25" s="24">
        <f t="shared" si="0"/>
        <v>1435</v>
      </c>
      <c r="K25" s="24">
        <v>1115</v>
      </c>
      <c r="L25" s="26">
        <v>12</v>
      </c>
      <c r="M25" s="26">
        <f t="shared" si="1"/>
        <v>1610</v>
      </c>
      <c r="N25" s="26" t="s">
        <v>247</v>
      </c>
    </row>
    <row r="26" spans="1:14" x14ac:dyDescent="0.25">
      <c r="A26" t="s">
        <v>31</v>
      </c>
      <c r="B26" t="s">
        <v>7</v>
      </c>
      <c r="C26" t="s">
        <v>2</v>
      </c>
      <c r="D26" s="28" t="s">
        <v>45</v>
      </c>
      <c r="E26">
        <v>28</v>
      </c>
      <c r="F26" s="9">
        <v>35</v>
      </c>
      <c r="G26" s="9">
        <f t="shared" si="2"/>
        <v>490</v>
      </c>
      <c r="H26" s="18">
        <v>812</v>
      </c>
      <c r="I26">
        <v>15</v>
      </c>
      <c r="J26" s="24">
        <f t="shared" si="0"/>
        <v>1400</v>
      </c>
      <c r="K26" s="24">
        <v>1155</v>
      </c>
      <c r="L26" s="26">
        <v>8</v>
      </c>
      <c r="M26" s="26">
        <f t="shared" si="1"/>
        <v>1890</v>
      </c>
      <c r="N26" s="26" t="s">
        <v>247</v>
      </c>
    </row>
    <row r="27" spans="1:14" x14ac:dyDescent="0.25">
      <c r="A27" t="s">
        <v>31</v>
      </c>
      <c r="B27" t="s">
        <v>21</v>
      </c>
      <c r="C27" t="s">
        <v>2</v>
      </c>
      <c r="D27" s="28" t="s">
        <v>45</v>
      </c>
      <c r="E27">
        <v>29</v>
      </c>
      <c r="F27" s="9">
        <v>35</v>
      </c>
      <c r="G27" s="9">
        <f t="shared" si="2"/>
        <v>420</v>
      </c>
      <c r="H27" s="18">
        <v>812</v>
      </c>
      <c r="I27" s="9">
        <v>15</v>
      </c>
      <c r="J27" s="24">
        <f t="shared" si="0"/>
        <v>1400</v>
      </c>
      <c r="K27" s="24">
        <v>1155</v>
      </c>
      <c r="L27" s="26">
        <v>8</v>
      </c>
      <c r="M27" s="26">
        <f t="shared" si="1"/>
        <v>1890</v>
      </c>
      <c r="N27" s="26" t="s">
        <v>247</v>
      </c>
    </row>
    <row r="28" spans="1:14" x14ac:dyDescent="0.25">
      <c r="A28" t="s">
        <v>31</v>
      </c>
      <c r="B28" t="s">
        <v>22</v>
      </c>
      <c r="C28" t="s">
        <v>2</v>
      </c>
      <c r="D28" s="28" t="s">
        <v>45</v>
      </c>
      <c r="E28">
        <v>30</v>
      </c>
      <c r="F28" s="9">
        <v>35</v>
      </c>
      <c r="G28" s="9">
        <f t="shared" si="2"/>
        <v>350</v>
      </c>
      <c r="H28" s="18">
        <v>812</v>
      </c>
      <c r="I28" s="9">
        <v>15</v>
      </c>
      <c r="J28" s="24">
        <f t="shared" si="0"/>
        <v>1400</v>
      </c>
      <c r="K28" s="24">
        <v>1155</v>
      </c>
      <c r="L28" s="26">
        <v>8</v>
      </c>
      <c r="M28" s="26">
        <f t="shared" si="1"/>
        <v>1890</v>
      </c>
      <c r="N28" s="26" t="s">
        <v>247</v>
      </c>
    </row>
    <row r="29" spans="1:14" x14ac:dyDescent="0.25">
      <c r="A29" t="s">
        <v>31</v>
      </c>
      <c r="B29" t="s">
        <v>23</v>
      </c>
      <c r="C29" t="s">
        <v>2</v>
      </c>
      <c r="D29" s="28" t="s">
        <v>45</v>
      </c>
      <c r="E29">
        <v>31</v>
      </c>
      <c r="F29" s="9">
        <v>35</v>
      </c>
      <c r="G29" s="9">
        <f t="shared" si="2"/>
        <v>280</v>
      </c>
      <c r="H29" s="18">
        <v>812</v>
      </c>
      <c r="I29" s="9">
        <v>15</v>
      </c>
      <c r="J29" s="24">
        <f t="shared" si="0"/>
        <v>1400</v>
      </c>
      <c r="K29" s="24">
        <v>1155</v>
      </c>
      <c r="L29" s="26">
        <v>8</v>
      </c>
      <c r="M29" s="26">
        <f t="shared" si="1"/>
        <v>1890</v>
      </c>
      <c r="N29" s="26" t="s">
        <v>247</v>
      </c>
    </row>
    <row r="30" spans="1:14" x14ac:dyDescent="0.25">
      <c r="A30" t="s">
        <v>31</v>
      </c>
      <c r="B30" t="s">
        <v>11</v>
      </c>
      <c r="C30" t="s">
        <v>8</v>
      </c>
      <c r="D30" s="28" t="s">
        <v>278</v>
      </c>
      <c r="E30">
        <v>24</v>
      </c>
      <c r="F30" s="9">
        <v>35</v>
      </c>
      <c r="G30" s="9">
        <f t="shared" si="2"/>
        <v>770</v>
      </c>
      <c r="H30" s="18">
        <v>370</v>
      </c>
      <c r="I30" s="9">
        <v>15</v>
      </c>
      <c r="J30" s="24">
        <f t="shared" si="0"/>
        <v>1400</v>
      </c>
      <c r="K30" s="24">
        <v>1155</v>
      </c>
      <c r="L30" s="26">
        <v>8</v>
      </c>
      <c r="M30" s="26">
        <f t="shared" si="1"/>
        <v>1890</v>
      </c>
      <c r="N30" s="26" t="s">
        <v>247</v>
      </c>
    </row>
    <row r="31" spans="1:14" x14ac:dyDescent="0.25">
      <c r="A31" t="s">
        <v>31</v>
      </c>
      <c r="B31" t="s">
        <v>0</v>
      </c>
      <c r="C31" t="s">
        <v>8</v>
      </c>
      <c r="D31" s="28" t="s">
        <v>278</v>
      </c>
      <c r="E31">
        <v>25</v>
      </c>
      <c r="F31" s="9">
        <v>35</v>
      </c>
      <c r="G31" s="9">
        <f t="shared" si="2"/>
        <v>700</v>
      </c>
      <c r="H31" s="18">
        <v>370</v>
      </c>
      <c r="I31" s="9">
        <v>15</v>
      </c>
      <c r="J31" s="24">
        <f t="shared" si="0"/>
        <v>1400</v>
      </c>
      <c r="K31" s="24">
        <v>1155</v>
      </c>
      <c r="L31" s="26">
        <v>8</v>
      </c>
      <c r="M31" s="26">
        <f t="shared" si="1"/>
        <v>1890</v>
      </c>
      <c r="N31" s="26" t="s">
        <v>247</v>
      </c>
    </row>
    <row r="32" spans="1:14" x14ac:dyDescent="0.25">
      <c r="A32" t="s">
        <v>31</v>
      </c>
      <c r="B32" t="s">
        <v>5</v>
      </c>
      <c r="C32" t="s">
        <v>8</v>
      </c>
      <c r="D32" s="28" t="s">
        <v>278</v>
      </c>
      <c r="E32">
        <v>26</v>
      </c>
      <c r="F32" s="9">
        <v>35</v>
      </c>
      <c r="G32" s="9">
        <f t="shared" si="2"/>
        <v>630</v>
      </c>
      <c r="H32" s="18">
        <v>370</v>
      </c>
      <c r="I32" s="9">
        <v>15</v>
      </c>
      <c r="J32" s="24">
        <f t="shared" si="0"/>
        <v>1400</v>
      </c>
      <c r="K32" s="24">
        <v>1155</v>
      </c>
      <c r="L32" s="26">
        <v>8</v>
      </c>
      <c r="M32" s="26">
        <f t="shared" si="1"/>
        <v>1890</v>
      </c>
      <c r="N32" s="26" t="s">
        <v>247</v>
      </c>
    </row>
    <row r="33" spans="1:14" x14ac:dyDescent="0.25">
      <c r="A33" t="s">
        <v>31</v>
      </c>
      <c r="B33" t="s">
        <v>6</v>
      </c>
      <c r="C33" t="s">
        <v>8</v>
      </c>
      <c r="D33" s="28" t="s">
        <v>278</v>
      </c>
      <c r="E33">
        <v>27</v>
      </c>
      <c r="F33" s="9">
        <v>35</v>
      </c>
      <c r="G33" s="9">
        <f t="shared" si="2"/>
        <v>560</v>
      </c>
      <c r="H33" s="18">
        <v>370</v>
      </c>
      <c r="I33" s="9">
        <v>15</v>
      </c>
      <c r="J33" s="24">
        <f t="shared" si="0"/>
        <v>1400</v>
      </c>
      <c r="K33" s="24">
        <v>1155</v>
      </c>
      <c r="L33" s="26">
        <v>8</v>
      </c>
      <c r="M33" s="26">
        <f t="shared" si="1"/>
        <v>1890</v>
      </c>
      <c r="N33" s="26" t="s">
        <v>247</v>
      </c>
    </row>
    <row r="34" spans="1:14" x14ac:dyDescent="0.25">
      <c r="A34" t="s">
        <v>31</v>
      </c>
      <c r="B34" t="s">
        <v>5</v>
      </c>
      <c r="C34" t="s">
        <v>9</v>
      </c>
      <c r="D34" s="28" t="s">
        <v>9</v>
      </c>
      <c r="E34">
        <v>26</v>
      </c>
      <c r="F34" s="9">
        <v>35</v>
      </c>
      <c r="G34" s="9">
        <f t="shared" si="2"/>
        <v>630</v>
      </c>
      <c r="H34" s="18">
        <v>1152</v>
      </c>
      <c r="I34" s="9">
        <v>15</v>
      </c>
      <c r="J34" s="24">
        <f t="shared" si="0"/>
        <v>1400</v>
      </c>
      <c r="K34" s="24">
        <v>1155</v>
      </c>
      <c r="L34" s="26">
        <v>8</v>
      </c>
      <c r="M34" s="26">
        <f t="shared" si="1"/>
        <v>1890</v>
      </c>
      <c r="N34" s="26" t="s">
        <v>247</v>
      </c>
    </row>
    <row r="35" spans="1:14" x14ac:dyDescent="0.25">
      <c r="A35" t="s">
        <v>31</v>
      </c>
      <c r="B35" t="s">
        <v>6</v>
      </c>
      <c r="C35" t="s">
        <v>9</v>
      </c>
      <c r="D35" s="28" t="s">
        <v>9</v>
      </c>
      <c r="E35">
        <v>27</v>
      </c>
      <c r="F35" s="9">
        <v>35</v>
      </c>
      <c r="G35" s="9">
        <f t="shared" si="2"/>
        <v>560</v>
      </c>
      <c r="H35" s="18">
        <v>1152</v>
      </c>
      <c r="I35" s="9">
        <v>15</v>
      </c>
      <c r="J35" s="24">
        <f t="shared" si="0"/>
        <v>1400</v>
      </c>
      <c r="K35" s="24">
        <v>1155</v>
      </c>
      <c r="L35" s="26">
        <v>8</v>
      </c>
      <c r="M35" s="26">
        <f t="shared" si="1"/>
        <v>1890</v>
      </c>
      <c r="N35" s="26" t="s">
        <v>247</v>
      </c>
    </row>
    <row r="36" spans="1:14" x14ac:dyDescent="0.25">
      <c r="A36" t="s">
        <v>31</v>
      </c>
      <c r="B36" t="s">
        <v>7</v>
      </c>
      <c r="C36" t="s">
        <v>9</v>
      </c>
      <c r="D36" s="28" t="s">
        <v>9</v>
      </c>
      <c r="E36">
        <v>28</v>
      </c>
      <c r="F36" s="9">
        <v>35</v>
      </c>
      <c r="G36" s="9">
        <f t="shared" si="2"/>
        <v>490</v>
      </c>
      <c r="H36" s="18">
        <v>1152</v>
      </c>
      <c r="I36" s="9">
        <v>15</v>
      </c>
      <c r="J36" s="24">
        <f t="shared" si="0"/>
        <v>1400</v>
      </c>
      <c r="K36" s="24">
        <v>1155</v>
      </c>
      <c r="L36" s="26">
        <v>8</v>
      </c>
      <c r="M36" s="26">
        <f t="shared" si="1"/>
        <v>1890</v>
      </c>
      <c r="N36" s="26" t="s">
        <v>247</v>
      </c>
    </row>
    <row r="37" spans="1:14" x14ac:dyDescent="0.25">
      <c r="A37" t="s">
        <v>31</v>
      </c>
      <c r="B37" t="s">
        <v>21</v>
      </c>
      <c r="C37" t="s">
        <v>9</v>
      </c>
      <c r="D37" s="28" t="s">
        <v>9</v>
      </c>
      <c r="E37">
        <v>29</v>
      </c>
      <c r="F37" s="9">
        <v>35</v>
      </c>
      <c r="G37" s="9">
        <f t="shared" si="2"/>
        <v>420</v>
      </c>
      <c r="H37" s="18">
        <v>1152</v>
      </c>
      <c r="I37" s="9">
        <v>15</v>
      </c>
      <c r="J37" s="24">
        <f t="shared" si="0"/>
        <v>1400</v>
      </c>
      <c r="K37" s="24">
        <v>1155</v>
      </c>
      <c r="L37" s="26">
        <v>8</v>
      </c>
      <c r="M37" s="26">
        <f t="shared" si="1"/>
        <v>1890</v>
      </c>
      <c r="N37" s="26" t="s">
        <v>247</v>
      </c>
    </row>
    <row r="38" spans="1:14" s="49" customFormat="1" x14ac:dyDescent="0.25">
      <c r="A38" s="49" t="s">
        <v>32</v>
      </c>
      <c r="B38" s="49" t="s">
        <v>250</v>
      </c>
      <c r="C38" s="49" t="s">
        <v>2</v>
      </c>
      <c r="D38" s="28" t="s">
        <v>2</v>
      </c>
      <c r="E38" s="49">
        <v>23</v>
      </c>
      <c r="F38" s="49">
        <v>35</v>
      </c>
      <c r="G38" s="49">
        <f t="shared" si="2"/>
        <v>840</v>
      </c>
      <c r="H38" s="48">
        <v>880</v>
      </c>
      <c r="I38" s="49">
        <v>12</v>
      </c>
      <c r="J38" s="50">
        <f t="shared" si="0"/>
        <v>1610</v>
      </c>
      <c r="K38" s="50">
        <v>1176</v>
      </c>
      <c r="L38" s="47">
        <v>12</v>
      </c>
      <c r="M38" s="47">
        <f t="shared" si="1"/>
        <v>1610</v>
      </c>
      <c r="N38" s="47" t="s">
        <v>247</v>
      </c>
    </row>
    <row r="39" spans="1:14" x14ac:dyDescent="0.25">
      <c r="A39" t="s">
        <v>32</v>
      </c>
      <c r="B39" t="s">
        <v>251</v>
      </c>
      <c r="C39" t="s">
        <v>2</v>
      </c>
      <c r="D39" s="28" t="s">
        <v>2</v>
      </c>
      <c r="E39">
        <v>24</v>
      </c>
      <c r="F39" s="9">
        <v>35</v>
      </c>
      <c r="G39" s="9">
        <f t="shared" si="2"/>
        <v>770</v>
      </c>
      <c r="H39" s="18">
        <v>880</v>
      </c>
      <c r="I39" s="9">
        <v>12</v>
      </c>
      <c r="J39" s="24">
        <f t="shared" si="0"/>
        <v>1610</v>
      </c>
      <c r="K39" s="24">
        <v>1176</v>
      </c>
      <c r="L39" s="26">
        <v>12</v>
      </c>
      <c r="M39" s="26">
        <f t="shared" si="1"/>
        <v>1610</v>
      </c>
      <c r="N39" s="26" t="s">
        <v>247</v>
      </c>
    </row>
    <row r="40" spans="1:14" x14ac:dyDescent="0.25">
      <c r="A40" t="s">
        <v>32</v>
      </c>
      <c r="B40" t="s">
        <v>252</v>
      </c>
      <c r="C40" t="s">
        <v>2</v>
      </c>
      <c r="D40" s="28" t="s">
        <v>2</v>
      </c>
      <c r="E40">
        <v>25</v>
      </c>
      <c r="F40" s="9">
        <v>35</v>
      </c>
      <c r="G40" s="9">
        <f t="shared" si="2"/>
        <v>700</v>
      </c>
      <c r="H40" s="18">
        <v>880</v>
      </c>
      <c r="I40" s="9">
        <v>12</v>
      </c>
      <c r="J40" s="24">
        <f t="shared" si="0"/>
        <v>1610</v>
      </c>
      <c r="K40" s="24">
        <v>1176</v>
      </c>
      <c r="L40" s="26">
        <v>12</v>
      </c>
      <c r="M40" s="26">
        <f t="shared" si="1"/>
        <v>1610</v>
      </c>
      <c r="N40" s="26" t="s">
        <v>247</v>
      </c>
    </row>
    <row r="41" spans="1:14" x14ac:dyDescent="0.25">
      <c r="A41" t="s">
        <v>32</v>
      </c>
      <c r="B41" t="s">
        <v>253</v>
      </c>
      <c r="C41" t="s">
        <v>2</v>
      </c>
      <c r="D41" s="28" t="s">
        <v>2</v>
      </c>
      <c r="E41">
        <v>26</v>
      </c>
      <c r="F41" s="9">
        <v>35</v>
      </c>
      <c r="G41" s="9">
        <f t="shared" si="2"/>
        <v>630</v>
      </c>
      <c r="H41" s="18">
        <v>880</v>
      </c>
      <c r="I41" s="9">
        <v>12</v>
      </c>
      <c r="J41" s="24">
        <f t="shared" si="0"/>
        <v>1610</v>
      </c>
      <c r="K41" s="24">
        <v>1176</v>
      </c>
      <c r="L41" s="26">
        <v>12</v>
      </c>
      <c r="M41" s="26">
        <f t="shared" si="1"/>
        <v>1610</v>
      </c>
      <c r="N41" s="26" t="s">
        <v>247</v>
      </c>
    </row>
    <row r="42" spans="1:14" x14ac:dyDescent="0.25">
      <c r="A42" t="s">
        <v>32</v>
      </c>
      <c r="B42" t="s">
        <v>250</v>
      </c>
      <c r="C42" t="s">
        <v>8</v>
      </c>
      <c r="D42" s="28" t="s">
        <v>278</v>
      </c>
      <c r="E42">
        <v>23</v>
      </c>
      <c r="F42" s="9">
        <v>35</v>
      </c>
      <c r="G42" s="9">
        <f t="shared" si="2"/>
        <v>840</v>
      </c>
      <c r="H42" s="18">
        <v>430</v>
      </c>
      <c r="I42" s="9">
        <v>12</v>
      </c>
      <c r="J42" s="24">
        <f t="shared" si="0"/>
        <v>1610</v>
      </c>
      <c r="K42" s="24">
        <v>1176</v>
      </c>
      <c r="L42" s="26">
        <v>12</v>
      </c>
      <c r="M42" s="26">
        <f t="shared" si="1"/>
        <v>1610</v>
      </c>
      <c r="N42" s="26" t="s">
        <v>247</v>
      </c>
    </row>
    <row r="43" spans="1:14" x14ac:dyDescent="0.25">
      <c r="A43" t="s">
        <v>32</v>
      </c>
      <c r="B43" t="s">
        <v>251</v>
      </c>
      <c r="C43" t="s">
        <v>8</v>
      </c>
      <c r="D43" s="28" t="s">
        <v>278</v>
      </c>
      <c r="E43">
        <v>24</v>
      </c>
      <c r="F43" s="9">
        <v>35</v>
      </c>
      <c r="G43" s="9">
        <f t="shared" si="2"/>
        <v>770</v>
      </c>
      <c r="H43" s="18">
        <v>430</v>
      </c>
      <c r="I43" s="9">
        <v>12</v>
      </c>
      <c r="J43" s="24">
        <f t="shared" si="0"/>
        <v>1610</v>
      </c>
      <c r="K43" s="24">
        <v>1176</v>
      </c>
      <c r="L43" s="26">
        <v>12</v>
      </c>
      <c r="M43" s="26">
        <f t="shared" si="1"/>
        <v>1610</v>
      </c>
      <c r="N43" s="26" t="s">
        <v>247</v>
      </c>
    </row>
    <row r="44" spans="1:14" x14ac:dyDescent="0.25">
      <c r="A44" t="s">
        <v>32</v>
      </c>
      <c r="B44" t="s">
        <v>252</v>
      </c>
      <c r="C44" t="s">
        <v>8</v>
      </c>
      <c r="D44" s="28" t="s">
        <v>278</v>
      </c>
      <c r="E44">
        <v>25</v>
      </c>
      <c r="F44" s="9">
        <v>35</v>
      </c>
      <c r="G44" s="9">
        <f t="shared" si="2"/>
        <v>700</v>
      </c>
      <c r="H44" s="18">
        <v>430</v>
      </c>
      <c r="I44" s="9">
        <v>12</v>
      </c>
      <c r="J44" s="24">
        <f t="shared" si="0"/>
        <v>1610</v>
      </c>
      <c r="K44" s="24">
        <v>1176</v>
      </c>
      <c r="L44" s="26">
        <v>12</v>
      </c>
      <c r="M44" s="26">
        <f t="shared" si="1"/>
        <v>1610</v>
      </c>
      <c r="N44" s="26" t="s">
        <v>247</v>
      </c>
    </row>
    <row r="45" spans="1:14" x14ac:dyDescent="0.25">
      <c r="A45" t="s">
        <v>32</v>
      </c>
      <c r="B45" t="s">
        <v>253</v>
      </c>
      <c r="C45" t="s">
        <v>8</v>
      </c>
      <c r="D45" s="28" t="s">
        <v>278</v>
      </c>
      <c r="E45">
        <v>26</v>
      </c>
      <c r="F45" s="9">
        <v>35</v>
      </c>
      <c r="G45" s="9">
        <f t="shared" si="2"/>
        <v>630</v>
      </c>
      <c r="H45" s="18">
        <v>430</v>
      </c>
      <c r="I45" s="9">
        <v>12</v>
      </c>
      <c r="J45" s="24">
        <f t="shared" si="0"/>
        <v>1610</v>
      </c>
      <c r="K45" s="24">
        <v>1176</v>
      </c>
      <c r="L45" s="26">
        <v>12</v>
      </c>
      <c r="M45" s="26">
        <f t="shared" si="1"/>
        <v>1610</v>
      </c>
      <c r="N45" s="26" t="s">
        <v>247</v>
      </c>
    </row>
    <row r="46" spans="1:14" x14ac:dyDescent="0.25">
      <c r="A46" t="s">
        <v>32</v>
      </c>
      <c r="B46" t="s">
        <v>25</v>
      </c>
      <c r="C46" t="s">
        <v>45</v>
      </c>
      <c r="D46" s="28" t="s">
        <v>45</v>
      </c>
      <c r="E46">
        <v>33</v>
      </c>
      <c r="F46" s="9">
        <v>35</v>
      </c>
      <c r="G46" s="9">
        <f t="shared" si="2"/>
        <v>140</v>
      </c>
      <c r="H46" s="18">
        <v>790</v>
      </c>
      <c r="I46" s="9">
        <v>12</v>
      </c>
      <c r="J46" s="24">
        <f t="shared" si="0"/>
        <v>1610</v>
      </c>
      <c r="K46" s="24">
        <v>1176</v>
      </c>
      <c r="L46" s="26">
        <v>12</v>
      </c>
      <c r="M46" s="26">
        <f t="shared" si="1"/>
        <v>1610</v>
      </c>
      <c r="N46" s="26" t="s">
        <v>247</v>
      </c>
    </row>
    <row r="47" spans="1:14" x14ac:dyDescent="0.25">
      <c r="A47" t="s">
        <v>32</v>
      </c>
      <c r="B47" t="s">
        <v>27</v>
      </c>
      <c r="C47" t="s">
        <v>45</v>
      </c>
      <c r="D47" s="28" t="s">
        <v>45</v>
      </c>
      <c r="E47">
        <v>34</v>
      </c>
      <c r="F47" s="9">
        <v>35</v>
      </c>
      <c r="G47" s="9">
        <f t="shared" si="2"/>
        <v>70</v>
      </c>
      <c r="H47" s="18">
        <v>790</v>
      </c>
      <c r="I47" s="9">
        <v>12</v>
      </c>
      <c r="J47" s="24">
        <f t="shared" si="0"/>
        <v>1610</v>
      </c>
      <c r="K47" s="24">
        <v>1176</v>
      </c>
      <c r="L47" s="26">
        <v>12</v>
      </c>
      <c r="M47" s="26">
        <f t="shared" si="1"/>
        <v>1610</v>
      </c>
      <c r="N47" s="26" t="s">
        <v>247</v>
      </c>
    </row>
    <row r="48" spans="1:14" x14ac:dyDescent="0.25">
      <c r="A48" t="s">
        <v>32</v>
      </c>
      <c r="B48" t="s">
        <v>28</v>
      </c>
      <c r="C48" t="s">
        <v>45</v>
      </c>
      <c r="D48" s="28" t="s">
        <v>45</v>
      </c>
      <c r="E48">
        <v>35</v>
      </c>
      <c r="F48" s="9">
        <v>35</v>
      </c>
      <c r="G48" s="9">
        <f t="shared" si="2"/>
        <v>0</v>
      </c>
      <c r="H48" s="18">
        <v>790</v>
      </c>
      <c r="I48" s="9">
        <v>12</v>
      </c>
      <c r="J48" s="24">
        <f t="shared" si="0"/>
        <v>1610</v>
      </c>
      <c r="K48" s="24">
        <v>1176</v>
      </c>
      <c r="L48" s="26">
        <v>12</v>
      </c>
      <c r="M48" s="26">
        <f t="shared" si="1"/>
        <v>1610</v>
      </c>
      <c r="N48" s="26" t="s">
        <v>247</v>
      </c>
    </row>
    <row r="49" spans="1:14" x14ac:dyDescent="0.25">
      <c r="A49" t="s">
        <v>32</v>
      </c>
      <c r="B49" t="s">
        <v>29</v>
      </c>
      <c r="C49" t="s">
        <v>45</v>
      </c>
      <c r="D49" s="28" t="s">
        <v>45</v>
      </c>
      <c r="E49">
        <v>36</v>
      </c>
      <c r="F49" s="9">
        <v>35</v>
      </c>
      <c r="G49" s="9">
        <f t="shared" si="2"/>
        <v>-70</v>
      </c>
      <c r="H49" s="18">
        <v>790</v>
      </c>
      <c r="I49" s="9">
        <v>12</v>
      </c>
      <c r="J49" s="24">
        <f t="shared" si="0"/>
        <v>1610</v>
      </c>
      <c r="K49" s="24">
        <v>1176</v>
      </c>
      <c r="L49" s="26">
        <v>12</v>
      </c>
      <c r="M49" s="26">
        <f t="shared" si="1"/>
        <v>1610</v>
      </c>
      <c r="N49" s="26" t="s">
        <v>247</v>
      </c>
    </row>
    <row r="50" spans="1:14" x14ac:dyDescent="0.25">
      <c r="A50" t="s">
        <v>33</v>
      </c>
      <c r="B50" t="s">
        <v>5</v>
      </c>
      <c r="C50" t="s">
        <v>2</v>
      </c>
      <c r="D50" s="28" t="s">
        <v>45</v>
      </c>
      <c r="E50">
        <v>26</v>
      </c>
      <c r="F50">
        <v>36</v>
      </c>
      <c r="G50" s="9">
        <f t="shared" si="2"/>
        <v>700</v>
      </c>
      <c r="H50" s="18">
        <v>880</v>
      </c>
      <c r="I50">
        <v>11.5</v>
      </c>
      <c r="J50" s="24">
        <f t="shared" si="0"/>
        <v>1715</v>
      </c>
      <c r="K50" s="24">
        <v>1200</v>
      </c>
      <c r="L50" s="26">
        <v>4</v>
      </c>
      <c r="M50" s="26">
        <f t="shared" si="1"/>
        <v>2240</v>
      </c>
      <c r="N50" s="26" t="s">
        <v>248</v>
      </c>
    </row>
    <row r="51" spans="1:14" x14ac:dyDescent="0.25">
      <c r="A51" t="s">
        <v>33</v>
      </c>
      <c r="B51" t="s">
        <v>6</v>
      </c>
      <c r="C51" t="s">
        <v>2</v>
      </c>
      <c r="D51" s="28" t="s">
        <v>45</v>
      </c>
      <c r="E51">
        <v>27</v>
      </c>
      <c r="F51" s="9">
        <v>36</v>
      </c>
      <c r="G51" s="9">
        <f t="shared" si="2"/>
        <v>630</v>
      </c>
      <c r="H51" s="18">
        <v>880</v>
      </c>
      <c r="I51" s="9">
        <v>11.5</v>
      </c>
      <c r="J51" s="24">
        <f t="shared" si="0"/>
        <v>1715</v>
      </c>
      <c r="K51" s="24">
        <v>1200</v>
      </c>
      <c r="L51" s="26">
        <v>4</v>
      </c>
      <c r="M51" s="26">
        <f t="shared" si="1"/>
        <v>2240</v>
      </c>
      <c r="N51" s="26" t="s">
        <v>248</v>
      </c>
    </row>
    <row r="52" spans="1:14" x14ac:dyDescent="0.25">
      <c r="A52" t="s">
        <v>33</v>
      </c>
      <c r="B52" t="s">
        <v>7</v>
      </c>
      <c r="C52" t="s">
        <v>2</v>
      </c>
      <c r="D52" s="28" t="s">
        <v>45</v>
      </c>
      <c r="E52">
        <v>28</v>
      </c>
      <c r="F52" s="9">
        <v>36</v>
      </c>
      <c r="G52" s="9">
        <f t="shared" si="2"/>
        <v>560</v>
      </c>
      <c r="H52" s="18">
        <v>880</v>
      </c>
      <c r="I52" s="9">
        <v>11.5</v>
      </c>
      <c r="J52" s="24">
        <f t="shared" si="0"/>
        <v>1715</v>
      </c>
      <c r="K52" s="24">
        <v>1200</v>
      </c>
      <c r="L52" s="26">
        <v>4</v>
      </c>
      <c r="M52" s="26">
        <f t="shared" si="1"/>
        <v>2240</v>
      </c>
      <c r="N52" s="26" t="s">
        <v>248</v>
      </c>
    </row>
    <row r="53" spans="1:14" x14ac:dyDescent="0.25">
      <c r="A53" t="s">
        <v>33</v>
      </c>
      <c r="B53" t="s">
        <v>21</v>
      </c>
      <c r="C53" t="s">
        <v>2</v>
      </c>
      <c r="D53" s="28" t="s">
        <v>45</v>
      </c>
      <c r="E53">
        <v>29</v>
      </c>
      <c r="F53" s="9">
        <v>36</v>
      </c>
      <c r="G53" s="9">
        <f t="shared" si="2"/>
        <v>490</v>
      </c>
      <c r="H53" s="18">
        <v>880</v>
      </c>
      <c r="I53" s="9">
        <v>11.5</v>
      </c>
      <c r="J53" s="24">
        <f t="shared" si="0"/>
        <v>1715</v>
      </c>
      <c r="K53" s="24">
        <v>1200</v>
      </c>
      <c r="L53" s="26">
        <v>4</v>
      </c>
      <c r="M53" s="26">
        <f t="shared" si="1"/>
        <v>2240</v>
      </c>
      <c r="N53" s="26" t="s">
        <v>248</v>
      </c>
    </row>
    <row r="54" spans="1:14" x14ac:dyDescent="0.25">
      <c r="A54" t="s">
        <v>33</v>
      </c>
      <c r="B54" t="s">
        <v>14</v>
      </c>
      <c r="C54" t="s">
        <v>8</v>
      </c>
      <c r="D54" s="28" t="s">
        <v>278</v>
      </c>
      <c r="E54">
        <v>21</v>
      </c>
      <c r="F54" s="9">
        <v>36</v>
      </c>
      <c r="G54" s="9">
        <f t="shared" si="2"/>
        <v>1050</v>
      </c>
      <c r="H54" s="18">
        <v>440</v>
      </c>
      <c r="I54" s="9">
        <v>11.5</v>
      </c>
      <c r="J54" s="24">
        <f t="shared" si="0"/>
        <v>1715</v>
      </c>
      <c r="K54" s="24">
        <v>1200</v>
      </c>
      <c r="L54" s="26">
        <v>4</v>
      </c>
      <c r="M54" s="26">
        <f t="shared" si="1"/>
        <v>2240</v>
      </c>
      <c r="N54" s="26" t="s">
        <v>248</v>
      </c>
    </row>
    <row r="55" spans="1:14" x14ac:dyDescent="0.25">
      <c r="A55" t="s">
        <v>33</v>
      </c>
      <c r="B55" t="s">
        <v>15</v>
      </c>
      <c r="C55" t="s">
        <v>8</v>
      </c>
      <c r="D55" s="28" t="s">
        <v>278</v>
      </c>
      <c r="E55">
        <v>22</v>
      </c>
      <c r="F55" s="9">
        <v>36</v>
      </c>
      <c r="G55" s="9">
        <f t="shared" si="2"/>
        <v>980</v>
      </c>
      <c r="H55" s="18">
        <v>440</v>
      </c>
      <c r="I55" s="9">
        <v>11.5</v>
      </c>
      <c r="J55" s="24">
        <f t="shared" si="0"/>
        <v>1715</v>
      </c>
      <c r="K55" s="24">
        <v>1200</v>
      </c>
      <c r="L55" s="26">
        <v>4</v>
      </c>
      <c r="M55" s="26">
        <f t="shared" si="1"/>
        <v>2240</v>
      </c>
      <c r="N55" s="26" t="s">
        <v>248</v>
      </c>
    </row>
    <row r="56" spans="1:14" x14ac:dyDescent="0.25">
      <c r="A56" t="s">
        <v>33</v>
      </c>
      <c r="B56" t="s">
        <v>10</v>
      </c>
      <c r="C56" t="s">
        <v>8</v>
      </c>
      <c r="D56" s="28" t="s">
        <v>278</v>
      </c>
      <c r="E56">
        <v>23</v>
      </c>
      <c r="F56" s="9">
        <v>36</v>
      </c>
      <c r="G56" s="9">
        <f t="shared" si="2"/>
        <v>910</v>
      </c>
      <c r="H56" s="18">
        <v>440</v>
      </c>
      <c r="I56" s="9">
        <v>11.5</v>
      </c>
      <c r="J56" s="24">
        <f t="shared" si="0"/>
        <v>1715</v>
      </c>
      <c r="K56" s="24">
        <v>1200</v>
      </c>
      <c r="L56" s="26">
        <v>4</v>
      </c>
      <c r="M56" s="26">
        <f t="shared" si="1"/>
        <v>2240</v>
      </c>
      <c r="N56" s="26" t="s">
        <v>248</v>
      </c>
    </row>
    <row r="57" spans="1:14" x14ac:dyDescent="0.25">
      <c r="A57" t="s">
        <v>33</v>
      </c>
      <c r="B57" t="s">
        <v>11</v>
      </c>
      <c r="C57" t="s">
        <v>8</v>
      </c>
      <c r="D57" s="28" t="s">
        <v>278</v>
      </c>
      <c r="E57">
        <v>24</v>
      </c>
      <c r="F57" s="9">
        <v>36</v>
      </c>
      <c r="G57" s="9">
        <f t="shared" si="2"/>
        <v>840</v>
      </c>
      <c r="H57" s="18">
        <v>440</v>
      </c>
      <c r="I57" s="9">
        <v>11.5</v>
      </c>
      <c r="J57" s="24">
        <f t="shared" si="0"/>
        <v>1715</v>
      </c>
      <c r="K57" s="24">
        <v>1200</v>
      </c>
      <c r="L57" s="26">
        <v>4</v>
      </c>
      <c r="M57" s="26">
        <f t="shared" si="1"/>
        <v>2240</v>
      </c>
      <c r="N57" s="26" t="s">
        <v>248</v>
      </c>
    </row>
    <row r="58" spans="1:14" x14ac:dyDescent="0.25">
      <c r="A58" t="s">
        <v>33</v>
      </c>
      <c r="B58" t="s">
        <v>14</v>
      </c>
      <c r="C58" t="s">
        <v>9</v>
      </c>
      <c r="D58" s="28" t="s">
        <v>9</v>
      </c>
      <c r="E58">
        <v>21</v>
      </c>
      <c r="F58" s="9">
        <v>36</v>
      </c>
      <c r="G58" s="9">
        <f t="shared" si="2"/>
        <v>1050</v>
      </c>
      <c r="H58" s="18">
        <v>1175</v>
      </c>
      <c r="I58" s="9">
        <v>11.5</v>
      </c>
      <c r="J58" s="24">
        <f t="shared" si="0"/>
        <v>1715</v>
      </c>
      <c r="K58" s="24">
        <v>1200</v>
      </c>
      <c r="L58" s="26">
        <v>4</v>
      </c>
      <c r="M58" s="26">
        <f t="shared" si="1"/>
        <v>2240</v>
      </c>
      <c r="N58" s="26" t="s">
        <v>248</v>
      </c>
    </row>
    <row r="59" spans="1:14" x14ac:dyDescent="0.25">
      <c r="A59" t="s">
        <v>33</v>
      </c>
      <c r="B59" t="s">
        <v>15</v>
      </c>
      <c r="C59" t="s">
        <v>9</v>
      </c>
      <c r="D59" s="28" t="s">
        <v>9</v>
      </c>
      <c r="E59">
        <v>22</v>
      </c>
      <c r="F59" s="9">
        <v>36</v>
      </c>
      <c r="G59" s="9">
        <f t="shared" si="2"/>
        <v>980</v>
      </c>
      <c r="H59" s="18">
        <v>1175</v>
      </c>
      <c r="I59" s="9">
        <v>11.5</v>
      </c>
      <c r="J59" s="24">
        <f t="shared" si="0"/>
        <v>1715</v>
      </c>
      <c r="K59" s="24">
        <v>1200</v>
      </c>
      <c r="L59" s="26">
        <v>4</v>
      </c>
      <c r="M59" s="26">
        <f t="shared" si="1"/>
        <v>2240</v>
      </c>
      <c r="N59" s="26" t="s">
        <v>248</v>
      </c>
    </row>
    <row r="60" spans="1:14" x14ac:dyDescent="0.25">
      <c r="A60" t="s">
        <v>33</v>
      </c>
      <c r="B60" t="s">
        <v>10</v>
      </c>
      <c r="C60" t="s">
        <v>9</v>
      </c>
      <c r="D60" s="28" t="s">
        <v>9</v>
      </c>
      <c r="E60">
        <v>23</v>
      </c>
      <c r="F60" s="9">
        <v>36</v>
      </c>
      <c r="G60" s="9">
        <f t="shared" si="2"/>
        <v>910</v>
      </c>
      <c r="H60" s="18">
        <v>1175</v>
      </c>
      <c r="I60" s="9">
        <v>11.5</v>
      </c>
      <c r="J60" s="24">
        <f t="shared" si="0"/>
        <v>1715</v>
      </c>
      <c r="K60" s="24">
        <v>1200</v>
      </c>
      <c r="L60" s="26">
        <v>4</v>
      </c>
      <c r="M60" s="26">
        <f t="shared" si="1"/>
        <v>2240</v>
      </c>
      <c r="N60" s="26" t="s">
        <v>248</v>
      </c>
    </row>
    <row r="61" spans="1:14" x14ac:dyDescent="0.25">
      <c r="A61" t="s">
        <v>33</v>
      </c>
      <c r="B61" t="s">
        <v>11</v>
      </c>
      <c r="C61" t="s">
        <v>9</v>
      </c>
      <c r="D61" s="28" t="s">
        <v>9</v>
      </c>
      <c r="E61">
        <v>24</v>
      </c>
      <c r="F61" s="9">
        <v>36</v>
      </c>
      <c r="G61" s="9">
        <f t="shared" si="2"/>
        <v>840</v>
      </c>
      <c r="H61" s="18">
        <v>1175</v>
      </c>
      <c r="I61" s="9">
        <v>11.5</v>
      </c>
      <c r="J61" s="24">
        <f t="shared" si="0"/>
        <v>1715</v>
      </c>
      <c r="K61" s="24">
        <v>1200</v>
      </c>
      <c r="L61" s="26">
        <v>4</v>
      </c>
      <c r="M61" s="26">
        <f t="shared" si="1"/>
        <v>2240</v>
      </c>
      <c r="N61" s="26" t="s">
        <v>248</v>
      </c>
    </row>
    <row r="62" spans="1:14" x14ac:dyDescent="0.25">
      <c r="A62" t="s">
        <v>33</v>
      </c>
      <c r="B62" t="s">
        <v>47</v>
      </c>
      <c r="C62" t="s">
        <v>45</v>
      </c>
      <c r="D62" s="28" t="s">
        <v>341</v>
      </c>
      <c r="E62">
        <v>31</v>
      </c>
      <c r="F62" s="9">
        <v>36</v>
      </c>
      <c r="G62" s="9">
        <f t="shared" si="2"/>
        <v>350</v>
      </c>
      <c r="H62" s="18">
        <v>830</v>
      </c>
      <c r="I62" s="9">
        <v>11.5</v>
      </c>
      <c r="J62" s="24">
        <f t="shared" si="0"/>
        <v>1715</v>
      </c>
      <c r="K62" s="24">
        <v>1200</v>
      </c>
      <c r="L62" s="26">
        <v>4</v>
      </c>
      <c r="M62" s="26">
        <f t="shared" si="1"/>
        <v>2240</v>
      </c>
      <c r="N62" s="26" t="s">
        <v>248</v>
      </c>
    </row>
    <row r="63" spans="1:14" x14ac:dyDescent="0.25">
      <c r="A63" t="s">
        <v>33</v>
      </c>
      <c r="B63" t="s">
        <v>48</v>
      </c>
      <c r="C63" t="s">
        <v>45</v>
      </c>
      <c r="D63" s="28" t="s">
        <v>341</v>
      </c>
      <c r="E63">
        <v>32</v>
      </c>
      <c r="F63" s="9">
        <v>36</v>
      </c>
      <c r="G63" s="9">
        <f t="shared" si="2"/>
        <v>280</v>
      </c>
      <c r="H63" s="18">
        <v>830</v>
      </c>
      <c r="I63" s="9">
        <v>11.5</v>
      </c>
      <c r="J63" s="24">
        <f t="shared" si="0"/>
        <v>1715</v>
      </c>
      <c r="K63" s="24">
        <v>1200</v>
      </c>
      <c r="L63" s="26">
        <v>4</v>
      </c>
      <c r="M63" s="26">
        <f t="shared" si="1"/>
        <v>2240</v>
      </c>
      <c r="N63" s="26" t="s">
        <v>248</v>
      </c>
    </row>
    <row r="64" spans="1:14" x14ac:dyDescent="0.25">
      <c r="A64" t="s">
        <v>33</v>
      </c>
      <c r="B64" t="s">
        <v>25</v>
      </c>
      <c r="C64" t="s">
        <v>45</v>
      </c>
      <c r="D64" s="28" t="s">
        <v>341</v>
      </c>
      <c r="E64">
        <v>33</v>
      </c>
      <c r="F64">
        <v>36</v>
      </c>
      <c r="G64" s="9">
        <f t="shared" ref="G64:G77" si="3">(F64-E64)*70</f>
        <v>210</v>
      </c>
      <c r="H64" s="18">
        <v>830</v>
      </c>
      <c r="I64" s="9">
        <v>11.5</v>
      </c>
      <c r="J64" s="24">
        <f t="shared" si="0"/>
        <v>1715</v>
      </c>
      <c r="K64" s="24">
        <v>1200</v>
      </c>
      <c r="L64" s="26">
        <v>4</v>
      </c>
      <c r="M64" s="26">
        <f t="shared" si="1"/>
        <v>2240</v>
      </c>
      <c r="N64" s="26" t="s">
        <v>248</v>
      </c>
    </row>
    <row r="65" spans="1:14" x14ac:dyDescent="0.25">
      <c r="A65" t="s">
        <v>33</v>
      </c>
      <c r="B65" t="s">
        <v>27</v>
      </c>
      <c r="C65" t="s">
        <v>45</v>
      </c>
      <c r="D65" s="28" t="s">
        <v>341</v>
      </c>
      <c r="E65">
        <v>34</v>
      </c>
      <c r="F65">
        <v>36</v>
      </c>
      <c r="G65" s="9">
        <f t="shared" si="3"/>
        <v>140</v>
      </c>
      <c r="H65" s="18">
        <v>830</v>
      </c>
      <c r="I65" s="9">
        <v>11.5</v>
      </c>
      <c r="J65" s="24">
        <f t="shared" si="0"/>
        <v>1715</v>
      </c>
      <c r="K65" s="24">
        <v>1200</v>
      </c>
      <c r="L65" s="26">
        <v>4</v>
      </c>
      <c r="M65" s="26">
        <f t="shared" si="1"/>
        <v>2240</v>
      </c>
      <c r="N65" s="26" t="s">
        <v>248</v>
      </c>
    </row>
    <row r="66" spans="1:14" x14ac:dyDescent="0.25">
      <c r="A66" t="s">
        <v>34</v>
      </c>
      <c r="B66" t="s">
        <v>14</v>
      </c>
      <c r="C66" t="s">
        <v>2</v>
      </c>
      <c r="D66" s="28" t="s">
        <v>2</v>
      </c>
      <c r="E66">
        <v>21</v>
      </c>
      <c r="F66">
        <v>32</v>
      </c>
      <c r="G66" s="9">
        <f t="shared" si="3"/>
        <v>770</v>
      </c>
      <c r="H66" s="18">
        <v>760</v>
      </c>
      <c r="I66">
        <v>12</v>
      </c>
      <c r="J66" s="24">
        <f t="shared" si="0"/>
        <v>1400</v>
      </c>
      <c r="K66" s="24">
        <v>1190</v>
      </c>
      <c r="L66" s="26">
        <v>9</v>
      </c>
      <c r="M66" s="26">
        <f t="shared" si="1"/>
        <v>1610</v>
      </c>
      <c r="N66" s="26" t="s">
        <v>247</v>
      </c>
    </row>
    <row r="67" spans="1:14" x14ac:dyDescent="0.25">
      <c r="A67" t="s">
        <v>34</v>
      </c>
      <c r="B67" t="s">
        <v>15</v>
      </c>
      <c r="C67" t="s">
        <v>2</v>
      </c>
      <c r="D67" s="28" t="s">
        <v>2</v>
      </c>
      <c r="E67">
        <v>22</v>
      </c>
      <c r="F67">
        <v>32</v>
      </c>
      <c r="G67" s="9">
        <f t="shared" si="3"/>
        <v>700</v>
      </c>
      <c r="H67" s="18">
        <v>760</v>
      </c>
      <c r="I67" s="9">
        <v>12</v>
      </c>
      <c r="J67" s="24">
        <f t="shared" ref="J67:J77" si="4">(F67-I67)*70</f>
        <v>1400</v>
      </c>
      <c r="K67" s="24">
        <v>1190</v>
      </c>
      <c r="L67" s="26">
        <v>9</v>
      </c>
      <c r="M67" s="26">
        <f t="shared" si="1"/>
        <v>1610</v>
      </c>
      <c r="N67" s="26" t="s">
        <v>247</v>
      </c>
    </row>
    <row r="68" spans="1:14" x14ac:dyDescent="0.25">
      <c r="A68" t="s">
        <v>34</v>
      </c>
      <c r="B68" t="s">
        <v>10</v>
      </c>
      <c r="C68" t="s">
        <v>2</v>
      </c>
      <c r="D68" s="28" t="s">
        <v>2</v>
      </c>
      <c r="E68">
        <v>23</v>
      </c>
      <c r="F68" s="9">
        <v>32</v>
      </c>
      <c r="G68" s="9">
        <f t="shared" si="3"/>
        <v>630</v>
      </c>
      <c r="H68" s="18">
        <v>760</v>
      </c>
      <c r="I68" s="9">
        <v>12</v>
      </c>
      <c r="J68" s="24">
        <f t="shared" si="4"/>
        <v>1400</v>
      </c>
      <c r="K68" s="24">
        <v>1190</v>
      </c>
      <c r="L68" s="26">
        <v>9</v>
      </c>
      <c r="M68" s="26">
        <f t="shared" ref="M68:M77" si="5">(F68-L68)*70</f>
        <v>1610</v>
      </c>
      <c r="N68" s="26" t="s">
        <v>247</v>
      </c>
    </row>
    <row r="69" spans="1:14" x14ac:dyDescent="0.25">
      <c r="A69" t="s">
        <v>34</v>
      </c>
      <c r="B69" t="s">
        <v>11</v>
      </c>
      <c r="C69" t="s">
        <v>2</v>
      </c>
      <c r="D69" s="28" t="s">
        <v>2</v>
      </c>
      <c r="E69">
        <v>24</v>
      </c>
      <c r="F69" s="9">
        <v>32</v>
      </c>
      <c r="G69" s="9">
        <f t="shared" si="3"/>
        <v>560</v>
      </c>
      <c r="H69" s="18">
        <v>760</v>
      </c>
      <c r="I69" s="9">
        <v>12</v>
      </c>
      <c r="J69" s="24">
        <f t="shared" si="4"/>
        <v>1400</v>
      </c>
      <c r="K69" s="24">
        <v>1190</v>
      </c>
      <c r="L69" s="26">
        <v>9</v>
      </c>
      <c r="M69" s="26">
        <f t="shared" si="5"/>
        <v>1610</v>
      </c>
      <c r="N69" s="26" t="s">
        <v>247</v>
      </c>
    </row>
    <row r="70" spans="1:14" x14ac:dyDescent="0.25">
      <c r="A70" t="s">
        <v>34</v>
      </c>
      <c r="B70" t="s">
        <v>5</v>
      </c>
      <c r="C70" t="s">
        <v>8</v>
      </c>
      <c r="D70" s="28" t="s">
        <v>278</v>
      </c>
      <c r="E70">
        <v>26</v>
      </c>
      <c r="F70" s="9">
        <v>32</v>
      </c>
      <c r="G70" s="9">
        <f t="shared" si="3"/>
        <v>420</v>
      </c>
      <c r="H70" s="18">
        <v>420</v>
      </c>
      <c r="I70" s="9">
        <v>12</v>
      </c>
      <c r="J70" s="24">
        <f t="shared" si="4"/>
        <v>1400</v>
      </c>
      <c r="K70" s="24">
        <v>1190</v>
      </c>
      <c r="L70" s="26">
        <v>9</v>
      </c>
      <c r="M70" s="26">
        <f t="shared" si="5"/>
        <v>1610</v>
      </c>
      <c r="N70" s="26" t="s">
        <v>247</v>
      </c>
    </row>
    <row r="71" spans="1:14" x14ac:dyDescent="0.25">
      <c r="A71" t="s">
        <v>34</v>
      </c>
      <c r="B71" t="s">
        <v>6</v>
      </c>
      <c r="C71" t="s">
        <v>8</v>
      </c>
      <c r="D71" s="28" t="s">
        <v>278</v>
      </c>
      <c r="E71">
        <v>27</v>
      </c>
      <c r="F71" s="9">
        <v>32</v>
      </c>
      <c r="G71" s="9">
        <f t="shared" si="3"/>
        <v>350</v>
      </c>
      <c r="H71" s="18">
        <v>420</v>
      </c>
      <c r="I71" s="9">
        <v>12</v>
      </c>
      <c r="J71" s="24">
        <f t="shared" si="4"/>
        <v>1400</v>
      </c>
      <c r="K71" s="24">
        <v>1190</v>
      </c>
      <c r="L71" s="26">
        <v>9</v>
      </c>
      <c r="M71" s="26">
        <f t="shared" si="5"/>
        <v>1610</v>
      </c>
      <c r="N71" s="26" t="s">
        <v>247</v>
      </c>
    </row>
    <row r="72" spans="1:14" x14ac:dyDescent="0.25">
      <c r="A72" t="s">
        <v>34</v>
      </c>
      <c r="B72" t="s">
        <v>7</v>
      </c>
      <c r="C72" t="s">
        <v>8</v>
      </c>
      <c r="D72" s="28" t="s">
        <v>278</v>
      </c>
      <c r="E72">
        <v>28</v>
      </c>
      <c r="F72" s="9">
        <v>32</v>
      </c>
      <c r="G72" s="9">
        <f t="shared" si="3"/>
        <v>280</v>
      </c>
      <c r="H72" s="18">
        <v>420</v>
      </c>
      <c r="I72" s="9">
        <v>12</v>
      </c>
      <c r="J72" s="24">
        <f t="shared" si="4"/>
        <v>1400</v>
      </c>
      <c r="K72" s="24">
        <v>1190</v>
      </c>
      <c r="L72" s="26">
        <v>9</v>
      </c>
      <c r="M72" s="26">
        <f t="shared" si="5"/>
        <v>1610</v>
      </c>
      <c r="N72" s="26" t="s">
        <v>247</v>
      </c>
    </row>
    <row r="73" spans="1:14" x14ac:dyDescent="0.25">
      <c r="A73" t="s">
        <v>34</v>
      </c>
      <c r="B73" t="s">
        <v>21</v>
      </c>
      <c r="C73" t="s">
        <v>8</v>
      </c>
      <c r="D73" s="28" t="s">
        <v>278</v>
      </c>
      <c r="E73">
        <v>29</v>
      </c>
      <c r="F73" s="9">
        <v>32</v>
      </c>
      <c r="G73" s="9">
        <f t="shared" si="3"/>
        <v>210</v>
      </c>
      <c r="H73" s="18">
        <v>420</v>
      </c>
      <c r="I73" s="9">
        <v>12</v>
      </c>
      <c r="J73" s="24">
        <f t="shared" si="4"/>
        <v>1400</v>
      </c>
      <c r="K73" s="24">
        <v>1190</v>
      </c>
      <c r="L73" s="26">
        <v>9</v>
      </c>
      <c r="M73" s="26">
        <f t="shared" si="5"/>
        <v>1610</v>
      </c>
      <c r="N73" s="26" t="s">
        <v>247</v>
      </c>
    </row>
    <row r="74" spans="1:14" x14ac:dyDescent="0.25">
      <c r="A74" t="s">
        <v>34</v>
      </c>
      <c r="B74" t="s">
        <v>10</v>
      </c>
      <c r="C74" t="s">
        <v>9</v>
      </c>
      <c r="D74" s="28" t="s">
        <v>9</v>
      </c>
      <c r="E74">
        <v>23</v>
      </c>
      <c r="F74" s="9">
        <v>32</v>
      </c>
      <c r="G74" s="9">
        <f t="shared" si="3"/>
        <v>630</v>
      </c>
      <c r="H74" s="18">
        <v>1148</v>
      </c>
      <c r="I74" s="9">
        <v>12</v>
      </c>
      <c r="J74" s="24">
        <f t="shared" si="4"/>
        <v>1400</v>
      </c>
      <c r="K74" s="24">
        <v>1190</v>
      </c>
      <c r="L74" s="26">
        <v>9</v>
      </c>
      <c r="M74" s="26">
        <f t="shared" si="5"/>
        <v>1610</v>
      </c>
      <c r="N74" s="26" t="s">
        <v>247</v>
      </c>
    </row>
    <row r="75" spans="1:14" x14ac:dyDescent="0.25">
      <c r="A75" t="s">
        <v>34</v>
      </c>
      <c r="B75" t="s">
        <v>11</v>
      </c>
      <c r="C75" t="s">
        <v>9</v>
      </c>
      <c r="D75" s="28" t="s">
        <v>9</v>
      </c>
      <c r="E75">
        <v>24</v>
      </c>
      <c r="F75" s="9">
        <v>32</v>
      </c>
      <c r="G75" s="9">
        <f t="shared" si="3"/>
        <v>560</v>
      </c>
      <c r="H75" s="18">
        <v>1148</v>
      </c>
      <c r="I75" s="9">
        <v>12</v>
      </c>
      <c r="J75" s="24">
        <f t="shared" si="4"/>
        <v>1400</v>
      </c>
      <c r="K75" s="24">
        <v>1190</v>
      </c>
      <c r="L75" s="26">
        <v>9</v>
      </c>
      <c r="M75" s="26">
        <f t="shared" si="5"/>
        <v>1610</v>
      </c>
      <c r="N75" s="26" t="s">
        <v>247</v>
      </c>
    </row>
    <row r="76" spans="1:14" x14ac:dyDescent="0.25">
      <c r="A76" t="s">
        <v>34</v>
      </c>
      <c r="B76" t="s">
        <v>0</v>
      </c>
      <c r="C76" t="s">
        <v>9</v>
      </c>
      <c r="D76" s="28" t="s">
        <v>9</v>
      </c>
      <c r="E76">
        <v>25</v>
      </c>
      <c r="F76" s="9">
        <v>32</v>
      </c>
      <c r="G76" s="9">
        <f t="shared" si="3"/>
        <v>490</v>
      </c>
      <c r="H76" s="18">
        <v>1148</v>
      </c>
      <c r="I76" s="9">
        <v>12</v>
      </c>
      <c r="J76" s="24">
        <f t="shared" si="4"/>
        <v>1400</v>
      </c>
      <c r="K76" s="24">
        <v>1190</v>
      </c>
      <c r="L76" s="26">
        <v>9</v>
      </c>
      <c r="M76" s="26">
        <f t="shared" si="5"/>
        <v>1610</v>
      </c>
      <c r="N76" s="26" t="s">
        <v>247</v>
      </c>
    </row>
    <row r="77" spans="1:14" x14ac:dyDescent="0.25">
      <c r="A77" t="s">
        <v>34</v>
      </c>
      <c r="B77" t="s">
        <v>5</v>
      </c>
      <c r="C77" t="s">
        <v>9</v>
      </c>
      <c r="D77" s="28" t="s">
        <v>9</v>
      </c>
      <c r="E77">
        <v>26</v>
      </c>
      <c r="F77" s="9">
        <v>32</v>
      </c>
      <c r="G77" s="9">
        <f t="shared" si="3"/>
        <v>420</v>
      </c>
      <c r="H77" s="18">
        <v>1148</v>
      </c>
      <c r="I77" s="9">
        <v>12</v>
      </c>
      <c r="J77" s="24">
        <f t="shared" si="4"/>
        <v>1400</v>
      </c>
      <c r="K77" s="24">
        <v>1190</v>
      </c>
      <c r="L77" s="26">
        <v>9</v>
      </c>
      <c r="M77" s="26">
        <f t="shared" si="5"/>
        <v>1610</v>
      </c>
      <c r="N77" s="26" t="s">
        <v>247</v>
      </c>
    </row>
    <row r="78" spans="1:14" x14ac:dyDescent="0.25">
      <c r="A78" s="9" t="s">
        <v>335</v>
      </c>
      <c r="B78" s="9" t="s">
        <v>21</v>
      </c>
      <c r="C78" s="9" t="s">
        <v>2</v>
      </c>
      <c r="D78" s="28" t="s">
        <v>2</v>
      </c>
      <c r="E78" s="9">
        <v>37</v>
      </c>
      <c r="F78" s="9">
        <v>42</v>
      </c>
      <c r="G78" s="9">
        <f t="shared" ref="G78:G93" si="6">(F78-E78)*70</f>
        <v>350</v>
      </c>
    </row>
    <row r="79" spans="1:14" x14ac:dyDescent="0.25">
      <c r="A79" s="9" t="s">
        <v>335</v>
      </c>
      <c r="B79" s="9" t="s">
        <v>22</v>
      </c>
      <c r="C79" s="9" t="s">
        <v>2</v>
      </c>
      <c r="D79" s="28" t="s">
        <v>2</v>
      </c>
      <c r="E79" s="9">
        <v>38</v>
      </c>
      <c r="F79" s="9">
        <v>42</v>
      </c>
      <c r="G79" s="9">
        <f t="shared" si="6"/>
        <v>280</v>
      </c>
    </row>
    <row r="80" spans="1:14" x14ac:dyDescent="0.25">
      <c r="A80" s="9" t="s">
        <v>335</v>
      </c>
      <c r="B80" s="9" t="s">
        <v>336</v>
      </c>
      <c r="C80" s="9" t="s">
        <v>2</v>
      </c>
      <c r="D80" s="28" t="s">
        <v>2</v>
      </c>
      <c r="E80" s="9">
        <v>39</v>
      </c>
      <c r="F80" s="9">
        <v>42</v>
      </c>
      <c r="G80" s="9">
        <f t="shared" si="6"/>
        <v>210</v>
      </c>
    </row>
    <row r="81" spans="1:7" x14ac:dyDescent="0.25">
      <c r="A81" s="9" t="s">
        <v>335</v>
      </c>
      <c r="B81" s="9" t="s">
        <v>337</v>
      </c>
      <c r="C81" s="9" t="s">
        <v>2</v>
      </c>
      <c r="D81" s="28" t="s">
        <v>2</v>
      </c>
      <c r="E81" s="9">
        <v>40</v>
      </c>
      <c r="F81" s="9">
        <v>42</v>
      </c>
      <c r="G81" s="9">
        <f t="shared" si="6"/>
        <v>140</v>
      </c>
    </row>
    <row r="82" spans="1:7" x14ac:dyDescent="0.25">
      <c r="A82" s="9" t="s">
        <v>335</v>
      </c>
      <c r="B82" s="9" t="s">
        <v>21</v>
      </c>
      <c r="C82" s="9" t="s">
        <v>278</v>
      </c>
      <c r="D82" s="28" t="s">
        <v>278</v>
      </c>
      <c r="E82" s="9">
        <v>37</v>
      </c>
      <c r="F82" s="9">
        <v>42</v>
      </c>
      <c r="G82" s="9">
        <f t="shared" si="6"/>
        <v>350</v>
      </c>
    </row>
    <row r="83" spans="1:7" x14ac:dyDescent="0.25">
      <c r="A83" s="9" t="s">
        <v>335</v>
      </c>
      <c r="B83" s="9" t="s">
        <v>22</v>
      </c>
      <c r="C83" s="9" t="s">
        <v>278</v>
      </c>
      <c r="D83" s="28" t="s">
        <v>278</v>
      </c>
      <c r="E83" s="9">
        <v>38</v>
      </c>
      <c r="F83" s="9">
        <v>42</v>
      </c>
      <c r="G83" s="9">
        <f t="shared" si="6"/>
        <v>280</v>
      </c>
    </row>
    <row r="84" spans="1:7" x14ac:dyDescent="0.25">
      <c r="A84" s="9" t="s">
        <v>335</v>
      </c>
      <c r="B84" s="9" t="s">
        <v>336</v>
      </c>
      <c r="C84" s="9" t="s">
        <v>278</v>
      </c>
      <c r="D84" s="28" t="s">
        <v>278</v>
      </c>
      <c r="E84" s="9">
        <v>39</v>
      </c>
      <c r="F84" s="9">
        <v>42</v>
      </c>
      <c r="G84" s="9">
        <f t="shared" si="6"/>
        <v>210</v>
      </c>
    </row>
    <row r="85" spans="1:7" x14ac:dyDescent="0.25">
      <c r="A85" s="9" t="s">
        <v>335</v>
      </c>
      <c r="B85" s="9" t="s">
        <v>337</v>
      </c>
      <c r="C85" s="9" t="s">
        <v>278</v>
      </c>
      <c r="D85" s="28" t="s">
        <v>278</v>
      </c>
      <c r="E85" s="9">
        <v>40</v>
      </c>
      <c r="F85" s="9">
        <v>42</v>
      </c>
      <c r="G85" s="9">
        <f t="shared" si="6"/>
        <v>140</v>
      </c>
    </row>
    <row r="86" spans="1:7" x14ac:dyDescent="0.25">
      <c r="A86" s="9" t="s">
        <v>335</v>
      </c>
      <c r="B86" s="9" t="s">
        <v>11</v>
      </c>
      <c r="C86" s="9" t="s">
        <v>268</v>
      </c>
      <c r="D86" s="28" t="s">
        <v>268</v>
      </c>
      <c r="E86" s="9">
        <v>30</v>
      </c>
      <c r="F86" s="9">
        <v>42</v>
      </c>
      <c r="G86" s="9">
        <f t="shared" si="6"/>
        <v>840</v>
      </c>
    </row>
    <row r="87" spans="1:7" x14ac:dyDescent="0.25">
      <c r="A87" s="9" t="s">
        <v>335</v>
      </c>
      <c r="B87" s="9" t="s">
        <v>338</v>
      </c>
      <c r="C87" s="9" t="s">
        <v>268</v>
      </c>
      <c r="D87" s="28" t="s">
        <v>268</v>
      </c>
      <c r="E87" s="9">
        <v>31</v>
      </c>
      <c r="F87" s="9">
        <v>42</v>
      </c>
      <c r="G87" s="9">
        <f t="shared" si="6"/>
        <v>770</v>
      </c>
    </row>
    <row r="88" spans="1:7" x14ac:dyDescent="0.25">
      <c r="A88" s="9" t="s">
        <v>335</v>
      </c>
      <c r="B88" s="9" t="s">
        <v>339</v>
      </c>
      <c r="C88" s="9" t="s">
        <v>268</v>
      </c>
      <c r="D88" s="28" t="s">
        <v>268</v>
      </c>
      <c r="E88" s="9">
        <v>32</v>
      </c>
      <c r="F88" s="9">
        <v>42</v>
      </c>
      <c r="G88" s="9">
        <f t="shared" si="6"/>
        <v>700</v>
      </c>
    </row>
    <row r="89" spans="1:7" x14ac:dyDescent="0.25">
      <c r="A89" s="9" t="s">
        <v>335</v>
      </c>
      <c r="B89" s="9" t="s">
        <v>0</v>
      </c>
      <c r="C89" s="9" t="s">
        <v>268</v>
      </c>
      <c r="D89" s="28" t="s">
        <v>268</v>
      </c>
      <c r="E89" s="9">
        <v>33</v>
      </c>
      <c r="F89" s="9">
        <v>42</v>
      </c>
      <c r="G89" s="9">
        <f t="shared" si="6"/>
        <v>630</v>
      </c>
    </row>
    <row r="90" spans="1:7" x14ac:dyDescent="0.25">
      <c r="A90" s="9" t="s">
        <v>335</v>
      </c>
      <c r="B90" s="9" t="s">
        <v>11</v>
      </c>
      <c r="C90" s="9" t="s">
        <v>8</v>
      </c>
      <c r="D90" s="28" t="s">
        <v>8</v>
      </c>
      <c r="E90" s="9">
        <v>30</v>
      </c>
      <c r="F90" s="9">
        <v>42</v>
      </c>
      <c r="G90" s="9">
        <f t="shared" si="6"/>
        <v>840</v>
      </c>
    </row>
    <row r="91" spans="1:7" x14ac:dyDescent="0.25">
      <c r="A91" s="9" t="s">
        <v>335</v>
      </c>
      <c r="B91" s="9" t="s">
        <v>338</v>
      </c>
      <c r="C91" s="9" t="s">
        <v>8</v>
      </c>
      <c r="D91" s="28" t="s">
        <v>8</v>
      </c>
      <c r="E91" s="9">
        <v>31</v>
      </c>
      <c r="F91" s="9">
        <v>42</v>
      </c>
      <c r="G91" s="9">
        <f t="shared" si="6"/>
        <v>770</v>
      </c>
    </row>
    <row r="92" spans="1:7" x14ac:dyDescent="0.25">
      <c r="A92" s="9" t="s">
        <v>335</v>
      </c>
      <c r="B92" s="9" t="s">
        <v>339</v>
      </c>
      <c r="C92" s="9" t="s">
        <v>8</v>
      </c>
      <c r="D92" s="28" t="s">
        <v>8</v>
      </c>
      <c r="E92" s="9">
        <v>32</v>
      </c>
      <c r="F92" s="9">
        <v>42</v>
      </c>
      <c r="G92" s="9">
        <f t="shared" si="6"/>
        <v>700</v>
      </c>
    </row>
    <row r="93" spans="1:7" x14ac:dyDescent="0.25">
      <c r="A93" s="9" t="s">
        <v>335</v>
      </c>
      <c r="B93" s="9" t="s">
        <v>340</v>
      </c>
      <c r="C93" s="9" t="s">
        <v>8</v>
      </c>
      <c r="D93" s="28" t="s">
        <v>8</v>
      </c>
      <c r="E93" s="9">
        <v>33</v>
      </c>
      <c r="F93" s="9">
        <v>42</v>
      </c>
      <c r="G93" s="9">
        <f t="shared" si="6"/>
        <v>630</v>
      </c>
    </row>
    <row r="94" spans="1:7" x14ac:dyDescent="0.25">
      <c r="A94" s="9" t="s">
        <v>342</v>
      </c>
      <c r="B94" s="9" t="s">
        <v>343</v>
      </c>
      <c r="C94" s="9" t="s">
        <v>2</v>
      </c>
      <c r="D94" s="28" t="s">
        <v>2</v>
      </c>
    </row>
    <row r="95" spans="1:7" x14ac:dyDescent="0.25">
      <c r="A95" s="9" t="s">
        <v>342</v>
      </c>
      <c r="B95" s="9" t="s">
        <v>344</v>
      </c>
      <c r="C95" s="9" t="s">
        <v>2</v>
      </c>
      <c r="D95" s="28" t="s">
        <v>2</v>
      </c>
    </row>
    <row r="96" spans="1:7" x14ac:dyDescent="0.25">
      <c r="A96" s="9" t="s">
        <v>342</v>
      </c>
      <c r="B96" s="9" t="s">
        <v>345</v>
      </c>
      <c r="C96" s="9" t="s">
        <v>2</v>
      </c>
      <c r="D96" s="28" t="s">
        <v>2</v>
      </c>
    </row>
    <row r="97" spans="1:4" x14ac:dyDescent="0.25">
      <c r="A97" s="9" t="s">
        <v>342</v>
      </c>
      <c r="B97" s="9" t="s">
        <v>346</v>
      </c>
      <c r="C97" s="9" t="s">
        <v>278</v>
      </c>
      <c r="D97" s="28" t="s">
        <v>278</v>
      </c>
    </row>
    <row r="98" spans="1:4" x14ac:dyDescent="0.25">
      <c r="A98" s="9" t="s">
        <v>342</v>
      </c>
      <c r="B98" s="9" t="s">
        <v>347</v>
      </c>
      <c r="C98" s="9" t="s">
        <v>278</v>
      </c>
      <c r="D98" s="28" t="s">
        <v>278</v>
      </c>
    </row>
    <row r="99" spans="1:4" x14ac:dyDescent="0.25">
      <c r="A99" s="9" t="s">
        <v>342</v>
      </c>
      <c r="B99" s="9" t="s">
        <v>348</v>
      </c>
      <c r="C99" s="9" t="s">
        <v>278</v>
      </c>
      <c r="D99" s="28" t="s">
        <v>278</v>
      </c>
    </row>
    <row r="100" spans="1:4" x14ac:dyDescent="0.25">
      <c r="A100" s="9" t="s">
        <v>342</v>
      </c>
      <c r="B100" s="9" t="s">
        <v>349</v>
      </c>
      <c r="C100" s="9" t="s">
        <v>278</v>
      </c>
      <c r="D100" s="28" t="s">
        <v>278</v>
      </c>
    </row>
    <row r="101" spans="1:4" x14ac:dyDescent="0.25">
      <c r="A101" s="9" t="s">
        <v>342</v>
      </c>
      <c r="B101" s="9" t="s">
        <v>350</v>
      </c>
      <c r="C101" s="9" t="s">
        <v>268</v>
      </c>
      <c r="D101" s="28" t="s">
        <v>268</v>
      </c>
    </row>
    <row r="102" spans="1:4" x14ac:dyDescent="0.25">
      <c r="A102" s="9" t="s">
        <v>342</v>
      </c>
      <c r="B102" s="9" t="s">
        <v>351</v>
      </c>
      <c r="C102" s="9" t="s">
        <v>268</v>
      </c>
      <c r="D102" s="28" t="s">
        <v>268</v>
      </c>
    </row>
    <row r="103" spans="1:4" x14ac:dyDescent="0.25">
      <c r="A103" s="9" t="s">
        <v>342</v>
      </c>
      <c r="B103" s="9" t="s">
        <v>352</v>
      </c>
      <c r="C103" s="9" t="s">
        <v>268</v>
      </c>
      <c r="D103" s="28" t="s">
        <v>268</v>
      </c>
    </row>
    <row r="104" spans="1:4" x14ac:dyDescent="0.25">
      <c r="A104" s="9" t="s">
        <v>342</v>
      </c>
      <c r="B104" s="9" t="s">
        <v>353</v>
      </c>
      <c r="C104" s="9" t="s">
        <v>268</v>
      </c>
      <c r="D104" s="28" t="s">
        <v>268</v>
      </c>
    </row>
    <row r="105" spans="1:4" x14ac:dyDescent="0.25">
      <c r="A105" s="9" t="s">
        <v>342</v>
      </c>
      <c r="B105" s="9" t="s">
        <v>354</v>
      </c>
      <c r="C105" s="9" t="s">
        <v>8</v>
      </c>
      <c r="D105" s="28" t="s">
        <v>8</v>
      </c>
    </row>
    <row r="106" spans="1:4" x14ac:dyDescent="0.25">
      <c r="A106" s="9" t="s">
        <v>342</v>
      </c>
      <c r="B106" s="9" t="s">
        <v>355</v>
      </c>
      <c r="C106" s="9" t="s">
        <v>8</v>
      </c>
      <c r="D106" s="28" t="s">
        <v>8</v>
      </c>
    </row>
    <row r="107" spans="1:4" x14ac:dyDescent="0.25">
      <c r="A107" s="9" t="s">
        <v>342</v>
      </c>
      <c r="B107" s="9" t="s">
        <v>356</v>
      </c>
      <c r="C107" s="9" t="s">
        <v>8</v>
      </c>
      <c r="D107" s="28" t="s">
        <v>8</v>
      </c>
    </row>
    <row r="108" spans="1:4" x14ac:dyDescent="0.25">
      <c r="A108" s="9" t="s">
        <v>342</v>
      </c>
      <c r="B108" s="9" t="s">
        <v>357</v>
      </c>
      <c r="C108" s="9" t="s">
        <v>8</v>
      </c>
      <c r="D108" s="28" t="s">
        <v>8</v>
      </c>
    </row>
    <row r="109" spans="1:4" x14ac:dyDescent="0.25">
      <c r="A109" s="9" t="s">
        <v>358</v>
      </c>
      <c r="B109" s="9" t="s">
        <v>359</v>
      </c>
      <c r="C109" s="9" t="s">
        <v>2</v>
      </c>
      <c r="D109" s="28" t="s">
        <v>2</v>
      </c>
    </row>
    <row r="110" spans="1:4" x14ac:dyDescent="0.25">
      <c r="A110" s="9" t="s">
        <v>358</v>
      </c>
      <c r="B110" s="9" t="s">
        <v>360</v>
      </c>
      <c r="C110" s="9" t="s">
        <v>2</v>
      </c>
      <c r="D110" s="28" t="s">
        <v>2</v>
      </c>
    </row>
    <row r="111" spans="1:4" x14ac:dyDescent="0.25">
      <c r="A111" s="9" t="s">
        <v>358</v>
      </c>
      <c r="B111" s="9" t="s">
        <v>361</v>
      </c>
      <c r="C111" s="9" t="s">
        <v>2</v>
      </c>
      <c r="D111" s="28" t="s">
        <v>2</v>
      </c>
    </row>
    <row r="112" spans="1:4" x14ac:dyDescent="0.25">
      <c r="A112" s="9" t="s">
        <v>358</v>
      </c>
      <c r="B112" s="9" t="s">
        <v>362</v>
      </c>
      <c r="C112" s="9" t="s">
        <v>2</v>
      </c>
      <c r="D112" s="28" t="s">
        <v>2</v>
      </c>
    </row>
    <row r="113" spans="1:4" x14ac:dyDescent="0.25">
      <c r="A113" s="9" t="s">
        <v>358</v>
      </c>
      <c r="B113" s="9" t="s">
        <v>363</v>
      </c>
      <c r="C113" s="9" t="s">
        <v>278</v>
      </c>
      <c r="D113" s="28" t="s">
        <v>278</v>
      </c>
    </row>
    <row r="114" spans="1:4" x14ac:dyDescent="0.25">
      <c r="A114" s="9" t="s">
        <v>358</v>
      </c>
      <c r="B114" s="9" t="s">
        <v>364</v>
      </c>
      <c r="C114" s="9" t="s">
        <v>278</v>
      </c>
      <c r="D114" s="28" t="s">
        <v>278</v>
      </c>
    </row>
    <row r="115" spans="1:4" x14ac:dyDescent="0.25">
      <c r="A115" s="9" t="s">
        <v>358</v>
      </c>
      <c r="B115" s="9" t="s">
        <v>365</v>
      </c>
      <c r="C115" s="9" t="s">
        <v>278</v>
      </c>
      <c r="D115" s="28" t="s">
        <v>278</v>
      </c>
    </row>
    <row r="116" spans="1:4" x14ac:dyDescent="0.25">
      <c r="A116" s="9" t="s">
        <v>358</v>
      </c>
      <c r="B116" s="9" t="s">
        <v>366</v>
      </c>
      <c r="C116" s="9" t="s">
        <v>278</v>
      </c>
      <c r="D116" s="28" t="s">
        <v>278</v>
      </c>
    </row>
    <row r="117" spans="1:4" x14ac:dyDescent="0.25">
      <c r="A117" s="9" t="s">
        <v>358</v>
      </c>
      <c r="B117" s="9" t="s">
        <v>367</v>
      </c>
      <c r="C117" s="9" t="s">
        <v>268</v>
      </c>
      <c r="D117" s="28" t="s">
        <v>268</v>
      </c>
    </row>
    <row r="118" spans="1:4" x14ac:dyDescent="0.25">
      <c r="A118" s="9" t="s">
        <v>358</v>
      </c>
      <c r="B118" s="9" t="s">
        <v>368</v>
      </c>
      <c r="C118" s="9" t="s">
        <v>268</v>
      </c>
      <c r="D118" s="28" t="s">
        <v>268</v>
      </c>
    </row>
    <row r="119" spans="1:4" x14ac:dyDescent="0.25">
      <c r="A119" s="9" t="s">
        <v>358</v>
      </c>
      <c r="B119" s="9" t="s">
        <v>369</v>
      </c>
      <c r="C119" s="9" t="s">
        <v>268</v>
      </c>
      <c r="D119" s="28" t="s">
        <v>268</v>
      </c>
    </row>
    <row r="120" spans="1:4" x14ac:dyDescent="0.25">
      <c r="A120" s="9" t="s">
        <v>358</v>
      </c>
      <c r="B120" s="9" t="s">
        <v>370</v>
      </c>
      <c r="C120" s="9" t="s">
        <v>268</v>
      </c>
      <c r="D120" s="28" t="s">
        <v>268</v>
      </c>
    </row>
    <row r="121" spans="1:4" x14ac:dyDescent="0.25">
      <c r="A121" s="9" t="s">
        <v>358</v>
      </c>
      <c r="B121" s="9" t="s">
        <v>371</v>
      </c>
      <c r="C121" s="9" t="s">
        <v>8</v>
      </c>
      <c r="D121" s="28" t="s">
        <v>8</v>
      </c>
    </row>
    <row r="122" spans="1:4" x14ac:dyDescent="0.25">
      <c r="A122" s="9" t="s">
        <v>358</v>
      </c>
      <c r="B122" s="9" t="s">
        <v>372</v>
      </c>
      <c r="C122" s="9" t="s">
        <v>8</v>
      </c>
      <c r="D122" s="28" t="s">
        <v>8</v>
      </c>
    </row>
    <row r="123" spans="1:4" x14ac:dyDescent="0.25">
      <c r="A123" s="9" t="s">
        <v>358</v>
      </c>
      <c r="B123" s="9" t="s">
        <v>373</v>
      </c>
      <c r="C123" s="9" t="s">
        <v>8</v>
      </c>
      <c r="D123" s="28" t="s">
        <v>8</v>
      </c>
    </row>
    <row r="124" spans="1:4" x14ac:dyDescent="0.25">
      <c r="A124" s="9" t="s">
        <v>358</v>
      </c>
      <c r="B124" s="9" t="s">
        <v>374</v>
      </c>
      <c r="C124" s="9" t="s">
        <v>8</v>
      </c>
      <c r="D124" s="28" t="s">
        <v>8</v>
      </c>
    </row>
    <row r="125" spans="1:4" x14ac:dyDescent="0.25">
      <c r="A125" s="9" t="s">
        <v>375</v>
      </c>
      <c r="B125" s="9" t="s">
        <v>376</v>
      </c>
      <c r="C125" s="9" t="s">
        <v>2</v>
      </c>
      <c r="D125" s="28" t="s">
        <v>2</v>
      </c>
    </row>
    <row r="126" spans="1:4" x14ac:dyDescent="0.25">
      <c r="A126" s="9" t="s">
        <v>375</v>
      </c>
      <c r="B126" s="9" t="s">
        <v>377</v>
      </c>
      <c r="C126" s="9" t="s">
        <v>2</v>
      </c>
      <c r="D126" s="28" t="s">
        <v>2</v>
      </c>
    </row>
    <row r="127" spans="1:4" x14ac:dyDescent="0.25">
      <c r="A127" s="9" t="s">
        <v>375</v>
      </c>
      <c r="B127" s="9" t="s">
        <v>378</v>
      </c>
      <c r="C127" s="9" t="s">
        <v>2</v>
      </c>
      <c r="D127" s="28" t="s">
        <v>2</v>
      </c>
    </row>
    <row r="128" spans="1:4" x14ac:dyDescent="0.25">
      <c r="A128" s="9" t="s">
        <v>375</v>
      </c>
      <c r="B128" s="9" t="s">
        <v>379</v>
      </c>
      <c r="C128" s="9" t="s">
        <v>2</v>
      </c>
      <c r="D128" s="28" t="s">
        <v>2</v>
      </c>
    </row>
    <row r="129" spans="1:4" x14ac:dyDescent="0.25">
      <c r="A129" s="9" t="s">
        <v>375</v>
      </c>
      <c r="B129" s="9" t="s">
        <v>380</v>
      </c>
      <c r="C129" s="9" t="s">
        <v>278</v>
      </c>
      <c r="D129" s="28" t="s">
        <v>278</v>
      </c>
    </row>
    <row r="130" spans="1:4" x14ac:dyDescent="0.25">
      <c r="A130" s="9" t="s">
        <v>375</v>
      </c>
      <c r="B130" s="9" t="s">
        <v>381</v>
      </c>
      <c r="C130" s="9" t="s">
        <v>278</v>
      </c>
      <c r="D130" s="28" t="s">
        <v>278</v>
      </c>
    </row>
    <row r="131" spans="1:4" x14ac:dyDescent="0.25">
      <c r="A131" s="9" t="s">
        <v>375</v>
      </c>
      <c r="B131" s="9" t="s">
        <v>382</v>
      </c>
      <c r="C131" s="9" t="s">
        <v>278</v>
      </c>
      <c r="D131" s="28" t="s">
        <v>278</v>
      </c>
    </row>
    <row r="132" spans="1:4" x14ac:dyDescent="0.25">
      <c r="A132" s="9" t="s">
        <v>375</v>
      </c>
      <c r="B132" s="9" t="s">
        <v>383</v>
      </c>
      <c r="C132" s="9" t="s">
        <v>278</v>
      </c>
      <c r="D132" s="28" t="s">
        <v>278</v>
      </c>
    </row>
    <row r="133" spans="1:4" x14ac:dyDescent="0.25">
      <c r="A133" s="9" t="s">
        <v>375</v>
      </c>
      <c r="B133" s="9" t="s">
        <v>384</v>
      </c>
      <c r="C133" s="9" t="s">
        <v>268</v>
      </c>
      <c r="D133" s="28" t="s">
        <v>268</v>
      </c>
    </row>
    <row r="134" spans="1:4" x14ac:dyDescent="0.25">
      <c r="A134" s="9" t="s">
        <v>375</v>
      </c>
      <c r="B134" s="9" t="s">
        <v>385</v>
      </c>
      <c r="C134" s="9" t="s">
        <v>268</v>
      </c>
      <c r="D134" s="28" t="s">
        <v>268</v>
      </c>
    </row>
    <row r="135" spans="1:4" x14ac:dyDescent="0.25">
      <c r="A135" s="9" t="s">
        <v>375</v>
      </c>
      <c r="B135" s="9" t="s">
        <v>386</v>
      </c>
      <c r="C135" s="9" t="s">
        <v>268</v>
      </c>
      <c r="D135" s="28" t="s">
        <v>268</v>
      </c>
    </row>
    <row r="136" spans="1:4" x14ac:dyDescent="0.25">
      <c r="A136" s="9" t="s">
        <v>375</v>
      </c>
      <c r="B136" s="9" t="s">
        <v>387</v>
      </c>
      <c r="C136" s="9" t="s">
        <v>268</v>
      </c>
      <c r="D136" s="28" t="s">
        <v>268</v>
      </c>
    </row>
    <row r="137" spans="1:4" x14ac:dyDescent="0.25">
      <c r="A137" s="9" t="s">
        <v>375</v>
      </c>
      <c r="B137" s="9" t="s">
        <v>388</v>
      </c>
      <c r="C137" s="9" t="s">
        <v>8</v>
      </c>
      <c r="D137" s="28" t="s">
        <v>8</v>
      </c>
    </row>
    <row r="138" spans="1:4" x14ac:dyDescent="0.25">
      <c r="A138" s="9" t="s">
        <v>375</v>
      </c>
      <c r="B138" s="9" t="s">
        <v>389</v>
      </c>
      <c r="C138" s="9" t="s">
        <v>8</v>
      </c>
      <c r="D138" s="28" t="s">
        <v>8</v>
      </c>
    </row>
    <row r="139" spans="1:4" x14ac:dyDescent="0.25">
      <c r="A139" s="9" t="s">
        <v>375</v>
      </c>
      <c r="B139" s="9" t="s">
        <v>390</v>
      </c>
      <c r="C139" s="9" t="s">
        <v>8</v>
      </c>
      <c r="D139" s="28" t="s">
        <v>8</v>
      </c>
    </row>
    <row r="140" spans="1:4" x14ac:dyDescent="0.25">
      <c r="A140" s="9" t="s">
        <v>375</v>
      </c>
      <c r="B140" s="9" t="s">
        <v>391</v>
      </c>
      <c r="C140" s="9" t="s">
        <v>8</v>
      </c>
      <c r="D140" s="28" t="s">
        <v>8</v>
      </c>
    </row>
    <row r="141" spans="1:4" x14ac:dyDescent="0.25">
      <c r="A141" s="9" t="s">
        <v>392</v>
      </c>
      <c r="B141" s="9" t="s">
        <v>393</v>
      </c>
      <c r="C141" s="9" t="s">
        <v>2</v>
      </c>
      <c r="D141" s="28" t="s">
        <v>2</v>
      </c>
    </row>
    <row r="142" spans="1:4" x14ac:dyDescent="0.25">
      <c r="A142" s="9" t="s">
        <v>392</v>
      </c>
      <c r="B142" s="9" t="s">
        <v>394</v>
      </c>
      <c r="C142" s="9" t="s">
        <v>2</v>
      </c>
      <c r="D142" s="28" t="s">
        <v>2</v>
      </c>
    </row>
    <row r="143" spans="1:4" x14ac:dyDescent="0.25">
      <c r="A143" s="9" t="s">
        <v>392</v>
      </c>
      <c r="B143" s="9" t="s">
        <v>395</v>
      </c>
      <c r="C143" s="9" t="s">
        <v>2</v>
      </c>
      <c r="D143" s="28" t="s">
        <v>2</v>
      </c>
    </row>
    <row r="144" spans="1:4" x14ac:dyDescent="0.25">
      <c r="A144" s="9" t="s">
        <v>392</v>
      </c>
      <c r="B144" s="9" t="s">
        <v>396</v>
      </c>
      <c r="C144" s="9" t="s">
        <v>2</v>
      </c>
      <c r="D144" s="28" t="s">
        <v>2</v>
      </c>
    </row>
    <row r="145" spans="1:14" x14ac:dyDescent="0.25">
      <c r="A145" s="9" t="s">
        <v>392</v>
      </c>
      <c r="B145" s="9" t="s">
        <v>397</v>
      </c>
      <c r="C145" s="9" t="s">
        <v>278</v>
      </c>
      <c r="D145" s="28" t="s">
        <v>278</v>
      </c>
    </row>
    <row r="146" spans="1:14" x14ac:dyDescent="0.25">
      <c r="A146" s="9" t="s">
        <v>392</v>
      </c>
      <c r="B146" s="9" t="s">
        <v>398</v>
      </c>
      <c r="C146" s="9" t="s">
        <v>278</v>
      </c>
      <c r="D146" s="28" t="s">
        <v>278</v>
      </c>
    </row>
    <row r="147" spans="1:14" x14ac:dyDescent="0.25">
      <c r="A147" s="9" t="s">
        <v>392</v>
      </c>
      <c r="B147" s="9" t="s">
        <v>399</v>
      </c>
      <c r="C147" s="9" t="s">
        <v>278</v>
      </c>
      <c r="D147" s="28" t="s">
        <v>278</v>
      </c>
    </row>
    <row r="148" spans="1:14" x14ac:dyDescent="0.25">
      <c r="A148" s="9" t="s">
        <v>392</v>
      </c>
      <c r="B148" s="9" t="s">
        <v>400</v>
      </c>
      <c r="C148" s="9" t="s">
        <v>278</v>
      </c>
      <c r="D148" s="28" t="s">
        <v>278</v>
      </c>
    </row>
    <row r="149" spans="1:14" x14ac:dyDescent="0.25">
      <c r="A149" s="9" t="s">
        <v>392</v>
      </c>
      <c r="B149" s="9" t="s">
        <v>401</v>
      </c>
      <c r="C149" s="9" t="s">
        <v>8</v>
      </c>
      <c r="D149" s="28" t="s">
        <v>8</v>
      </c>
    </row>
    <row r="150" spans="1:14" x14ac:dyDescent="0.25">
      <c r="A150" s="9" t="s">
        <v>392</v>
      </c>
      <c r="B150" s="9" t="s">
        <v>402</v>
      </c>
      <c r="C150" s="9" t="s">
        <v>8</v>
      </c>
      <c r="D150" s="28" t="s">
        <v>8</v>
      </c>
    </row>
    <row r="151" spans="1:14" x14ac:dyDescent="0.25">
      <c r="A151" s="9" t="s">
        <v>392</v>
      </c>
      <c r="B151" s="9" t="s">
        <v>403</v>
      </c>
      <c r="C151" s="9" t="s">
        <v>8</v>
      </c>
      <c r="D151" s="28" t="s">
        <v>8</v>
      </c>
    </row>
    <row r="152" spans="1:14" x14ac:dyDescent="0.25">
      <c r="A152" s="9" t="s">
        <v>392</v>
      </c>
      <c r="B152" s="9" t="s">
        <v>404</v>
      </c>
      <c r="C152" s="9" t="s">
        <v>8</v>
      </c>
      <c r="D152" s="28" t="s">
        <v>8</v>
      </c>
    </row>
    <row r="153" spans="1:14" x14ac:dyDescent="0.25">
      <c r="A153" s="9" t="s">
        <v>392</v>
      </c>
      <c r="B153" s="9" t="s">
        <v>405</v>
      </c>
      <c r="C153" s="9" t="s">
        <v>268</v>
      </c>
      <c r="D153" s="28" t="s">
        <v>268</v>
      </c>
    </row>
    <row r="154" spans="1:14" x14ac:dyDescent="0.25">
      <c r="A154" s="9" t="s">
        <v>392</v>
      </c>
      <c r="B154" s="9" t="s">
        <v>406</v>
      </c>
      <c r="C154" s="9" t="s">
        <v>268</v>
      </c>
      <c r="D154" s="28" t="s">
        <v>268</v>
      </c>
    </row>
    <row r="155" spans="1:14" x14ac:dyDescent="0.25">
      <c r="A155" s="9" t="s">
        <v>392</v>
      </c>
      <c r="B155" s="9" t="s">
        <v>407</v>
      </c>
      <c r="C155" s="9" t="s">
        <v>268</v>
      </c>
      <c r="D155" s="28" t="s">
        <v>268</v>
      </c>
    </row>
    <row r="156" spans="1:14" x14ac:dyDescent="0.25">
      <c r="A156" s="9" t="s">
        <v>392</v>
      </c>
      <c r="B156" s="9" t="s">
        <v>408</v>
      </c>
      <c r="C156" s="9" t="s">
        <v>268</v>
      </c>
      <c r="D156" s="28" t="s">
        <v>268</v>
      </c>
    </row>
    <row r="157" spans="1:14" s="9" customFormat="1" x14ac:dyDescent="0.25">
      <c r="A157" s="9" t="s">
        <v>460</v>
      </c>
      <c r="B157" s="9" t="s">
        <v>461</v>
      </c>
      <c r="C157" s="9" t="s">
        <v>2</v>
      </c>
      <c r="D157" s="9" t="s">
        <v>2</v>
      </c>
      <c r="H157" s="18"/>
      <c r="J157" s="24"/>
      <c r="K157" s="24"/>
      <c r="L157" s="26"/>
      <c r="M157" s="26"/>
      <c r="N157" s="26"/>
    </row>
    <row r="158" spans="1:14" s="9" customFormat="1" x14ac:dyDescent="0.25">
      <c r="A158" s="9" t="s">
        <v>460</v>
      </c>
      <c r="B158" s="9" t="s">
        <v>462</v>
      </c>
      <c r="C158" s="9" t="s">
        <v>2</v>
      </c>
      <c r="D158" s="9" t="s">
        <v>2</v>
      </c>
      <c r="H158" s="18"/>
      <c r="J158" s="24"/>
      <c r="K158" s="24"/>
      <c r="L158" s="26"/>
      <c r="M158" s="26"/>
      <c r="N158" s="26"/>
    </row>
    <row r="159" spans="1:14" s="9" customFormat="1" x14ac:dyDescent="0.25">
      <c r="A159" s="9" t="s">
        <v>460</v>
      </c>
      <c r="B159" s="9" t="s">
        <v>463</v>
      </c>
      <c r="C159" s="9" t="s">
        <v>2</v>
      </c>
      <c r="D159" s="9" t="s">
        <v>2</v>
      </c>
      <c r="H159" s="18"/>
      <c r="J159" s="24"/>
      <c r="K159" s="24"/>
      <c r="L159" s="26"/>
      <c r="M159" s="26"/>
      <c r="N159" s="26"/>
    </row>
    <row r="160" spans="1:14" s="9" customFormat="1" x14ac:dyDescent="0.25">
      <c r="A160" s="9" t="s">
        <v>460</v>
      </c>
      <c r="B160" s="9" t="s">
        <v>464</v>
      </c>
      <c r="C160" s="9" t="s">
        <v>2</v>
      </c>
      <c r="D160" s="9" t="s">
        <v>2</v>
      </c>
      <c r="H160" s="18"/>
      <c r="J160" s="24"/>
      <c r="K160" s="24"/>
      <c r="L160" s="26"/>
      <c r="M160" s="26"/>
      <c r="N160" s="26"/>
    </row>
    <row r="161" spans="1:14" s="9" customFormat="1" x14ac:dyDescent="0.25">
      <c r="A161" s="9" t="s">
        <v>460</v>
      </c>
      <c r="B161" s="9" t="s">
        <v>465</v>
      </c>
      <c r="C161" s="9" t="s">
        <v>278</v>
      </c>
      <c r="D161" s="9" t="s">
        <v>278</v>
      </c>
      <c r="H161" s="18"/>
      <c r="J161" s="24"/>
      <c r="K161" s="24"/>
      <c r="L161" s="26"/>
      <c r="M161" s="26"/>
      <c r="N161" s="26"/>
    </row>
    <row r="162" spans="1:14" s="9" customFormat="1" x14ac:dyDescent="0.25">
      <c r="A162" s="9" t="s">
        <v>460</v>
      </c>
      <c r="B162" s="9" t="s">
        <v>466</v>
      </c>
      <c r="C162" s="9" t="s">
        <v>278</v>
      </c>
      <c r="D162" s="9" t="s">
        <v>278</v>
      </c>
      <c r="H162" s="18"/>
      <c r="J162" s="24"/>
      <c r="K162" s="24"/>
      <c r="L162" s="26"/>
      <c r="M162" s="26"/>
      <c r="N162" s="26"/>
    </row>
    <row r="163" spans="1:14" s="9" customFormat="1" x14ac:dyDescent="0.25">
      <c r="A163" s="9" t="s">
        <v>460</v>
      </c>
      <c r="B163" s="9" t="s">
        <v>467</v>
      </c>
      <c r="C163" s="9" t="s">
        <v>278</v>
      </c>
      <c r="D163" s="9" t="s">
        <v>278</v>
      </c>
      <c r="H163" s="18"/>
      <c r="J163" s="24"/>
      <c r="K163" s="24"/>
      <c r="L163" s="26"/>
      <c r="M163" s="26"/>
      <c r="N163" s="26"/>
    </row>
    <row r="164" spans="1:14" s="9" customFormat="1" x14ac:dyDescent="0.25">
      <c r="A164" s="9" t="s">
        <v>460</v>
      </c>
      <c r="B164" s="9" t="s">
        <v>468</v>
      </c>
      <c r="C164" s="9" t="s">
        <v>278</v>
      </c>
      <c r="D164" s="9" t="s">
        <v>278</v>
      </c>
      <c r="H164" s="18"/>
      <c r="J164" s="24"/>
      <c r="K164" s="24"/>
      <c r="L164" s="26"/>
      <c r="M164" s="26"/>
      <c r="N164" s="26"/>
    </row>
    <row r="165" spans="1:14" s="9" customFormat="1" x14ac:dyDescent="0.25">
      <c r="A165" s="9" t="s">
        <v>460</v>
      </c>
      <c r="B165" s="9" t="s">
        <v>469</v>
      </c>
      <c r="C165" s="9" t="s">
        <v>268</v>
      </c>
      <c r="D165" s="9" t="s">
        <v>268</v>
      </c>
      <c r="H165" s="18"/>
      <c r="J165" s="24"/>
      <c r="K165" s="24"/>
      <c r="L165" s="26"/>
      <c r="M165" s="26"/>
      <c r="N165" s="26"/>
    </row>
    <row r="166" spans="1:14" s="9" customFormat="1" x14ac:dyDescent="0.25">
      <c r="A166" s="9" t="s">
        <v>460</v>
      </c>
      <c r="B166" s="9" t="s">
        <v>470</v>
      </c>
      <c r="C166" s="9" t="s">
        <v>268</v>
      </c>
      <c r="D166" s="9" t="s">
        <v>268</v>
      </c>
      <c r="H166" s="18"/>
      <c r="J166" s="24"/>
      <c r="K166" s="24"/>
      <c r="L166" s="26"/>
      <c r="M166" s="26"/>
      <c r="N166" s="26"/>
    </row>
    <row r="167" spans="1:14" s="9" customFormat="1" x14ac:dyDescent="0.25">
      <c r="A167" s="9" t="s">
        <v>460</v>
      </c>
      <c r="B167" s="9" t="s">
        <v>471</v>
      </c>
      <c r="C167" s="9" t="s">
        <v>268</v>
      </c>
      <c r="D167" s="9" t="s">
        <v>268</v>
      </c>
      <c r="H167" s="18"/>
      <c r="J167" s="24"/>
      <c r="K167" s="24"/>
      <c r="L167" s="26"/>
      <c r="M167" s="26"/>
      <c r="N167" s="26"/>
    </row>
    <row r="168" spans="1:14" s="9" customFormat="1" x14ac:dyDescent="0.25">
      <c r="A168" s="9" t="s">
        <v>460</v>
      </c>
      <c r="B168" s="9" t="s">
        <v>472</v>
      </c>
      <c r="C168" s="9" t="s">
        <v>268</v>
      </c>
      <c r="D168" s="9" t="s">
        <v>268</v>
      </c>
      <c r="H168" s="18"/>
      <c r="J168" s="24"/>
      <c r="K168" s="24"/>
      <c r="L168" s="26"/>
      <c r="M168" s="26"/>
      <c r="N168" s="26"/>
    </row>
    <row r="169" spans="1:14" s="9" customFormat="1" x14ac:dyDescent="0.25">
      <c r="A169" s="9" t="s">
        <v>460</v>
      </c>
      <c r="B169" s="9" t="s">
        <v>473</v>
      </c>
      <c r="C169" s="9" t="s">
        <v>8</v>
      </c>
      <c r="D169" s="9" t="s">
        <v>8</v>
      </c>
      <c r="H169" s="18"/>
      <c r="J169" s="24"/>
      <c r="K169" s="24"/>
      <c r="L169" s="26"/>
      <c r="M169" s="26"/>
      <c r="N169" s="26"/>
    </row>
    <row r="170" spans="1:14" s="9" customFormat="1" x14ac:dyDescent="0.25">
      <c r="A170" s="9" t="s">
        <v>460</v>
      </c>
      <c r="B170" s="9" t="s">
        <v>474</v>
      </c>
      <c r="C170" s="9" t="s">
        <v>8</v>
      </c>
      <c r="D170" s="9" t="s">
        <v>8</v>
      </c>
      <c r="H170" s="18"/>
      <c r="J170" s="24"/>
      <c r="K170" s="24"/>
      <c r="L170" s="26"/>
      <c r="M170" s="26"/>
      <c r="N170" s="26"/>
    </row>
    <row r="171" spans="1:14" s="9" customFormat="1" x14ac:dyDescent="0.25">
      <c r="A171" s="9" t="s">
        <v>460</v>
      </c>
      <c r="B171" s="9" t="s">
        <v>475</v>
      </c>
      <c r="C171" s="9" t="s">
        <v>8</v>
      </c>
      <c r="D171" s="9" t="s">
        <v>8</v>
      </c>
      <c r="H171" s="18"/>
      <c r="J171" s="24"/>
      <c r="K171" s="24"/>
      <c r="L171" s="26"/>
      <c r="M171" s="26"/>
      <c r="N171" s="26"/>
    </row>
    <row r="172" spans="1:14" s="9" customFormat="1" x14ac:dyDescent="0.25">
      <c r="A172" s="9" t="s">
        <v>460</v>
      </c>
      <c r="B172" s="9" t="s">
        <v>476</v>
      </c>
      <c r="C172" s="9" t="s">
        <v>8</v>
      </c>
      <c r="D172" s="9" t="s">
        <v>8</v>
      </c>
      <c r="H172" s="18"/>
      <c r="J172" s="24"/>
      <c r="K172" s="24"/>
      <c r="L172" s="26"/>
      <c r="M172" s="26"/>
      <c r="N172" s="26"/>
    </row>
    <row r="173" spans="1:14" s="9" customFormat="1" x14ac:dyDescent="0.25">
      <c r="A173" s="9" t="s">
        <v>477</v>
      </c>
      <c r="B173" s="9" t="s">
        <v>478</v>
      </c>
      <c r="C173" s="9" t="s">
        <v>2</v>
      </c>
      <c r="D173" s="9" t="s">
        <v>2</v>
      </c>
      <c r="H173" s="18"/>
      <c r="J173" s="24"/>
      <c r="K173" s="24"/>
      <c r="L173" s="26"/>
      <c r="M173" s="26"/>
      <c r="N173" s="26"/>
    </row>
    <row r="174" spans="1:14" s="9" customFormat="1" x14ac:dyDescent="0.25">
      <c r="A174" s="9" t="s">
        <v>477</v>
      </c>
      <c r="B174" s="9" t="s">
        <v>479</v>
      </c>
      <c r="C174" s="9" t="s">
        <v>2</v>
      </c>
      <c r="D174" s="9" t="s">
        <v>2</v>
      </c>
      <c r="H174" s="18"/>
      <c r="J174" s="24"/>
      <c r="K174" s="24"/>
      <c r="L174" s="26"/>
      <c r="M174" s="26"/>
      <c r="N174" s="26"/>
    </row>
    <row r="175" spans="1:14" s="9" customFormat="1" x14ac:dyDescent="0.25">
      <c r="A175" s="9" t="s">
        <v>477</v>
      </c>
      <c r="B175" s="9" t="s">
        <v>480</v>
      </c>
      <c r="C175" s="9" t="s">
        <v>2</v>
      </c>
      <c r="D175" s="9" t="s">
        <v>2</v>
      </c>
      <c r="H175" s="18"/>
      <c r="J175" s="24"/>
      <c r="K175" s="24"/>
      <c r="L175" s="26"/>
      <c r="M175" s="26"/>
      <c r="N175" s="26"/>
    </row>
    <row r="176" spans="1:14" s="9" customFormat="1" x14ac:dyDescent="0.25">
      <c r="A176" s="9" t="s">
        <v>477</v>
      </c>
      <c r="B176" s="9" t="s">
        <v>481</v>
      </c>
      <c r="C176" s="9" t="s">
        <v>2</v>
      </c>
      <c r="D176" s="9" t="s">
        <v>2</v>
      </c>
      <c r="H176" s="18"/>
      <c r="J176" s="24"/>
      <c r="K176" s="24"/>
      <c r="L176" s="26"/>
      <c r="M176" s="26"/>
      <c r="N176" s="26"/>
    </row>
    <row r="177" spans="1:14" s="9" customFormat="1" x14ac:dyDescent="0.25">
      <c r="A177" s="9" t="s">
        <v>477</v>
      </c>
      <c r="B177" s="9" t="s">
        <v>482</v>
      </c>
      <c r="C177" s="9" t="s">
        <v>278</v>
      </c>
      <c r="D177" s="9" t="s">
        <v>278</v>
      </c>
      <c r="H177" s="18"/>
      <c r="J177" s="24"/>
      <c r="K177" s="24"/>
      <c r="L177" s="26"/>
      <c r="M177" s="26"/>
      <c r="N177" s="26"/>
    </row>
    <row r="178" spans="1:14" s="9" customFormat="1" x14ac:dyDescent="0.25">
      <c r="A178" s="9" t="s">
        <v>477</v>
      </c>
      <c r="B178" s="9" t="s">
        <v>483</v>
      </c>
      <c r="C178" s="9" t="s">
        <v>278</v>
      </c>
      <c r="D178" s="9" t="s">
        <v>278</v>
      </c>
      <c r="H178" s="18"/>
      <c r="J178" s="24"/>
      <c r="K178" s="24"/>
      <c r="L178" s="26"/>
      <c r="M178" s="26"/>
      <c r="N178" s="26"/>
    </row>
    <row r="179" spans="1:14" s="9" customFormat="1" x14ac:dyDescent="0.25">
      <c r="A179" s="9" t="s">
        <v>477</v>
      </c>
      <c r="B179" s="9" t="s">
        <v>484</v>
      </c>
      <c r="C179" s="9" t="s">
        <v>278</v>
      </c>
      <c r="D179" s="9" t="s">
        <v>278</v>
      </c>
      <c r="H179" s="18"/>
      <c r="J179" s="24"/>
      <c r="K179" s="24"/>
      <c r="L179" s="26"/>
      <c r="M179" s="26"/>
      <c r="N179" s="26"/>
    </row>
    <row r="180" spans="1:14" s="9" customFormat="1" x14ac:dyDescent="0.25">
      <c r="A180" s="9" t="s">
        <v>477</v>
      </c>
      <c r="B180" s="9" t="s">
        <v>485</v>
      </c>
      <c r="C180" s="9" t="s">
        <v>278</v>
      </c>
      <c r="D180" s="9" t="s">
        <v>278</v>
      </c>
      <c r="H180" s="18"/>
      <c r="J180" s="24"/>
      <c r="K180" s="24"/>
      <c r="L180" s="26"/>
      <c r="M180" s="26"/>
      <c r="N180" s="26"/>
    </row>
    <row r="181" spans="1:14" s="9" customFormat="1" x14ac:dyDescent="0.25">
      <c r="A181" s="9" t="s">
        <v>477</v>
      </c>
      <c r="B181" s="9" t="s">
        <v>486</v>
      </c>
      <c r="C181" s="9" t="s">
        <v>268</v>
      </c>
      <c r="D181" s="9" t="s">
        <v>268</v>
      </c>
      <c r="H181" s="18"/>
      <c r="J181" s="24"/>
      <c r="K181" s="24"/>
      <c r="L181" s="26"/>
      <c r="M181" s="26"/>
      <c r="N181" s="26"/>
    </row>
    <row r="182" spans="1:14" s="9" customFormat="1" x14ac:dyDescent="0.25">
      <c r="A182" s="9" t="s">
        <v>477</v>
      </c>
      <c r="B182" s="9" t="s">
        <v>487</v>
      </c>
      <c r="C182" s="9" t="s">
        <v>268</v>
      </c>
      <c r="D182" s="9" t="s">
        <v>268</v>
      </c>
      <c r="H182" s="18"/>
      <c r="J182" s="24"/>
      <c r="K182" s="24"/>
      <c r="L182" s="26"/>
      <c r="M182" s="26"/>
      <c r="N182" s="26"/>
    </row>
    <row r="183" spans="1:14" s="9" customFormat="1" x14ac:dyDescent="0.25">
      <c r="A183" s="9" t="s">
        <v>477</v>
      </c>
      <c r="B183" s="9" t="s">
        <v>488</v>
      </c>
      <c r="C183" s="9" t="s">
        <v>268</v>
      </c>
      <c r="D183" s="9" t="s">
        <v>268</v>
      </c>
      <c r="H183" s="18"/>
      <c r="J183" s="24"/>
      <c r="K183" s="24"/>
      <c r="L183" s="26"/>
      <c r="M183" s="26"/>
      <c r="N183" s="26"/>
    </row>
    <row r="184" spans="1:14" s="9" customFormat="1" x14ac:dyDescent="0.25">
      <c r="A184" s="9" t="s">
        <v>477</v>
      </c>
      <c r="B184" s="9" t="s">
        <v>489</v>
      </c>
      <c r="C184" s="9" t="s">
        <v>268</v>
      </c>
      <c r="D184" s="9" t="s">
        <v>268</v>
      </c>
      <c r="H184" s="18"/>
      <c r="J184" s="24"/>
      <c r="K184" s="24"/>
      <c r="L184" s="26"/>
      <c r="M184" s="26"/>
      <c r="N184" s="26"/>
    </row>
    <row r="185" spans="1:14" s="9" customFormat="1" x14ac:dyDescent="0.25">
      <c r="A185" s="9" t="s">
        <v>477</v>
      </c>
      <c r="B185" s="9" t="s">
        <v>490</v>
      </c>
      <c r="C185" s="9" t="s">
        <v>8</v>
      </c>
      <c r="D185" s="9" t="s">
        <v>8</v>
      </c>
      <c r="H185" s="18"/>
      <c r="J185" s="24"/>
      <c r="K185" s="24"/>
      <c r="L185" s="26"/>
      <c r="M185" s="26"/>
      <c r="N185" s="26"/>
    </row>
    <row r="186" spans="1:14" s="9" customFormat="1" x14ac:dyDescent="0.25">
      <c r="A186" s="9" t="s">
        <v>477</v>
      </c>
      <c r="B186" s="9" t="s">
        <v>491</v>
      </c>
      <c r="C186" s="9" t="s">
        <v>8</v>
      </c>
      <c r="D186" s="9" t="s">
        <v>8</v>
      </c>
      <c r="H186" s="18"/>
      <c r="J186" s="24"/>
      <c r="K186" s="24"/>
      <c r="L186" s="26"/>
      <c r="M186" s="26"/>
      <c r="N186" s="26"/>
    </row>
    <row r="187" spans="1:14" s="9" customFormat="1" x14ac:dyDescent="0.25">
      <c r="A187" s="9" t="s">
        <v>477</v>
      </c>
      <c r="B187" s="9" t="s">
        <v>492</v>
      </c>
      <c r="C187" s="9" t="s">
        <v>8</v>
      </c>
      <c r="D187" s="9" t="s">
        <v>8</v>
      </c>
      <c r="H187" s="18"/>
      <c r="J187" s="24"/>
      <c r="K187" s="24"/>
      <c r="L187" s="26"/>
      <c r="M187" s="26"/>
      <c r="N187" s="26"/>
    </row>
    <row r="188" spans="1:14" s="9" customFormat="1" x14ac:dyDescent="0.25">
      <c r="A188" s="9" t="s">
        <v>477</v>
      </c>
      <c r="B188" s="9" t="s">
        <v>493</v>
      </c>
      <c r="C188" s="9" t="s">
        <v>8</v>
      </c>
      <c r="D188" s="9" t="s">
        <v>8</v>
      </c>
      <c r="H188" s="18"/>
      <c r="J188" s="24"/>
      <c r="K188" s="24"/>
      <c r="L188" s="26"/>
      <c r="M188" s="26"/>
      <c r="N188" s="2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tabSelected="1" zoomScaleNormal="100" zoomScalePageLayoutView="120" workbookViewId="0">
      <pane ySplit="1" topLeftCell="A2" activePane="bottomLeft" state="frozen"/>
      <selection pane="bottomLeft" activeCell="G6" activeCellId="1" sqref="F26 G6"/>
    </sheetView>
  </sheetViews>
  <sheetFormatPr defaultColWidth="8.85546875" defaultRowHeight="15" x14ac:dyDescent="0.25"/>
  <cols>
    <col min="1" max="1" width="14.28515625" style="16" customWidth="1"/>
    <col min="2" max="2" width="38.42578125" style="1" customWidth="1"/>
    <col min="3" max="3" width="15.85546875" customWidth="1"/>
    <col min="4" max="4" width="13.28515625" style="9" customWidth="1"/>
    <col min="5" max="5" width="10.42578125" style="18" customWidth="1"/>
    <col min="7" max="7" width="19.7109375" style="18" customWidth="1"/>
    <col min="8" max="8" width="10.7109375" customWidth="1"/>
    <col min="9" max="9" width="12.85546875" style="18" customWidth="1"/>
    <col min="10" max="10" width="12" style="18" customWidth="1"/>
    <col min="11" max="11" width="13" style="24" customWidth="1"/>
    <col min="12" max="12" width="10.42578125" style="26" customWidth="1"/>
    <col min="13" max="13" width="15" style="26" customWidth="1"/>
    <col min="14" max="14" width="8.85546875" style="26"/>
    <col min="15" max="15" width="13.7109375" bestFit="1" customWidth="1"/>
  </cols>
  <sheetData>
    <row r="1" spans="1:15" s="10" customFormat="1" x14ac:dyDescent="0.25">
      <c r="A1" s="15" t="s">
        <v>4</v>
      </c>
      <c r="B1" s="3" t="s">
        <v>3</v>
      </c>
      <c r="C1" s="33" t="s">
        <v>333</v>
      </c>
      <c r="D1" s="33" t="s">
        <v>334</v>
      </c>
      <c r="E1" s="17" t="s">
        <v>76</v>
      </c>
      <c r="F1" s="10" t="s">
        <v>77</v>
      </c>
      <c r="G1" s="17" t="s">
        <v>78</v>
      </c>
      <c r="H1" s="10" t="s">
        <v>82</v>
      </c>
      <c r="I1" s="10" t="s">
        <v>238</v>
      </c>
      <c r="J1" s="23" t="s">
        <v>239</v>
      </c>
      <c r="K1" s="23" t="s">
        <v>240</v>
      </c>
      <c r="L1" s="25" t="s">
        <v>241</v>
      </c>
      <c r="M1" s="25" t="s">
        <v>243</v>
      </c>
      <c r="N1" s="25" t="s">
        <v>242</v>
      </c>
    </row>
    <row r="2" spans="1:15" x14ac:dyDescent="0.25">
      <c r="A2" s="16" t="s">
        <v>1</v>
      </c>
      <c r="B2" s="1" t="s">
        <v>0</v>
      </c>
      <c r="C2" t="s">
        <v>2</v>
      </c>
      <c r="D2" s="9" t="s">
        <v>2</v>
      </c>
      <c r="E2" s="18">
        <v>25</v>
      </c>
      <c r="F2" s="9">
        <v>39</v>
      </c>
      <c r="G2" s="18">
        <f>(F2-E2) * 70</f>
        <v>980</v>
      </c>
      <c r="H2" s="9">
        <v>902</v>
      </c>
      <c r="I2" s="18">
        <v>19</v>
      </c>
      <c r="J2" s="24">
        <f>(F2-I2)*70</f>
        <v>1400</v>
      </c>
      <c r="K2" s="24">
        <v>1185</v>
      </c>
      <c r="L2" s="26">
        <v>7</v>
      </c>
      <c r="M2" s="26">
        <f>(F2-L2)*70</f>
        <v>2240</v>
      </c>
      <c r="N2" s="26" t="s">
        <v>245</v>
      </c>
      <c r="O2" s="4"/>
    </row>
    <row r="3" spans="1:15" x14ac:dyDescent="0.25">
      <c r="A3" s="16" t="s">
        <v>1</v>
      </c>
      <c r="B3" s="1" t="s">
        <v>5</v>
      </c>
      <c r="C3" t="s">
        <v>2</v>
      </c>
      <c r="D3" s="9" t="s">
        <v>2</v>
      </c>
      <c r="E3" s="18">
        <v>26</v>
      </c>
      <c r="F3">
        <v>39</v>
      </c>
      <c r="G3" s="18">
        <f>(F3-E3) * 70</f>
        <v>910</v>
      </c>
      <c r="H3">
        <v>902</v>
      </c>
      <c r="I3" s="18">
        <v>19</v>
      </c>
      <c r="J3" s="24">
        <f t="shared" ref="J3:J66" si="0">(F3-I3)*70</f>
        <v>1400</v>
      </c>
      <c r="K3" s="24">
        <v>1185</v>
      </c>
      <c r="L3" s="26">
        <v>7</v>
      </c>
      <c r="M3" s="26">
        <f t="shared" ref="M3:M66" si="1">(F3-L3)*70</f>
        <v>2240</v>
      </c>
      <c r="N3" s="26" t="s">
        <v>245</v>
      </c>
    </row>
    <row r="4" spans="1:15" x14ac:dyDescent="0.25">
      <c r="A4" s="16" t="s">
        <v>1</v>
      </c>
      <c r="B4" s="1" t="s">
        <v>6</v>
      </c>
      <c r="C4" t="s">
        <v>2</v>
      </c>
      <c r="D4" s="9" t="s">
        <v>2</v>
      </c>
      <c r="E4" s="18">
        <v>27</v>
      </c>
      <c r="F4" s="9">
        <v>39</v>
      </c>
      <c r="G4" s="18">
        <f t="shared" ref="G4:G57" si="2">(F4-E4) * 70</f>
        <v>840</v>
      </c>
      <c r="H4" s="9">
        <v>902</v>
      </c>
      <c r="I4" s="18">
        <v>19</v>
      </c>
      <c r="J4" s="24">
        <f t="shared" si="0"/>
        <v>1400</v>
      </c>
      <c r="K4" s="24">
        <v>1185</v>
      </c>
      <c r="L4" s="26">
        <v>7</v>
      </c>
      <c r="M4" s="26">
        <f t="shared" si="1"/>
        <v>2240</v>
      </c>
      <c r="N4" s="26" t="s">
        <v>245</v>
      </c>
    </row>
    <row r="5" spans="1:15" x14ac:dyDescent="0.25">
      <c r="A5" s="16" t="s">
        <v>1</v>
      </c>
      <c r="B5" s="1" t="s">
        <v>7</v>
      </c>
      <c r="C5" t="s">
        <v>2</v>
      </c>
      <c r="D5" s="9" t="s">
        <v>2</v>
      </c>
      <c r="E5" s="18">
        <v>28</v>
      </c>
      <c r="F5" s="9">
        <v>39</v>
      </c>
      <c r="G5" s="18">
        <f t="shared" si="2"/>
        <v>770</v>
      </c>
      <c r="H5" s="9">
        <v>902</v>
      </c>
      <c r="I5" s="18">
        <v>19</v>
      </c>
      <c r="J5" s="24">
        <f t="shared" si="0"/>
        <v>1400</v>
      </c>
      <c r="K5" s="24">
        <v>1185</v>
      </c>
      <c r="L5" s="26">
        <v>7</v>
      </c>
      <c r="M5" s="26">
        <f t="shared" si="1"/>
        <v>2240</v>
      </c>
      <c r="N5" s="26" t="s">
        <v>245</v>
      </c>
    </row>
    <row r="6" spans="1:15" x14ac:dyDescent="0.25">
      <c r="A6" s="16" t="s">
        <v>1</v>
      </c>
      <c r="B6" s="1" t="s">
        <v>10</v>
      </c>
      <c r="C6" t="s">
        <v>8</v>
      </c>
      <c r="D6" s="9" t="s">
        <v>8</v>
      </c>
      <c r="E6" s="18">
        <v>23</v>
      </c>
      <c r="F6" s="9">
        <v>39</v>
      </c>
      <c r="G6" s="18">
        <f t="shared" si="2"/>
        <v>1120</v>
      </c>
      <c r="H6">
        <v>390</v>
      </c>
      <c r="I6" s="18">
        <v>19</v>
      </c>
      <c r="J6" s="24">
        <f t="shared" si="0"/>
        <v>1400</v>
      </c>
      <c r="K6" s="24">
        <v>1185</v>
      </c>
      <c r="L6" s="26">
        <v>7</v>
      </c>
      <c r="M6" s="26">
        <f t="shared" si="1"/>
        <v>2240</v>
      </c>
      <c r="N6" s="26" t="s">
        <v>245</v>
      </c>
    </row>
    <row r="7" spans="1:15" x14ac:dyDescent="0.25">
      <c r="A7" s="16" t="s">
        <v>1</v>
      </c>
      <c r="B7" s="1" t="s">
        <v>11</v>
      </c>
      <c r="C7" t="s">
        <v>8</v>
      </c>
      <c r="D7" s="9" t="s">
        <v>8</v>
      </c>
      <c r="E7" s="18">
        <v>24</v>
      </c>
      <c r="F7">
        <v>39</v>
      </c>
      <c r="G7" s="18">
        <f t="shared" si="2"/>
        <v>1050</v>
      </c>
      <c r="H7">
        <v>390</v>
      </c>
      <c r="I7" s="18">
        <v>19</v>
      </c>
      <c r="J7" s="24">
        <f t="shared" si="0"/>
        <v>1400</v>
      </c>
      <c r="K7" s="24">
        <v>1185</v>
      </c>
      <c r="L7" s="26">
        <v>7</v>
      </c>
      <c r="M7" s="26">
        <f t="shared" si="1"/>
        <v>2240</v>
      </c>
      <c r="N7" s="26" t="s">
        <v>245</v>
      </c>
    </row>
    <row r="8" spans="1:15" x14ac:dyDescent="0.25">
      <c r="A8" s="16" t="s">
        <v>1</v>
      </c>
      <c r="B8" s="1" t="s">
        <v>0</v>
      </c>
      <c r="C8" t="s">
        <v>8</v>
      </c>
      <c r="D8" s="9" t="s">
        <v>8</v>
      </c>
      <c r="E8" s="18">
        <v>25</v>
      </c>
      <c r="F8" s="9">
        <v>39</v>
      </c>
      <c r="G8" s="18">
        <f t="shared" si="2"/>
        <v>980</v>
      </c>
      <c r="H8" s="9">
        <v>390</v>
      </c>
      <c r="I8" s="18">
        <v>19</v>
      </c>
      <c r="J8" s="24">
        <f t="shared" si="0"/>
        <v>1400</v>
      </c>
      <c r="K8" s="24">
        <v>1185</v>
      </c>
      <c r="L8" s="26">
        <v>7</v>
      </c>
      <c r="M8" s="26">
        <f t="shared" si="1"/>
        <v>2240</v>
      </c>
      <c r="N8" s="26" t="s">
        <v>245</v>
      </c>
    </row>
    <row r="9" spans="1:15" x14ac:dyDescent="0.25">
      <c r="A9" s="16" t="s">
        <v>1</v>
      </c>
      <c r="B9" s="1" t="s">
        <v>5</v>
      </c>
      <c r="C9" t="s">
        <v>8</v>
      </c>
      <c r="D9" s="9" t="s">
        <v>8</v>
      </c>
      <c r="E9" s="18">
        <v>26</v>
      </c>
      <c r="F9" s="9">
        <v>39</v>
      </c>
      <c r="G9" s="18">
        <f t="shared" si="2"/>
        <v>910</v>
      </c>
      <c r="H9" s="9">
        <v>390</v>
      </c>
      <c r="I9" s="18">
        <v>19</v>
      </c>
      <c r="J9" s="24">
        <f t="shared" si="0"/>
        <v>1400</v>
      </c>
      <c r="K9" s="24">
        <v>1185</v>
      </c>
      <c r="L9" s="26">
        <v>7</v>
      </c>
      <c r="M9" s="26">
        <f t="shared" si="1"/>
        <v>2240</v>
      </c>
      <c r="N9" s="26" t="s">
        <v>245</v>
      </c>
    </row>
    <row r="10" spans="1:15" x14ac:dyDescent="0.25">
      <c r="A10" s="16" t="s">
        <v>1</v>
      </c>
      <c r="B10" s="1" t="s">
        <v>11</v>
      </c>
      <c r="C10" t="s">
        <v>9</v>
      </c>
      <c r="D10" s="9" t="s">
        <v>9</v>
      </c>
      <c r="E10" s="18">
        <v>24</v>
      </c>
      <c r="F10" s="9">
        <v>39</v>
      </c>
      <c r="G10" s="18">
        <f t="shared" si="2"/>
        <v>1050</v>
      </c>
      <c r="H10" s="9">
        <v>1170</v>
      </c>
      <c r="I10" s="18">
        <v>19</v>
      </c>
      <c r="J10" s="24">
        <f t="shared" si="0"/>
        <v>1400</v>
      </c>
      <c r="K10" s="24">
        <v>1185</v>
      </c>
      <c r="L10" s="26">
        <v>7</v>
      </c>
      <c r="M10" s="26">
        <f t="shared" si="1"/>
        <v>2240</v>
      </c>
      <c r="N10" s="26" t="s">
        <v>245</v>
      </c>
    </row>
    <row r="11" spans="1:15" x14ac:dyDescent="0.25">
      <c r="A11" s="16" t="s">
        <v>1</v>
      </c>
      <c r="B11" s="1" t="s">
        <v>0</v>
      </c>
      <c r="C11" t="s">
        <v>9</v>
      </c>
      <c r="D11" s="9" t="s">
        <v>9</v>
      </c>
      <c r="E11" s="18">
        <v>25</v>
      </c>
      <c r="F11">
        <v>39</v>
      </c>
      <c r="G11" s="18">
        <f t="shared" si="2"/>
        <v>980</v>
      </c>
      <c r="H11" s="9">
        <v>1170</v>
      </c>
      <c r="I11" s="18">
        <v>19</v>
      </c>
      <c r="J11" s="24">
        <f t="shared" si="0"/>
        <v>1400</v>
      </c>
      <c r="K11" s="24">
        <v>1185</v>
      </c>
      <c r="L11" s="26">
        <v>7</v>
      </c>
      <c r="M11" s="26">
        <f t="shared" si="1"/>
        <v>2240</v>
      </c>
      <c r="N11" s="26" t="s">
        <v>245</v>
      </c>
    </row>
    <row r="12" spans="1:15" x14ac:dyDescent="0.25">
      <c r="A12" s="16" t="s">
        <v>1</v>
      </c>
      <c r="B12" s="1" t="s">
        <v>5</v>
      </c>
      <c r="C12" t="s">
        <v>9</v>
      </c>
      <c r="D12" s="9" t="s">
        <v>9</v>
      </c>
      <c r="E12" s="18">
        <v>26</v>
      </c>
      <c r="F12" s="9">
        <v>39</v>
      </c>
      <c r="G12" s="18">
        <f t="shared" si="2"/>
        <v>910</v>
      </c>
      <c r="H12" s="9">
        <v>1170</v>
      </c>
      <c r="I12" s="18">
        <v>19</v>
      </c>
      <c r="J12" s="24">
        <f t="shared" si="0"/>
        <v>1400</v>
      </c>
      <c r="K12" s="24">
        <v>1185</v>
      </c>
      <c r="L12" s="26">
        <v>7</v>
      </c>
      <c r="M12" s="26">
        <f t="shared" si="1"/>
        <v>2240</v>
      </c>
      <c r="N12" s="26" t="s">
        <v>245</v>
      </c>
    </row>
    <row r="13" spans="1:15" x14ac:dyDescent="0.25">
      <c r="A13" s="16" t="s">
        <v>1</v>
      </c>
      <c r="B13" s="1" t="s">
        <v>6</v>
      </c>
      <c r="C13" t="s">
        <v>9</v>
      </c>
      <c r="D13" s="9" t="s">
        <v>9</v>
      </c>
      <c r="E13" s="18">
        <v>27</v>
      </c>
      <c r="F13" s="9">
        <v>39</v>
      </c>
      <c r="G13" s="18">
        <f t="shared" si="2"/>
        <v>840</v>
      </c>
      <c r="H13" s="9">
        <v>1170</v>
      </c>
      <c r="I13" s="18">
        <v>19</v>
      </c>
      <c r="J13" s="24">
        <f t="shared" si="0"/>
        <v>1400</v>
      </c>
      <c r="K13" s="24">
        <v>1185</v>
      </c>
      <c r="L13" s="26">
        <v>7</v>
      </c>
      <c r="M13" s="26">
        <f t="shared" si="1"/>
        <v>2240</v>
      </c>
      <c r="N13" s="26" t="s">
        <v>245</v>
      </c>
    </row>
    <row r="14" spans="1:15" x14ac:dyDescent="0.25">
      <c r="A14" s="16" t="s">
        <v>16</v>
      </c>
      <c r="B14" s="1" t="s">
        <v>12</v>
      </c>
      <c r="C14" t="s">
        <v>2</v>
      </c>
      <c r="D14" s="9" t="s">
        <v>2</v>
      </c>
      <c r="E14" s="18">
        <v>19</v>
      </c>
      <c r="F14" s="9">
        <v>33</v>
      </c>
      <c r="G14" s="18">
        <f t="shared" si="2"/>
        <v>980</v>
      </c>
      <c r="H14" s="9">
        <v>954</v>
      </c>
      <c r="I14" s="18">
        <v>16</v>
      </c>
      <c r="J14" s="24">
        <f t="shared" si="0"/>
        <v>1190</v>
      </c>
      <c r="K14" s="24">
        <v>1200</v>
      </c>
      <c r="L14" s="26">
        <v>4</v>
      </c>
      <c r="M14" s="26">
        <f t="shared" si="1"/>
        <v>2030</v>
      </c>
      <c r="N14" s="26" t="s">
        <v>245</v>
      </c>
    </row>
    <row r="15" spans="1:15" x14ac:dyDescent="0.25">
      <c r="A15" s="16" t="s">
        <v>16</v>
      </c>
      <c r="B15" s="1" t="s">
        <v>13</v>
      </c>
      <c r="C15" t="s">
        <v>2</v>
      </c>
      <c r="D15" s="9" t="s">
        <v>2</v>
      </c>
      <c r="E15" s="18">
        <v>20</v>
      </c>
      <c r="F15">
        <v>33</v>
      </c>
      <c r="G15" s="18">
        <f t="shared" si="2"/>
        <v>910</v>
      </c>
      <c r="H15">
        <v>954</v>
      </c>
      <c r="I15" s="18">
        <v>16</v>
      </c>
      <c r="J15" s="24">
        <f t="shared" si="0"/>
        <v>1190</v>
      </c>
      <c r="K15" s="24">
        <v>1200</v>
      </c>
      <c r="L15" s="26">
        <v>4</v>
      </c>
      <c r="M15" s="26">
        <f t="shared" si="1"/>
        <v>2030</v>
      </c>
      <c r="N15" s="26" t="s">
        <v>245</v>
      </c>
    </row>
    <row r="16" spans="1:15" x14ac:dyDescent="0.25">
      <c r="A16" s="16" t="s">
        <v>16</v>
      </c>
      <c r="B16" s="1" t="s">
        <v>14</v>
      </c>
      <c r="C16" t="s">
        <v>2</v>
      </c>
      <c r="D16" s="9" t="s">
        <v>2</v>
      </c>
      <c r="E16" s="18">
        <v>21</v>
      </c>
      <c r="F16" s="9">
        <v>33</v>
      </c>
      <c r="G16" s="18">
        <f t="shared" si="2"/>
        <v>840</v>
      </c>
      <c r="H16" s="9">
        <v>954</v>
      </c>
      <c r="I16" s="18">
        <v>16</v>
      </c>
      <c r="J16" s="24">
        <f t="shared" si="0"/>
        <v>1190</v>
      </c>
      <c r="K16" s="24">
        <v>1200</v>
      </c>
      <c r="L16" s="26">
        <v>4</v>
      </c>
      <c r="M16" s="26">
        <f t="shared" si="1"/>
        <v>2030</v>
      </c>
      <c r="N16" s="26" t="s">
        <v>245</v>
      </c>
    </row>
    <row r="17" spans="1:14" x14ac:dyDescent="0.25">
      <c r="A17" s="16" t="s">
        <v>16</v>
      </c>
      <c r="B17" s="1" t="s">
        <v>15</v>
      </c>
      <c r="C17" t="s">
        <v>2</v>
      </c>
      <c r="D17" s="9" t="s">
        <v>2</v>
      </c>
      <c r="E17" s="18">
        <v>22</v>
      </c>
      <c r="F17" s="9">
        <v>33</v>
      </c>
      <c r="G17" s="18">
        <f t="shared" si="2"/>
        <v>770</v>
      </c>
      <c r="H17" s="9">
        <v>954</v>
      </c>
      <c r="I17" s="18">
        <v>16</v>
      </c>
      <c r="J17" s="24">
        <f t="shared" si="0"/>
        <v>1190</v>
      </c>
      <c r="K17" s="24">
        <v>1200</v>
      </c>
      <c r="L17" s="26">
        <v>4</v>
      </c>
      <c r="M17" s="26">
        <f t="shared" si="1"/>
        <v>2030</v>
      </c>
      <c r="N17" s="26" t="s">
        <v>245</v>
      </c>
    </row>
    <row r="18" spans="1:14" x14ac:dyDescent="0.25">
      <c r="A18" s="16" t="s">
        <v>16</v>
      </c>
      <c r="B18" s="1" t="s">
        <v>19</v>
      </c>
      <c r="C18" t="s">
        <v>8</v>
      </c>
      <c r="D18" s="9" t="s">
        <v>8</v>
      </c>
      <c r="E18" s="18">
        <v>17</v>
      </c>
      <c r="F18" s="9">
        <v>33</v>
      </c>
      <c r="G18" s="18">
        <f t="shared" si="2"/>
        <v>1120</v>
      </c>
      <c r="H18" s="9">
        <v>425</v>
      </c>
      <c r="I18" s="18">
        <v>16</v>
      </c>
      <c r="J18" s="24">
        <f t="shared" si="0"/>
        <v>1190</v>
      </c>
      <c r="K18" s="24">
        <v>1200</v>
      </c>
      <c r="L18" s="26">
        <v>4</v>
      </c>
      <c r="M18" s="26">
        <f t="shared" si="1"/>
        <v>2030</v>
      </c>
      <c r="N18" s="26" t="s">
        <v>245</v>
      </c>
    </row>
    <row r="19" spans="1:14" x14ac:dyDescent="0.25">
      <c r="A19" s="16" t="s">
        <v>16</v>
      </c>
      <c r="B19" s="1" t="s">
        <v>20</v>
      </c>
      <c r="C19" t="s">
        <v>8</v>
      </c>
      <c r="D19" s="9" t="s">
        <v>8</v>
      </c>
      <c r="E19" s="18">
        <v>18</v>
      </c>
      <c r="F19">
        <v>33</v>
      </c>
      <c r="G19" s="18">
        <f t="shared" si="2"/>
        <v>1050</v>
      </c>
      <c r="H19">
        <v>425</v>
      </c>
      <c r="I19" s="18">
        <v>16</v>
      </c>
      <c r="J19" s="24">
        <f t="shared" si="0"/>
        <v>1190</v>
      </c>
      <c r="K19" s="24">
        <v>1200</v>
      </c>
      <c r="L19" s="26">
        <v>4</v>
      </c>
      <c r="M19" s="26">
        <f t="shared" si="1"/>
        <v>2030</v>
      </c>
      <c r="N19" s="26" t="s">
        <v>245</v>
      </c>
    </row>
    <row r="20" spans="1:14" x14ac:dyDescent="0.25">
      <c r="A20" s="16" t="s">
        <v>16</v>
      </c>
      <c r="B20" s="1" t="s">
        <v>12</v>
      </c>
      <c r="C20" t="s">
        <v>8</v>
      </c>
      <c r="D20" s="9" t="s">
        <v>8</v>
      </c>
      <c r="E20" s="18">
        <v>19</v>
      </c>
      <c r="F20" s="9">
        <v>33</v>
      </c>
      <c r="G20" s="18">
        <f t="shared" si="2"/>
        <v>980</v>
      </c>
      <c r="H20" s="9">
        <v>425</v>
      </c>
      <c r="I20" s="18">
        <v>16</v>
      </c>
      <c r="J20" s="24">
        <f t="shared" si="0"/>
        <v>1190</v>
      </c>
      <c r="K20" s="24">
        <v>1200</v>
      </c>
      <c r="L20" s="26">
        <v>4</v>
      </c>
      <c r="M20" s="26">
        <f t="shared" si="1"/>
        <v>2030</v>
      </c>
      <c r="N20" s="26" t="s">
        <v>245</v>
      </c>
    </row>
    <row r="21" spans="1:14" x14ac:dyDescent="0.25">
      <c r="A21" s="16" t="s">
        <v>16</v>
      </c>
      <c r="B21" s="1" t="s">
        <v>13</v>
      </c>
      <c r="C21" t="s">
        <v>8</v>
      </c>
      <c r="D21" s="9" t="s">
        <v>8</v>
      </c>
      <c r="E21" s="18">
        <v>20</v>
      </c>
      <c r="F21" s="9">
        <v>33</v>
      </c>
      <c r="G21" s="18">
        <f t="shared" si="2"/>
        <v>910</v>
      </c>
      <c r="H21" s="9">
        <v>425</v>
      </c>
      <c r="I21" s="18">
        <v>16</v>
      </c>
      <c r="J21" s="24">
        <f t="shared" si="0"/>
        <v>1190</v>
      </c>
      <c r="K21" s="24">
        <v>1200</v>
      </c>
      <c r="L21" s="26">
        <v>4</v>
      </c>
      <c r="M21" s="26">
        <f t="shared" si="1"/>
        <v>2030</v>
      </c>
      <c r="N21" s="26" t="s">
        <v>245</v>
      </c>
    </row>
    <row r="22" spans="1:14" x14ac:dyDescent="0.25">
      <c r="A22" s="16" t="s">
        <v>16</v>
      </c>
      <c r="B22" s="1" t="s">
        <v>12</v>
      </c>
      <c r="C22" t="s">
        <v>9</v>
      </c>
      <c r="D22" s="9" t="s">
        <v>9</v>
      </c>
      <c r="E22" s="18">
        <v>19</v>
      </c>
      <c r="F22" s="9">
        <v>33</v>
      </c>
      <c r="G22" s="18">
        <f t="shared" si="2"/>
        <v>980</v>
      </c>
      <c r="H22" s="9">
        <v>1185</v>
      </c>
      <c r="I22" s="18">
        <v>16</v>
      </c>
      <c r="J22" s="24">
        <f t="shared" si="0"/>
        <v>1190</v>
      </c>
      <c r="K22" s="24">
        <v>1200</v>
      </c>
      <c r="L22" s="26">
        <v>4</v>
      </c>
      <c r="M22" s="26">
        <f t="shared" si="1"/>
        <v>2030</v>
      </c>
      <c r="N22" s="26" t="s">
        <v>245</v>
      </c>
    </row>
    <row r="23" spans="1:14" x14ac:dyDescent="0.25">
      <c r="A23" s="16" t="s">
        <v>16</v>
      </c>
      <c r="B23" s="1" t="s">
        <v>13</v>
      </c>
      <c r="C23" t="s">
        <v>9</v>
      </c>
      <c r="D23" s="9" t="s">
        <v>9</v>
      </c>
      <c r="E23" s="18">
        <v>20</v>
      </c>
      <c r="F23">
        <v>33</v>
      </c>
      <c r="G23" s="18">
        <f t="shared" si="2"/>
        <v>910</v>
      </c>
      <c r="H23">
        <v>1185</v>
      </c>
      <c r="I23" s="18">
        <v>16</v>
      </c>
      <c r="J23" s="24">
        <f t="shared" si="0"/>
        <v>1190</v>
      </c>
      <c r="K23" s="24">
        <v>1200</v>
      </c>
      <c r="L23" s="26">
        <v>4</v>
      </c>
      <c r="M23" s="26">
        <f t="shared" si="1"/>
        <v>2030</v>
      </c>
      <c r="N23" s="26" t="s">
        <v>245</v>
      </c>
    </row>
    <row r="24" spans="1:14" x14ac:dyDescent="0.25">
      <c r="A24" s="16" t="s">
        <v>16</v>
      </c>
      <c r="B24" s="1" t="s">
        <v>14</v>
      </c>
      <c r="C24" t="s">
        <v>9</v>
      </c>
      <c r="D24" s="9" t="s">
        <v>9</v>
      </c>
      <c r="E24" s="18">
        <v>21</v>
      </c>
      <c r="F24" s="9">
        <v>33</v>
      </c>
      <c r="G24" s="18">
        <f t="shared" si="2"/>
        <v>840</v>
      </c>
      <c r="H24" s="9">
        <v>1185</v>
      </c>
      <c r="I24" s="18">
        <v>16</v>
      </c>
      <c r="J24" s="24">
        <f t="shared" si="0"/>
        <v>1190</v>
      </c>
      <c r="K24" s="24">
        <v>1200</v>
      </c>
      <c r="L24" s="26">
        <v>4</v>
      </c>
      <c r="M24" s="26">
        <f t="shared" si="1"/>
        <v>2030</v>
      </c>
      <c r="N24" s="26" t="s">
        <v>245</v>
      </c>
    </row>
    <row r="25" spans="1:14" x14ac:dyDescent="0.25">
      <c r="A25" s="16" t="s">
        <v>16</v>
      </c>
      <c r="B25" s="1" t="s">
        <v>15</v>
      </c>
      <c r="C25" t="s">
        <v>9</v>
      </c>
      <c r="D25" s="9" t="s">
        <v>9</v>
      </c>
      <c r="E25" s="18">
        <v>22</v>
      </c>
      <c r="F25" s="9">
        <v>33</v>
      </c>
      <c r="G25" s="18">
        <f t="shared" si="2"/>
        <v>770</v>
      </c>
      <c r="H25" s="9">
        <v>1185</v>
      </c>
      <c r="I25" s="18">
        <v>16</v>
      </c>
      <c r="J25" s="24">
        <f t="shared" si="0"/>
        <v>1190</v>
      </c>
      <c r="K25" s="24">
        <v>1200</v>
      </c>
      <c r="L25" s="26">
        <v>4</v>
      </c>
      <c r="M25" s="26">
        <f t="shared" si="1"/>
        <v>2030</v>
      </c>
      <c r="N25" s="26" t="s">
        <v>245</v>
      </c>
    </row>
    <row r="26" spans="1:14" x14ac:dyDescent="0.25">
      <c r="A26" s="16" t="s">
        <v>16</v>
      </c>
      <c r="B26" s="1" t="s">
        <v>44</v>
      </c>
      <c r="C26" t="s">
        <v>45</v>
      </c>
      <c r="D26" s="9" t="s">
        <v>45</v>
      </c>
      <c r="E26" s="18">
        <v>31</v>
      </c>
      <c r="F26" s="9">
        <v>33</v>
      </c>
      <c r="G26" s="18">
        <f t="shared" si="2"/>
        <v>140</v>
      </c>
      <c r="H26" s="9">
        <v>790</v>
      </c>
      <c r="I26" s="18">
        <v>16</v>
      </c>
      <c r="J26" s="24">
        <f t="shared" si="0"/>
        <v>1190</v>
      </c>
      <c r="K26" s="24">
        <v>1200</v>
      </c>
      <c r="L26" s="26">
        <v>4</v>
      </c>
      <c r="M26" s="26">
        <f t="shared" si="1"/>
        <v>2030</v>
      </c>
      <c r="N26" s="26" t="s">
        <v>245</v>
      </c>
    </row>
    <row r="27" spans="1:14" x14ac:dyDescent="0.25">
      <c r="A27" s="16" t="s">
        <v>16</v>
      </c>
      <c r="B27" s="1" t="s">
        <v>52</v>
      </c>
      <c r="C27" t="s">
        <v>45</v>
      </c>
      <c r="D27" s="9" t="s">
        <v>45</v>
      </c>
      <c r="E27" s="18">
        <v>32</v>
      </c>
      <c r="F27">
        <v>33</v>
      </c>
      <c r="G27" s="18">
        <f t="shared" si="2"/>
        <v>70</v>
      </c>
      <c r="H27">
        <v>790</v>
      </c>
      <c r="I27" s="18">
        <v>16</v>
      </c>
      <c r="J27" s="24">
        <f t="shared" si="0"/>
        <v>1190</v>
      </c>
      <c r="K27" s="24">
        <v>1200</v>
      </c>
      <c r="L27" s="26">
        <v>4</v>
      </c>
      <c r="M27" s="26">
        <f t="shared" si="1"/>
        <v>2030</v>
      </c>
      <c r="N27" s="26" t="s">
        <v>245</v>
      </c>
    </row>
    <row r="28" spans="1:14" x14ac:dyDescent="0.25">
      <c r="A28" s="16" t="s">
        <v>16</v>
      </c>
      <c r="B28" s="1" t="s">
        <v>46</v>
      </c>
      <c r="C28" t="s">
        <v>45</v>
      </c>
      <c r="D28" s="9" t="s">
        <v>45</v>
      </c>
      <c r="E28" s="18">
        <v>33</v>
      </c>
      <c r="F28" s="9">
        <v>33</v>
      </c>
      <c r="G28" s="18">
        <f t="shared" si="2"/>
        <v>0</v>
      </c>
      <c r="H28" s="9">
        <v>790</v>
      </c>
      <c r="I28" s="18">
        <v>16</v>
      </c>
      <c r="J28" s="24">
        <f t="shared" si="0"/>
        <v>1190</v>
      </c>
      <c r="K28" s="24">
        <v>1200</v>
      </c>
      <c r="L28" s="26">
        <v>4</v>
      </c>
      <c r="M28" s="26">
        <f t="shared" si="1"/>
        <v>2030</v>
      </c>
      <c r="N28" s="26" t="s">
        <v>245</v>
      </c>
    </row>
    <row r="29" spans="1:14" x14ac:dyDescent="0.25">
      <c r="A29" s="16" t="s">
        <v>16</v>
      </c>
      <c r="B29" s="1" t="s">
        <v>49</v>
      </c>
      <c r="C29" t="s">
        <v>45</v>
      </c>
      <c r="D29" s="9" t="s">
        <v>45</v>
      </c>
      <c r="E29" s="18">
        <v>34</v>
      </c>
      <c r="F29" s="9">
        <v>33</v>
      </c>
      <c r="G29" s="18">
        <f t="shared" si="2"/>
        <v>-70</v>
      </c>
      <c r="H29" s="9">
        <v>790</v>
      </c>
      <c r="I29" s="18">
        <v>16</v>
      </c>
      <c r="J29" s="24">
        <f t="shared" si="0"/>
        <v>1190</v>
      </c>
      <c r="K29" s="24">
        <v>1200</v>
      </c>
      <c r="L29" s="26">
        <v>4</v>
      </c>
      <c r="M29" s="26">
        <f t="shared" si="1"/>
        <v>2030</v>
      </c>
      <c r="N29" s="26" t="s">
        <v>245</v>
      </c>
    </row>
    <row r="30" spans="1:14" x14ac:dyDescent="0.25">
      <c r="A30" s="16" t="s">
        <v>17</v>
      </c>
      <c r="B30" s="1" t="s">
        <v>0</v>
      </c>
      <c r="C30" t="s">
        <v>2</v>
      </c>
      <c r="D30" s="9" t="s">
        <v>2</v>
      </c>
      <c r="E30" s="18">
        <v>25</v>
      </c>
      <c r="F30" s="9">
        <v>37</v>
      </c>
      <c r="G30" s="18">
        <f t="shared" si="2"/>
        <v>840</v>
      </c>
      <c r="H30" s="9">
        <v>890</v>
      </c>
      <c r="I30" s="18">
        <v>15</v>
      </c>
      <c r="J30" s="24">
        <f t="shared" si="0"/>
        <v>1540</v>
      </c>
      <c r="K30" s="24">
        <v>1200</v>
      </c>
      <c r="L30" s="26">
        <v>11</v>
      </c>
      <c r="M30" s="26">
        <f t="shared" si="1"/>
        <v>1820</v>
      </c>
      <c r="N30" s="26" t="s">
        <v>244</v>
      </c>
    </row>
    <row r="31" spans="1:14" x14ac:dyDescent="0.25">
      <c r="A31" s="16" t="s">
        <v>17</v>
      </c>
      <c r="B31" s="1" t="s">
        <v>5</v>
      </c>
      <c r="C31" t="s">
        <v>2</v>
      </c>
      <c r="D31" s="9" t="s">
        <v>2</v>
      </c>
      <c r="E31" s="18">
        <v>26</v>
      </c>
      <c r="F31">
        <v>37</v>
      </c>
      <c r="G31" s="18">
        <f t="shared" si="2"/>
        <v>770</v>
      </c>
      <c r="H31" s="9">
        <v>890</v>
      </c>
      <c r="I31" s="18">
        <v>15</v>
      </c>
      <c r="J31" s="24">
        <f t="shared" si="0"/>
        <v>1540</v>
      </c>
      <c r="K31" s="24">
        <v>1200</v>
      </c>
      <c r="L31" s="26">
        <v>11</v>
      </c>
      <c r="M31" s="26">
        <f t="shared" si="1"/>
        <v>1820</v>
      </c>
      <c r="N31" s="26" t="s">
        <v>244</v>
      </c>
    </row>
    <row r="32" spans="1:14" x14ac:dyDescent="0.25">
      <c r="A32" s="16" t="s">
        <v>17</v>
      </c>
      <c r="B32" s="1" t="s">
        <v>6</v>
      </c>
      <c r="C32" t="s">
        <v>2</v>
      </c>
      <c r="D32" s="9" t="s">
        <v>2</v>
      </c>
      <c r="E32" s="18">
        <v>27</v>
      </c>
      <c r="F32" s="9">
        <v>37</v>
      </c>
      <c r="G32" s="18">
        <f t="shared" si="2"/>
        <v>700</v>
      </c>
      <c r="H32" s="9">
        <v>910</v>
      </c>
      <c r="I32" s="18">
        <v>15</v>
      </c>
      <c r="J32" s="24">
        <f t="shared" si="0"/>
        <v>1540</v>
      </c>
      <c r="K32" s="24">
        <v>1200</v>
      </c>
      <c r="L32" s="26">
        <v>11</v>
      </c>
      <c r="M32" s="26">
        <f t="shared" si="1"/>
        <v>1820</v>
      </c>
      <c r="N32" s="26" t="s">
        <v>244</v>
      </c>
    </row>
    <row r="33" spans="1:14" x14ac:dyDescent="0.25">
      <c r="A33" s="16" t="s">
        <v>17</v>
      </c>
      <c r="B33" s="1" t="s">
        <v>7</v>
      </c>
      <c r="C33" t="s">
        <v>2</v>
      </c>
      <c r="D33" s="9" t="s">
        <v>2</v>
      </c>
      <c r="E33" s="18">
        <v>28</v>
      </c>
      <c r="F33" s="9">
        <v>37</v>
      </c>
      <c r="G33" s="18">
        <f t="shared" si="2"/>
        <v>630</v>
      </c>
      <c r="H33" s="9">
        <v>915</v>
      </c>
      <c r="I33" s="18">
        <v>15</v>
      </c>
      <c r="J33" s="24">
        <f t="shared" si="0"/>
        <v>1540</v>
      </c>
      <c r="K33" s="24">
        <v>1200</v>
      </c>
      <c r="L33" s="26">
        <v>11</v>
      </c>
      <c r="M33" s="26">
        <f t="shared" si="1"/>
        <v>1820</v>
      </c>
      <c r="N33" s="26" t="s">
        <v>244</v>
      </c>
    </row>
    <row r="34" spans="1:14" x14ac:dyDescent="0.25">
      <c r="A34" s="16" t="s">
        <v>17</v>
      </c>
      <c r="B34" s="1" t="s">
        <v>7</v>
      </c>
      <c r="C34" t="s">
        <v>8</v>
      </c>
      <c r="D34" s="9" t="s">
        <v>8</v>
      </c>
      <c r="E34" s="18">
        <v>28</v>
      </c>
      <c r="F34" s="9">
        <v>37</v>
      </c>
      <c r="G34" s="18">
        <f t="shared" si="2"/>
        <v>630</v>
      </c>
      <c r="H34" s="9">
        <v>442</v>
      </c>
      <c r="I34" s="18">
        <v>15</v>
      </c>
      <c r="J34" s="24">
        <f t="shared" si="0"/>
        <v>1540</v>
      </c>
      <c r="K34" s="24">
        <v>1200</v>
      </c>
      <c r="L34" s="26">
        <v>11</v>
      </c>
      <c r="M34" s="26">
        <f t="shared" si="1"/>
        <v>1820</v>
      </c>
      <c r="N34" s="26" t="s">
        <v>244</v>
      </c>
    </row>
    <row r="35" spans="1:14" x14ac:dyDescent="0.25">
      <c r="A35" s="16" t="s">
        <v>17</v>
      </c>
      <c r="B35" s="1" t="s">
        <v>21</v>
      </c>
      <c r="C35" t="s">
        <v>8</v>
      </c>
      <c r="D35" s="9" t="s">
        <v>8</v>
      </c>
      <c r="E35" s="18">
        <v>29</v>
      </c>
      <c r="F35">
        <v>37</v>
      </c>
      <c r="G35" s="18">
        <f t="shared" si="2"/>
        <v>560</v>
      </c>
      <c r="H35">
        <v>460</v>
      </c>
      <c r="I35" s="18">
        <v>15</v>
      </c>
      <c r="J35" s="24">
        <f t="shared" si="0"/>
        <v>1540</v>
      </c>
      <c r="K35" s="24">
        <v>1200</v>
      </c>
      <c r="L35" s="26">
        <v>11</v>
      </c>
      <c r="M35" s="26">
        <f t="shared" si="1"/>
        <v>1820</v>
      </c>
      <c r="N35" s="26" t="s">
        <v>244</v>
      </c>
    </row>
    <row r="36" spans="1:14" x14ac:dyDescent="0.25">
      <c r="A36" s="16" t="s">
        <v>17</v>
      </c>
      <c r="B36" s="1" t="s">
        <v>22</v>
      </c>
      <c r="C36" t="s">
        <v>8</v>
      </c>
      <c r="D36" s="9" t="s">
        <v>8</v>
      </c>
      <c r="E36" s="18">
        <v>30</v>
      </c>
      <c r="F36" s="9">
        <v>37</v>
      </c>
      <c r="G36" s="18">
        <f t="shared" si="2"/>
        <v>490</v>
      </c>
      <c r="H36" s="9">
        <v>465</v>
      </c>
      <c r="I36" s="18">
        <v>15</v>
      </c>
      <c r="J36" s="24">
        <f t="shared" si="0"/>
        <v>1540</v>
      </c>
      <c r="K36" s="24">
        <v>1200</v>
      </c>
      <c r="L36" s="26">
        <v>11</v>
      </c>
      <c r="M36" s="26">
        <f t="shared" si="1"/>
        <v>1820</v>
      </c>
      <c r="N36" s="26" t="s">
        <v>244</v>
      </c>
    </row>
    <row r="37" spans="1:14" x14ac:dyDescent="0.25">
      <c r="A37" s="16" t="s">
        <v>17</v>
      </c>
      <c r="B37" s="1" t="s">
        <v>23</v>
      </c>
      <c r="C37" t="s">
        <v>8</v>
      </c>
      <c r="D37" s="9" t="s">
        <v>8</v>
      </c>
      <c r="E37" s="18">
        <v>31</v>
      </c>
      <c r="F37" s="9">
        <v>37</v>
      </c>
      <c r="G37" s="18">
        <f t="shared" si="2"/>
        <v>420</v>
      </c>
      <c r="H37" s="9">
        <v>450</v>
      </c>
      <c r="I37" s="18">
        <v>15</v>
      </c>
      <c r="J37" s="24">
        <f t="shared" si="0"/>
        <v>1540</v>
      </c>
      <c r="K37" s="24">
        <v>1200</v>
      </c>
      <c r="L37" s="26">
        <v>11</v>
      </c>
      <c r="M37" s="26">
        <f t="shared" si="1"/>
        <v>1820</v>
      </c>
      <c r="N37" s="26" t="s">
        <v>244</v>
      </c>
    </row>
    <row r="38" spans="1:14" x14ac:dyDescent="0.25">
      <c r="A38" s="16" t="s">
        <v>17</v>
      </c>
      <c r="B38" s="1" t="s">
        <v>6</v>
      </c>
      <c r="C38" t="s">
        <v>9</v>
      </c>
      <c r="D38" s="9" t="s">
        <v>9</v>
      </c>
      <c r="E38" s="18">
        <v>27</v>
      </c>
      <c r="F38" s="9">
        <v>37</v>
      </c>
      <c r="G38" s="18">
        <f t="shared" si="2"/>
        <v>700</v>
      </c>
      <c r="H38" s="9">
        <v>1150</v>
      </c>
      <c r="I38" s="18">
        <v>15</v>
      </c>
      <c r="J38" s="24">
        <f t="shared" si="0"/>
        <v>1540</v>
      </c>
      <c r="K38" s="24">
        <v>1200</v>
      </c>
      <c r="L38" s="26">
        <v>11</v>
      </c>
      <c r="M38" s="26">
        <f t="shared" si="1"/>
        <v>1820</v>
      </c>
      <c r="N38" s="26" t="s">
        <v>244</v>
      </c>
    </row>
    <row r="39" spans="1:14" x14ac:dyDescent="0.25">
      <c r="A39" s="16" t="s">
        <v>17</v>
      </c>
      <c r="B39" s="1" t="s">
        <v>7</v>
      </c>
      <c r="C39" t="s">
        <v>9</v>
      </c>
      <c r="D39" s="9" t="s">
        <v>9</v>
      </c>
      <c r="E39" s="18">
        <v>28</v>
      </c>
      <c r="F39">
        <v>37</v>
      </c>
      <c r="G39" s="18">
        <f t="shared" si="2"/>
        <v>630</v>
      </c>
      <c r="H39">
        <v>1150</v>
      </c>
      <c r="I39" s="18">
        <v>15</v>
      </c>
      <c r="J39" s="24">
        <f t="shared" si="0"/>
        <v>1540</v>
      </c>
      <c r="K39" s="24">
        <v>1200</v>
      </c>
      <c r="L39" s="26">
        <v>11</v>
      </c>
      <c r="M39" s="26">
        <f t="shared" si="1"/>
        <v>1820</v>
      </c>
      <c r="N39" s="26" t="s">
        <v>244</v>
      </c>
    </row>
    <row r="40" spans="1:14" x14ac:dyDescent="0.25">
      <c r="A40" s="16" t="s">
        <v>17</v>
      </c>
      <c r="B40" s="1" t="s">
        <v>21</v>
      </c>
      <c r="C40" t="s">
        <v>9</v>
      </c>
      <c r="D40" s="9" t="s">
        <v>9</v>
      </c>
      <c r="E40" s="18">
        <v>29</v>
      </c>
      <c r="F40" s="9">
        <v>37</v>
      </c>
      <c r="G40" s="18">
        <f t="shared" si="2"/>
        <v>560</v>
      </c>
      <c r="H40" s="9">
        <v>1150</v>
      </c>
      <c r="I40" s="18">
        <v>15</v>
      </c>
      <c r="J40" s="24">
        <f t="shared" si="0"/>
        <v>1540</v>
      </c>
      <c r="K40" s="24">
        <v>1200</v>
      </c>
      <c r="L40" s="26">
        <v>11</v>
      </c>
      <c r="M40" s="26">
        <f t="shared" si="1"/>
        <v>1820</v>
      </c>
      <c r="N40" s="26" t="s">
        <v>244</v>
      </c>
    </row>
    <row r="41" spans="1:14" x14ac:dyDescent="0.25">
      <c r="A41" s="16" t="s">
        <v>17</v>
      </c>
      <c r="B41" s="1" t="s">
        <v>22</v>
      </c>
      <c r="C41" t="s">
        <v>9</v>
      </c>
      <c r="D41" s="9" t="s">
        <v>9</v>
      </c>
      <c r="E41" s="18">
        <v>30</v>
      </c>
      <c r="F41" s="9">
        <v>37</v>
      </c>
      <c r="G41" s="18">
        <f t="shared" si="2"/>
        <v>490</v>
      </c>
      <c r="H41" s="9">
        <v>1150</v>
      </c>
      <c r="I41" s="18">
        <v>15</v>
      </c>
      <c r="J41" s="24">
        <f t="shared" si="0"/>
        <v>1540</v>
      </c>
      <c r="K41" s="24">
        <v>1200</v>
      </c>
      <c r="L41" s="26">
        <v>11</v>
      </c>
      <c r="M41" s="26">
        <f t="shared" si="1"/>
        <v>1820</v>
      </c>
      <c r="N41" s="26" t="s">
        <v>244</v>
      </c>
    </row>
    <row r="42" spans="1:14" x14ac:dyDescent="0.25">
      <c r="A42" s="16" t="s">
        <v>17</v>
      </c>
      <c r="B42" s="1" t="s">
        <v>46</v>
      </c>
      <c r="C42" t="s">
        <v>45</v>
      </c>
      <c r="D42" s="9" t="s">
        <v>45</v>
      </c>
      <c r="E42" s="18">
        <v>33</v>
      </c>
      <c r="F42" s="9">
        <v>37</v>
      </c>
      <c r="G42" s="18">
        <f t="shared" si="2"/>
        <v>280</v>
      </c>
      <c r="H42" s="9">
        <v>862</v>
      </c>
      <c r="I42" s="18">
        <v>15</v>
      </c>
      <c r="J42" s="24">
        <f t="shared" si="0"/>
        <v>1540</v>
      </c>
      <c r="K42" s="24">
        <v>1200</v>
      </c>
      <c r="L42" s="26">
        <v>11</v>
      </c>
      <c r="M42" s="26">
        <f t="shared" si="1"/>
        <v>1820</v>
      </c>
      <c r="N42" s="26" t="s">
        <v>244</v>
      </c>
    </row>
    <row r="43" spans="1:14" x14ac:dyDescent="0.25">
      <c r="A43" s="16" t="s">
        <v>17</v>
      </c>
      <c r="B43" s="1" t="s">
        <v>49</v>
      </c>
      <c r="C43" t="s">
        <v>45</v>
      </c>
      <c r="D43" s="9" t="s">
        <v>45</v>
      </c>
      <c r="E43" s="18">
        <v>34</v>
      </c>
      <c r="F43">
        <v>37</v>
      </c>
      <c r="G43" s="18">
        <f t="shared" si="2"/>
        <v>210</v>
      </c>
      <c r="H43" s="9">
        <v>862</v>
      </c>
      <c r="I43" s="18">
        <v>15</v>
      </c>
      <c r="J43" s="24">
        <f t="shared" si="0"/>
        <v>1540</v>
      </c>
      <c r="K43" s="24">
        <v>1200</v>
      </c>
      <c r="L43" s="26">
        <v>11</v>
      </c>
      <c r="M43" s="26">
        <f t="shared" si="1"/>
        <v>1820</v>
      </c>
      <c r="N43" s="26" t="s">
        <v>244</v>
      </c>
    </row>
    <row r="44" spans="1:14" x14ac:dyDescent="0.25">
      <c r="A44" s="16" t="s">
        <v>17</v>
      </c>
      <c r="B44" s="1" t="s">
        <v>50</v>
      </c>
      <c r="C44" t="s">
        <v>45</v>
      </c>
      <c r="D44" s="9" t="s">
        <v>45</v>
      </c>
      <c r="E44" s="18">
        <v>35</v>
      </c>
      <c r="F44" s="9">
        <v>37</v>
      </c>
      <c r="G44" s="18">
        <f t="shared" si="2"/>
        <v>140</v>
      </c>
      <c r="H44" s="9">
        <v>862</v>
      </c>
      <c r="I44" s="18">
        <v>15</v>
      </c>
      <c r="J44" s="24">
        <f t="shared" si="0"/>
        <v>1540</v>
      </c>
      <c r="K44" s="24">
        <v>1200</v>
      </c>
      <c r="L44" s="26">
        <v>11</v>
      </c>
      <c r="M44" s="26">
        <f t="shared" si="1"/>
        <v>1820</v>
      </c>
      <c r="N44" s="26" t="s">
        <v>244</v>
      </c>
    </row>
    <row r="45" spans="1:14" x14ac:dyDescent="0.25">
      <c r="A45" s="16" t="s">
        <v>17</v>
      </c>
      <c r="B45" s="1" t="s">
        <v>51</v>
      </c>
      <c r="C45" t="s">
        <v>45</v>
      </c>
      <c r="D45" s="9" t="s">
        <v>45</v>
      </c>
      <c r="E45" s="18">
        <v>36</v>
      </c>
      <c r="F45" s="9">
        <v>37</v>
      </c>
      <c r="G45" s="18">
        <f t="shared" si="2"/>
        <v>70</v>
      </c>
      <c r="H45" s="9">
        <v>862</v>
      </c>
      <c r="I45" s="18">
        <v>15</v>
      </c>
      <c r="J45" s="24">
        <f t="shared" si="0"/>
        <v>1540</v>
      </c>
      <c r="K45" s="24">
        <v>1200</v>
      </c>
      <c r="L45" s="26">
        <v>11</v>
      </c>
      <c r="M45" s="26">
        <f t="shared" si="1"/>
        <v>1820</v>
      </c>
      <c r="N45" s="26" t="s">
        <v>244</v>
      </c>
    </row>
    <row r="46" spans="1:14" x14ac:dyDescent="0.25">
      <c r="A46" s="16" t="s">
        <v>18</v>
      </c>
      <c r="B46" s="1" t="s">
        <v>11</v>
      </c>
      <c r="C46" t="s">
        <v>2</v>
      </c>
      <c r="D46" s="9" t="s">
        <v>2</v>
      </c>
      <c r="E46" s="18">
        <v>24</v>
      </c>
      <c r="F46" s="9">
        <v>39</v>
      </c>
      <c r="G46" s="18">
        <f t="shared" si="2"/>
        <v>1050</v>
      </c>
      <c r="H46" s="9">
        <v>905</v>
      </c>
      <c r="I46" s="18">
        <v>20</v>
      </c>
      <c r="J46" s="24">
        <f t="shared" si="0"/>
        <v>1330</v>
      </c>
      <c r="K46" s="24">
        <v>1235</v>
      </c>
      <c r="L46" s="26">
        <v>6</v>
      </c>
      <c r="M46" s="26">
        <f t="shared" si="1"/>
        <v>2310</v>
      </c>
      <c r="N46" s="26" t="s">
        <v>244</v>
      </c>
    </row>
    <row r="47" spans="1:14" x14ac:dyDescent="0.25">
      <c r="A47" s="16" t="s">
        <v>18</v>
      </c>
      <c r="B47" s="1" t="s">
        <v>0</v>
      </c>
      <c r="C47" t="s">
        <v>2</v>
      </c>
      <c r="D47" s="9" t="s">
        <v>2</v>
      </c>
      <c r="E47" s="18">
        <v>25</v>
      </c>
      <c r="F47" s="9">
        <v>39</v>
      </c>
      <c r="G47" s="18">
        <f t="shared" si="2"/>
        <v>980</v>
      </c>
      <c r="H47" s="9">
        <v>905</v>
      </c>
      <c r="I47" s="18">
        <v>20</v>
      </c>
      <c r="J47" s="24">
        <f t="shared" si="0"/>
        <v>1330</v>
      </c>
      <c r="K47" s="24">
        <v>1235</v>
      </c>
      <c r="L47" s="26">
        <v>6</v>
      </c>
      <c r="M47" s="26">
        <f t="shared" si="1"/>
        <v>2310</v>
      </c>
      <c r="N47" s="26" t="s">
        <v>244</v>
      </c>
    </row>
    <row r="48" spans="1:14" x14ac:dyDescent="0.25">
      <c r="A48" s="16" t="s">
        <v>18</v>
      </c>
      <c r="B48" s="1" t="s">
        <v>5</v>
      </c>
      <c r="C48" t="s">
        <v>2</v>
      </c>
      <c r="D48" s="9" t="s">
        <v>2</v>
      </c>
      <c r="E48" s="18">
        <v>26</v>
      </c>
      <c r="F48" s="9">
        <v>39</v>
      </c>
      <c r="G48" s="18">
        <f t="shared" si="2"/>
        <v>910</v>
      </c>
      <c r="H48" s="9">
        <v>905</v>
      </c>
      <c r="I48" s="18">
        <v>20</v>
      </c>
      <c r="J48" s="24">
        <f t="shared" si="0"/>
        <v>1330</v>
      </c>
      <c r="K48" s="24">
        <v>1235</v>
      </c>
      <c r="L48" s="26">
        <v>6</v>
      </c>
      <c r="M48" s="26">
        <f t="shared" si="1"/>
        <v>2310</v>
      </c>
      <c r="N48" s="26" t="s">
        <v>244</v>
      </c>
    </row>
    <row r="49" spans="1:14" x14ac:dyDescent="0.25">
      <c r="A49" s="16" t="s">
        <v>18</v>
      </c>
      <c r="B49" s="1" t="s">
        <v>6</v>
      </c>
      <c r="C49" t="s">
        <v>2</v>
      </c>
      <c r="D49" s="9" t="s">
        <v>2</v>
      </c>
      <c r="E49" s="18">
        <v>27</v>
      </c>
      <c r="F49" s="9">
        <v>39</v>
      </c>
      <c r="G49" s="18">
        <f t="shared" si="2"/>
        <v>840</v>
      </c>
      <c r="H49" s="9">
        <v>905</v>
      </c>
      <c r="I49" s="18">
        <v>20</v>
      </c>
      <c r="J49" s="24">
        <f t="shared" si="0"/>
        <v>1330</v>
      </c>
      <c r="K49" s="24">
        <v>1235</v>
      </c>
      <c r="L49" s="26">
        <v>6</v>
      </c>
      <c r="M49" s="26">
        <f t="shared" si="1"/>
        <v>2310</v>
      </c>
      <c r="N49" s="26" t="s">
        <v>244</v>
      </c>
    </row>
    <row r="50" spans="1:14" x14ac:dyDescent="0.25">
      <c r="A50" s="16" t="s">
        <v>18</v>
      </c>
      <c r="B50" s="1" t="s">
        <v>22</v>
      </c>
      <c r="C50" t="s">
        <v>8</v>
      </c>
      <c r="D50" s="9" t="s">
        <v>8</v>
      </c>
      <c r="E50" s="18">
        <v>30</v>
      </c>
      <c r="F50" s="9">
        <v>39</v>
      </c>
      <c r="G50" s="18">
        <f t="shared" si="2"/>
        <v>630</v>
      </c>
      <c r="H50" s="9">
        <v>420</v>
      </c>
      <c r="I50" s="18">
        <v>20</v>
      </c>
      <c r="J50" s="24">
        <f t="shared" si="0"/>
        <v>1330</v>
      </c>
      <c r="K50" s="24">
        <v>1235</v>
      </c>
      <c r="L50" s="26">
        <v>6</v>
      </c>
      <c r="M50" s="26">
        <f t="shared" si="1"/>
        <v>2310</v>
      </c>
      <c r="N50" s="26" t="s">
        <v>244</v>
      </c>
    </row>
    <row r="51" spans="1:14" x14ac:dyDescent="0.25">
      <c r="A51" s="16" t="s">
        <v>18</v>
      </c>
      <c r="B51" s="1" t="s">
        <v>23</v>
      </c>
      <c r="C51" t="s">
        <v>8</v>
      </c>
      <c r="D51" s="9" t="s">
        <v>8</v>
      </c>
      <c r="E51" s="18">
        <v>31</v>
      </c>
      <c r="F51" s="9">
        <v>39</v>
      </c>
      <c r="G51" s="18">
        <f t="shared" si="2"/>
        <v>560</v>
      </c>
      <c r="H51">
        <v>420</v>
      </c>
      <c r="I51" s="18">
        <v>20</v>
      </c>
      <c r="J51" s="24">
        <f t="shared" si="0"/>
        <v>1330</v>
      </c>
      <c r="K51" s="24">
        <v>1235</v>
      </c>
      <c r="L51" s="26">
        <v>6</v>
      </c>
      <c r="M51" s="26">
        <f t="shared" si="1"/>
        <v>2310</v>
      </c>
      <c r="N51" s="26" t="s">
        <v>244</v>
      </c>
    </row>
    <row r="52" spans="1:14" x14ac:dyDescent="0.25">
      <c r="A52" s="16" t="s">
        <v>18</v>
      </c>
      <c r="B52" s="1" t="s">
        <v>24</v>
      </c>
      <c r="C52" t="s">
        <v>8</v>
      </c>
      <c r="D52" s="9" t="s">
        <v>8</v>
      </c>
      <c r="E52" s="18">
        <v>32</v>
      </c>
      <c r="F52" s="9">
        <v>39</v>
      </c>
      <c r="G52" s="18">
        <f t="shared" si="2"/>
        <v>490</v>
      </c>
      <c r="H52" s="9">
        <v>420</v>
      </c>
      <c r="I52" s="18">
        <v>20</v>
      </c>
      <c r="J52" s="24">
        <f t="shared" si="0"/>
        <v>1330</v>
      </c>
      <c r="K52" s="24">
        <v>1235</v>
      </c>
      <c r="L52" s="26">
        <v>6</v>
      </c>
      <c r="M52" s="26">
        <f t="shared" si="1"/>
        <v>2310</v>
      </c>
      <c r="N52" s="26" t="s">
        <v>244</v>
      </c>
    </row>
    <row r="53" spans="1:14" x14ac:dyDescent="0.25">
      <c r="A53" s="16" t="s">
        <v>18</v>
      </c>
      <c r="B53" s="1" t="s">
        <v>25</v>
      </c>
      <c r="C53" t="s">
        <v>8</v>
      </c>
      <c r="D53" s="9" t="s">
        <v>8</v>
      </c>
      <c r="E53" s="18">
        <v>33</v>
      </c>
      <c r="F53" s="9">
        <v>39</v>
      </c>
      <c r="G53" s="18">
        <f t="shared" si="2"/>
        <v>420</v>
      </c>
      <c r="H53" s="9">
        <v>420</v>
      </c>
      <c r="I53" s="18">
        <v>20</v>
      </c>
      <c r="J53" s="24">
        <f t="shared" si="0"/>
        <v>1330</v>
      </c>
      <c r="K53" s="24">
        <v>1235</v>
      </c>
      <c r="L53" s="26">
        <v>6</v>
      </c>
      <c r="M53" s="26">
        <f t="shared" si="1"/>
        <v>2310</v>
      </c>
      <c r="N53" s="26" t="s">
        <v>244</v>
      </c>
    </row>
    <row r="54" spans="1:14" x14ac:dyDescent="0.25">
      <c r="A54" s="16" t="s">
        <v>18</v>
      </c>
      <c r="B54" s="1" t="s">
        <v>7</v>
      </c>
      <c r="C54" t="s">
        <v>9</v>
      </c>
      <c r="D54" s="9" t="s">
        <v>9</v>
      </c>
      <c r="E54" s="18">
        <v>28</v>
      </c>
      <c r="F54" s="9">
        <v>39</v>
      </c>
      <c r="G54" s="18">
        <f t="shared" si="2"/>
        <v>770</v>
      </c>
      <c r="H54" s="9">
        <v>1208</v>
      </c>
      <c r="I54" s="18">
        <v>20</v>
      </c>
      <c r="J54" s="24">
        <f t="shared" si="0"/>
        <v>1330</v>
      </c>
      <c r="K54" s="24">
        <v>1235</v>
      </c>
      <c r="L54" s="26">
        <v>6</v>
      </c>
      <c r="M54" s="26">
        <f t="shared" si="1"/>
        <v>2310</v>
      </c>
      <c r="N54" s="26" t="s">
        <v>244</v>
      </c>
    </row>
    <row r="55" spans="1:14" x14ac:dyDescent="0.25">
      <c r="A55" s="16" t="s">
        <v>18</v>
      </c>
      <c r="B55" s="1" t="s">
        <v>21</v>
      </c>
      <c r="C55" t="s">
        <v>9</v>
      </c>
      <c r="D55" s="9" t="s">
        <v>9</v>
      </c>
      <c r="E55" s="18">
        <v>29</v>
      </c>
      <c r="F55" s="9">
        <v>39</v>
      </c>
      <c r="G55" s="18">
        <f t="shared" si="2"/>
        <v>700</v>
      </c>
      <c r="H55">
        <v>1208</v>
      </c>
      <c r="I55" s="18">
        <v>20</v>
      </c>
      <c r="J55" s="24">
        <f t="shared" si="0"/>
        <v>1330</v>
      </c>
      <c r="K55" s="24">
        <v>1235</v>
      </c>
      <c r="L55" s="26">
        <v>6</v>
      </c>
      <c r="M55" s="26">
        <f t="shared" si="1"/>
        <v>2310</v>
      </c>
      <c r="N55" s="26" t="s">
        <v>244</v>
      </c>
    </row>
    <row r="56" spans="1:14" x14ac:dyDescent="0.25">
      <c r="A56" s="16" t="s">
        <v>18</v>
      </c>
      <c r="B56" s="1" t="s">
        <v>22</v>
      </c>
      <c r="C56" t="s">
        <v>9</v>
      </c>
      <c r="D56" s="9" t="s">
        <v>9</v>
      </c>
      <c r="E56" s="18">
        <v>30</v>
      </c>
      <c r="F56" s="9">
        <v>39</v>
      </c>
      <c r="G56" s="18">
        <f t="shared" si="2"/>
        <v>630</v>
      </c>
      <c r="H56" s="9">
        <v>1208</v>
      </c>
      <c r="I56" s="18">
        <v>20</v>
      </c>
      <c r="J56" s="24">
        <f t="shared" si="0"/>
        <v>1330</v>
      </c>
      <c r="K56" s="24">
        <v>1235</v>
      </c>
      <c r="L56" s="26">
        <v>6</v>
      </c>
      <c r="M56" s="26">
        <f t="shared" si="1"/>
        <v>2310</v>
      </c>
      <c r="N56" s="26" t="s">
        <v>244</v>
      </c>
    </row>
    <row r="57" spans="1:14" x14ac:dyDescent="0.25">
      <c r="A57" s="16" t="s">
        <v>18</v>
      </c>
      <c r="B57" s="1" t="s">
        <v>23</v>
      </c>
      <c r="C57" t="s">
        <v>9</v>
      </c>
      <c r="D57" s="9" t="s">
        <v>9</v>
      </c>
      <c r="E57" s="18">
        <v>31</v>
      </c>
      <c r="F57" s="9">
        <v>39</v>
      </c>
      <c r="G57" s="18">
        <f t="shared" si="2"/>
        <v>560</v>
      </c>
      <c r="H57" s="9">
        <v>1208</v>
      </c>
      <c r="I57" s="18">
        <v>20</v>
      </c>
      <c r="J57" s="24">
        <f t="shared" si="0"/>
        <v>1330</v>
      </c>
      <c r="K57" s="24">
        <v>1235</v>
      </c>
      <c r="L57" s="26">
        <v>6</v>
      </c>
      <c r="M57" s="26">
        <f t="shared" si="1"/>
        <v>2310</v>
      </c>
      <c r="N57" s="26" t="s">
        <v>244</v>
      </c>
    </row>
    <row r="58" spans="1:14" s="9" customFormat="1" x14ac:dyDescent="0.25">
      <c r="A58" s="16" t="s">
        <v>75</v>
      </c>
      <c r="B58" s="1" t="s">
        <v>40</v>
      </c>
      <c r="C58" s="9" t="s">
        <v>2</v>
      </c>
      <c r="D58" s="9" t="s">
        <v>2</v>
      </c>
      <c r="E58" s="18">
        <v>25</v>
      </c>
      <c r="F58" s="9">
        <v>48</v>
      </c>
      <c r="G58" s="27">
        <f>(F58-(E58+13))* 70</f>
        <v>700</v>
      </c>
      <c r="H58" s="9">
        <v>937</v>
      </c>
      <c r="I58" s="18">
        <v>21</v>
      </c>
      <c r="J58" s="24">
        <f t="shared" si="0"/>
        <v>1890</v>
      </c>
      <c r="K58" s="24">
        <v>1200</v>
      </c>
      <c r="L58" s="26">
        <v>8</v>
      </c>
      <c r="M58" s="26">
        <f t="shared" si="1"/>
        <v>2800</v>
      </c>
      <c r="N58" s="26" t="s">
        <v>245</v>
      </c>
    </row>
    <row r="59" spans="1:14" s="9" customFormat="1" x14ac:dyDescent="0.25">
      <c r="A59" s="16" t="s">
        <v>75</v>
      </c>
      <c r="B59" s="1" t="s">
        <v>41</v>
      </c>
      <c r="C59" s="9" t="s">
        <v>2</v>
      </c>
      <c r="D59" s="9" t="s">
        <v>2</v>
      </c>
      <c r="E59" s="18">
        <v>26</v>
      </c>
      <c r="F59" s="9">
        <v>48</v>
      </c>
      <c r="G59" s="27">
        <f t="shared" ref="G59:G89" si="3">(F59-(E59+13))* 70</f>
        <v>630</v>
      </c>
      <c r="H59" s="9">
        <v>927</v>
      </c>
      <c r="I59" s="18">
        <v>21</v>
      </c>
      <c r="J59" s="24">
        <f t="shared" si="0"/>
        <v>1890</v>
      </c>
      <c r="K59" s="24">
        <v>1200</v>
      </c>
      <c r="L59" s="26">
        <v>8</v>
      </c>
      <c r="M59" s="26">
        <f t="shared" si="1"/>
        <v>2800</v>
      </c>
      <c r="N59" s="26" t="s">
        <v>245</v>
      </c>
    </row>
    <row r="60" spans="1:14" s="9" customFormat="1" x14ac:dyDescent="0.25">
      <c r="A60" s="16" t="s">
        <v>75</v>
      </c>
      <c r="B60" s="1" t="s">
        <v>42</v>
      </c>
      <c r="C60" s="9" t="s">
        <v>2</v>
      </c>
      <c r="D60" s="9" t="s">
        <v>2</v>
      </c>
      <c r="E60" s="18">
        <v>27</v>
      </c>
      <c r="F60" s="9">
        <v>48</v>
      </c>
      <c r="G60" s="27">
        <f t="shared" si="3"/>
        <v>560</v>
      </c>
      <c r="H60" s="9">
        <v>950</v>
      </c>
      <c r="I60" s="18">
        <v>21</v>
      </c>
      <c r="J60" s="24">
        <f t="shared" si="0"/>
        <v>1890</v>
      </c>
      <c r="K60" s="24">
        <v>1200</v>
      </c>
      <c r="L60" s="26">
        <v>8</v>
      </c>
      <c r="M60" s="26">
        <f t="shared" si="1"/>
        <v>2800</v>
      </c>
      <c r="N60" s="26" t="s">
        <v>245</v>
      </c>
    </row>
    <row r="61" spans="1:14" s="9" customFormat="1" x14ac:dyDescent="0.25">
      <c r="A61" s="16" t="s">
        <v>75</v>
      </c>
      <c r="B61" s="1" t="s">
        <v>43</v>
      </c>
      <c r="C61" s="9" t="s">
        <v>2</v>
      </c>
      <c r="D61" s="9" t="s">
        <v>2</v>
      </c>
      <c r="E61" s="18">
        <v>28</v>
      </c>
      <c r="F61" s="9">
        <v>48</v>
      </c>
      <c r="G61" s="27">
        <f t="shared" si="3"/>
        <v>490</v>
      </c>
      <c r="H61" s="9">
        <v>935</v>
      </c>
      <c r="I61" s="18">
        <v>21</v>
      </c>
      <c r="J61" s="24">
        <f t="shared" si="0"/>
        <v>1890</v>
      </c>
      <c r="K61" s="24">
        <v>1200</v>
      </c>
      <c r="L61" s="26">
        <v>8</v>
      </c>
      <c r="M61" s="26">
        <f t="shared" si="1"/>
        <v>2800</v>
      </c>
      <c r="N61" s="26" t="s">
        <v>245</v>
      </c>
    </row>
    <row r="62" spans="1:14" x14ac:dyDescent="0.25">
      <c r="A62" s="16" t="s">
        <v>75</v>
      </c>
      <c r="B62" s="1" t="s">
        <v>115</v>
      </c>
      <c r="C62" s="9" t="s">
        <v>2</v>
      </c>
      <c r="D62" s="9" t="s">
        <v>2</v>
      </c>
      <c r="E62" s="18">
        <v>29</v>
      </c>
      <c r="F62" s="9">
        <v>48</v>
      </c>
      <c r="G62" s="27">
        <f t="shared" si="3"/>
        <v>420</v>
      </c>
      <c r="H62" s="9">
        <v>904</v>
      </c>
      <c r="I62" s="18">
        <v>21</v>
      </c>
      <c r="J62" s="24">
        <f t="shared" si="0"/>
        <v>1890</v>
      </c>
      <c r="K62" s="24">
        <v>1200</v>
      </c>
      <c r="L62" s="26">
        <v>8</v>
      </c>
      <c r="M62" s="26">
        <f t="shared" si="1"/>
        <v>2800</v>
      </c>
      <c r="N62" s="26" t="s">
        <v>245</v>
      </c>
    </row>
    <row r="63" spans="1:14" x14ac:dyDescent="0.25">
      <c r="A63" s="16" t="s">
        <v>75</v>
      </c>
      <c r="B63" s="1" t="s">
        <v>116</v>
      </c>
      <c r="C63" s="9" t="s">
        <v>2</v>
      </c>
      <c r="D63" s="9" t="s">
        <v>2</v>
      </c>
      <c r="E63" s="18">
        <v>30</v>
      </c>
      <c r="F63" s="9">
        <v>48</v>
      </c>
      <c r="G63" s="27">
        <f t="shared" si="3"/>
        <v>350</v>
      </c>
      <c r="H63" s="9">
        <v>940</v>
      </c>
      <c r="I63" s="18">
        <v>21</v>
      </c>
      <c r="J63" s="24">
        <f t="shared" si="0"/>
        <v>1890</v>
      </c>
      <c r="K63" s="24">
        <v>1200</v>
      </c>
      <c r="L63" s="26">
        <v>8</v>
      </c>
      <c r="M63" s="26">
        <f t="shared" si="1"/>
        <v>2800</v>
      </c>
      <c r="N63" s="26" t="s">
        <v>245</v>
      </c>
    </row>
    <row r="64" spans="1:14" x14ac:dyDescent="0.25">
      <c r="A64" s="16" t="s">
        <v>75</v>
      </c>
      <c r="B64" s="1" t="s">
        <v>117</v>
      </c>
      <c r="C64" s="9" t="s">
        <v>2</v>
      </c>
      <c r="D64" s="9" t="s">
        <v>2</v>
      </c>
      <c r="E64" s="18">
        <v>31</v>
      </c>
      <c r="F64" s="9">
        <v>48</v>
      </c>
      <c r="G64" s="27">
        <f t="shared" si="3"/>
        <v>280</v>
      </c>
      <c r="H64">
        <v>920</v>
      </c>
      <c r="I64" s="18">
        <v>21</v>
      </c>
      <c r="J64" s="24">
        <f t="shared" si="0"/>
        <v>1890</v>
      </c>
      <c r="K64" s="24">
        <v>1200</v>
      </c>
      <c r="L64" s="26">
        <v>8</v>
      </c>
      <c r="M64" s="26">
        <f t="shared" si="1"/>
        <v>2800</v>
      </c>
      <c r="N64" s="26" t="s">
        <v>245</v>
      </c>
    </row>
    <row r="65" spans="1:14" x14ac:dyDescent="0.25">
      <c r="A65" s="16" t="s">
        <v>75</v>
      </c>
      <c r="B65" s="1" t="s">
        <v>118</v>
      </c>
      <c r="C65" s="9" t="s">
        <v>2</v>
      </c>
      <c r="D65" s="9" t="s">
        <v>2</v>
      </c>
      <c r="E65" s="18">
        <v>32</v>
      </c>
      <c r="F65" s="9">
        <v>48</v>
      </c>
      <c r="G65" s="27">
        <f t="shared" si="3"/>
        <v>210</v>
      </c>
      <c r="H65">
        <v>910</v>
      </c>
      <c r="I65" s="18">
        <v>21</v>
      </c>
      <c r="J65" s="24">
        <f t="shared" si="0"/>
        <v>1890</v>
      </c>
      <c r="K65" s="24">
        <v>1200</v>
      </c>
      <c r="L65" s="26">
        <v>8</v>
      </c>
      <c r="M65" s="26">
        <f t="shared" si="1"/>
        <v>2800</v>
      </c>
      <c r="N65" s="26" t="s">
        <v>245</v>
      </c>
    </row>
    <row r="66" spans="1:14" s="9" customFormat="1" x14ac:dyDescent="0.25">
      <c r="A66" s="16" t="s">
        <v>75</v>
      </c>
      <c r="B66" s="1" t="s">
        <v>140</v>
      </c>
      <c r="C66" s="9" t="s">
        <v>2</v>
      </c>
      <c r="D66" s="9" t="s">
        <v>2</v>
      </c>
      <c r="E66" s="18">
        <v>33</v>
      </c>
      <c r="F66" s="9">
        <v>48</v>
      </c>
      <c r="G66" s="27">
        <f t="shared" si="3"/>
        <v>140</v>
      </c>
      <c r="H66" s="9">
        <v>908</v>
      </c>
      <c r="I66" s="18">
        <v>21</v>
      </c>
      <c r="J66" s="24">
        <f t="shared" si="0"/>
        <v>1890</v>
      </c>
      <c r="K66" s="24">
        <v>1200</v>
      </c>
      <c r="L66" s="26">
        <v>8</v>
      </c>
      <c r="M66" s="26">
        <f t="shared" si="1"/>
        <v>2800</v>
      </c>
      <c r="N66" s="26" t="s">
        <v>245</v>
      </c>
    </row>
    <row r="67" spans="1:14" s="9" customFormat="1" x14ac:dyDescent="0.25">
      <c r="A67" s="16" t="s">
        <v>75</v>
      </c>
      <c r="B67" s="1" t="s">
        <v>141</v>
      </c>
      <c r="C67" s="9" t="s">
        <v>2</v>
      </c>
      <c r="D67" s="9" t="s">
        <v>2</v>
      </c>
      <c r="E67" s="18">
        <v>34</v>
      </c>
      <c r="F67" s="9">
        <v>48</v>
      </c>
      <c r="G67" s="27">
        <f t="shared" si="3"/>
        <v>70</v>
      </c>
      <c r="H67" s="9">
        <v>891</v>
      </c>
      <c r="I67" s="18">
        <v>21</v>
      </c>
      <c r="J67" s="24">
        <f t="shared" ref="J67:J89" si="4">(F67-I67)*70</f>
        <v>1890</v>
      </c>
      <c r="K67" s="24">
        <v>1200</v>
      </c>
      <c r="L67" s="26">
        <v>8</v>
      </c>
      <c r="M67" s="26">
        <f t="shared" ref="M67:M89" si="5">(F67-L67)*70</f>
        <v>2800</v>
      </c>
      <c r="N67" s="26" t="s">
        <v>245</v>
      </c>
    </row>
    <row r="68" spans="1:14" s="9" customFormat="1" x14ac:dyDescent="0.25">
      <c r="A68" s="16" t="s">
        <v>75</v>
      </c>
      <c r="B68" s="1" t="s">
        <v>142</v>
      </c>
      <c r="C68" s="9" t="s">
        <v>2</v>
      </c>
      <c r="D68" s="9" t="s">
        <v>2</v>
      </c>
      <c r="E68" s="18">
        <v>35</v>
      </c>
      <c r="F68" s="9">
        <v>48</v>
      </c>
      <c r="G68" s="27">
        <f t="shared" si="3"/>
        <v>0</v>
      </c>
      <c r="H68" s="9">
        <v>895</v>
      </c>
      <c r="I68" s="18">
        <v>21</v>
      </c>
      <c r="J68" s="24">
        <f t="shared" si="4"/>
        <v>1890</v>
      </c>
      <c r="K68" s="24">
        <v>1200</v>
      </c>
      <c r="L68" s="26">
        <v>8</v>
      </c>
      <c r="M68" s="26">
        <f t="shared" si="5"/>
        <v>2800</v>
      </c>
      <c r="N68" s="26" t="s">
        <v>245</v>
      </c>
    </row>
    <row r="69" spans="1:14" s="9" customFormat="1" x14ac:dyDescent="0.25">
      <c r="A69" s="16" t="s">
        <v>75</v>
      </c>
      <c r="B69" s="1" t="s">
        <v>131</v>
      </c>
      <c r="C69" s="9" t="s">
        <v>8</v>
      </c>
      <c r="D69" s="9" t="s">
        <v>8</v>
      </c>
      <c r="E69" s="18">
        <v>27</v>
      </c>
      <c r="F69" s="9">
        <v>48</v>
      </c>
      <c r="G69" s="27">
        <f t="shared" si="3"/>
        <v>560</v>
      </c>
      <c r="H69" s="9">
        <v>376</v>
      </c>
      <c r="I69" s="18">
        <v>21</v>
      </c>
      <c r="J69" s="24">
        <f t="shared" si="4"/>
        <v>1890</v>
      </c>
      <c r="K69" s="24">
        <v>1200</v>
      </c>
      <c r="L69" s="26">
        <v>8</v>
      </c>
      <c r="M69" s="26">
        <f t="shared" si="5"/>
        <v>2800</v>
      </c>
      <c r="N69" s="26" t="s">
        <v>245</v>
      </c>
    </row>
    <row r="70" spans="1:14" s="9" customFormat="1" x14ac:dyDescent="0.25">
      <c r="A70" s="16" t="s">
        <v>75</v>
      </c>
      <c r="B70" s="1" t="s">
        <v>132</v>
      </c>
      <c r="C70" s="9" t="s">
        <v>8</v>
      </c>
      <c r="D70" s="9" t="s">
        <v>8</v>
      </c>
      <c r="E70" s="18">
        <v>28</v>
      </c>
      <c r="F70" s="9">
        <v>48</v>
      </c>
      <c r="G70" s="27">
        <f t="shared" si="3"/>
        <v>490</v>
      </c>
      <c r="H70" s="9">
        <v>370</v>
      </c>
      <c r="I70" s="18">
        <v>21</v>
      </c>
      <c r="J70" s="24">
        <f t="shared" si="4"/>
        <v>1890</v>
      </c>
      <c r="K70" s="24">
        <v>1200</v>
      </c>
      <c r="L70" s="26">
        <v>8</v>
      </c>
      <c r="M70" s="26">
        <f t="shared" si="5"/>
        <v>2800</v>
      </c>
      <c r="N70" s="26" t="s">
        <v>245</v>
      </c>
    </row>
    <row r="71" spans="1:14" s="9" customFormat="1" x14ac:dyDescent="0.25">
      <c r="A71" s="16" t="s">
        <v>75</v>
      </c>
      <c r="B71" s="1" t="s">
        <v>133</v>
      </c>
      <c r="C71" s="9" t="s">
        <v>8</v>
      </c>
      <c r="D71" s="9" t="s">
        <v>8</v>
      </c>
      <c r="E71" s="18">
        <v>29</v>
      </c>
      <c r="F71" s="9">
        <v>48</v>
      </c>
      <c r="G71" s="27">
        <f t="shared" si="3"/>
        <v>420</v>
      </c>
      <c r="H71" s="9">
        <v>360</v>
      </c>
      <c r="I71" s="18">
        <v>21</v>
      </c>
      <c r="J71" s="24">
        <f t="shared" si="4"/>
        <v>1890</v>
      </c>
      <c r="K71" s="24">
        <v>1200</v>
      </c>
      <c r="L71" s="26">
        <v>8</v>
      </c>
      <c r="M71" s="26">
        <f t="shared" si="5"/>
        <v>2800</v>
      </c>
      <c r="N71" s="26" t="s">
        <v>245</v>
      </c>
    </row>
    <row r="72" spans="1:14" s="9" customFormat="1" x14ac:dyDescent="0.25">
      <c r="A72" s="16" t="s">
        <v>75</v>
      </c>
      <c r="B72" s="1" t="s">
        <v>134</v>
      </c>
      <c r="C72" s="9" t="s">
        <v>8</v>
      </c>
      <c r="D72" s="9" t="s">
        <v>8</v>
      </c>
      <c r="E72" s="18">
        <v>30</v>
      </c>
      <c r="F72" s="9">
        <v>48</v>
      </c>
      <c r="G72" s="27">
        <f t="shared" si="3"/>
        <v>350</v>
      </c>
      <c r="H72" s="9">
        <v>373</v>
      </c>
      <c r="I72" s="18">
        <v>21</v>
      </c>
      <c r="J72" s="24">
        <f t="shared" si="4"/>
        <v>1890</v>
      </c>
      <c r="K72" s="24">
        <v>1200</v>
      </c>
      <c r="L72" s="26">
        <v>8</v>
      </c>
      <c r="M72" s="26">
        <f t="shared" si="5"/>
        <v>2800</v>
      </c>
      <c r="N72" s="26" t="s">
        <v>245</v>
      </c>
    </row>
    <row r="73" spans="1:14" x14ac:dyDescent="0.25">
      <c r="A73" s="16" t="s">
        <v>75</v>
      </c>
      <c r="B73" s="1" t="s">
        <v>119</v>
      </c>
      <c r="C73" s="9" t="s">
        <v>8</v>
      </c>
      <c r="D73" s="9" t="s">
        <v>8</v>
      </c>
      <c r="E73" s="18">
        <v>31</v>
      </c>
      <c r="F73" s="9">
        <v>48</v>
      </c>
      <c r="G73" s="27">
        <f t="shared" si="3"/>
        <v>280</v>
      </c>
      <c r="H73">
        <v>372</v>
      </c>
      <c r="I73" s="18">
        <v>21</v>
      </c>
      <c r="J73" s="24">
        <f t="shared" si="4"/>
        <v>1890</v>
      </c>
      <c r="K73" s="24">
        <v>1200</v>
      </c>
      <c r="L73" s="26">
        <v>8</v>
      </c>
      <c r="M73" s="26">
        <f t="shared" si="5"/>
        <v>2800</v>
      </c>
      <c r="N73" s="26" t="s">
        <v>245</v>
      </c>
    </row>
    <row r="74" spans="1:14" x14ac:dyDescent="0.25">
      <c r="A74" s="16" t="s">
        <v>75</v>
      </c>
      <c r="B74" s="1" t="s">
        <v>120</v>
      </c>
      <c r="C74" s="9" t="s">
        <v>8</v>
      </c>
      <c r="D74" s="9" t="s">
        <v>8</v>
      </c>
      <c r="E74" s="18">
        <v>32</v>
      </c>
      <c r="F74" s="9">
        <v>48</v>
      </c>
      <c r="G74" s="27">
        <f t="shared" si="3"/>
        <v>210</v>
      </c>
      <c r="H74">
        <v>381</v>
      </c>
      <c r="I74" s="18">
        <v>21</v>
      </c>
      <c r="J74" s="24">
        <f t="shared" si="4"/>
        <v>1890</v>
      </c>
      <c r="K74" s="24">
        <v>1200</v>
      </c>
      <c r="L74" s="26">
        <v>8</v>
      </c>
      <c r="M74" s="26">
        <f t="shared" si="5"/>
        <v>2800</v>
      </c>
      <c r="N74" s="26" t="s">
        <v>245</v>
      </c>
    </row>
    <row r="75" spans="1:14" x14ac:dyDescent="0.25">
      <c r="A75" s="16" t="s">
        <v>75</v>
      </c>
      <c r="B75" s="1" t="s">
        <v>121</v>
      </c>
      <c r="C75" s="9" t="s">
        <v>8</v>
      </c>
      <c r="D75" s="9" t="s">
        <v>8</v>
      </c>
      <c r="E75" s="18">
        <v>33</v>
      </c>
      <c r="F75" s="9">
        <v>48</v>
      </c>
      <c r="G75" s="27">
        <f t="shared" si="3"/>
        <v>140</v>
      </c>
      <c r="H75">
        <v>380</v>
      </c>
      <c r="I75" s="18">
        <v>21</v>
      </c>
      <c r="J75" s="24">
        <f t="shared" si="4"/>
        <v>1890</v>
      </c>
      <c r="K75" s="24">
        <v>1200</v>
      </c>
      <c r="L75" s="26">
        <v>8</v>
      </c>
      <c r="M75" s="26">
        <f t="shared" si="5"/>
        <v>2800</v>
      </c>
      <c r="N75" s="26" t="s">
        <v>245</v>
      </c>
    </row>
    <row r="76" spans="1:14" x14ac:dyDescent="0.25">
      <c r="A76" s="16" t="s">
        <v>75</v>
      </c>
      <c r="B76" s="1" t="s">
        <v>122</v>
      </c>
      <c r="C76" s="9" t="s">
        <v>8</v>
      </c>
      <c r="D76" s="9" t="s">
        <v>8</v>
      </c>
      <c r="E76" s="18">
        <v>34</v>
      </c>
      <c r="F76" s="9">
        <v>48</v>
      </c>
      <c r="G76" s="27">
        <f t="shared" si="3"/>
        <v>70</v>
      </c>
      <c r="H76">
        <v>375</v>
      </c>
      <c r="I76" s="18">
        <v>21</v>
      </c>
      <c r="J76" s="24">
        <f t="shared" si="4"/>
        <v>1890</v>
      </c>
      <c r="K76" s="24">
        <v>1200</v>
      </c>
      <c r="L76" s="26">
        <v>8</v>
      </c>
      <c r="M76" s="26">
        <f t="shared" si="5"/>
        <v>2800</v>
      </c>
      <c r="N76" s="26" t="s">
        <v>245</v>
      </c>
    </row>
    <row r="77" spans="1:14" s="9" customFormat="1" x14ac:dyDescent="0.25">
      <c r="A77" s="16" t="s">
        <v>75</v>
      </c>
      <c r="B77" s="1" t="s">
        <v>135</v>
      </c>
      <c r="C77" s="9" t="s">
        <v>8</v>
      </c>
      <c r="D77" s="9" t="s">
        <v>8</v>
      </c>
      <c r="E77" s="18">
        <v>35</v>
      </c>
      <c r="F77" s="9">
        <v>48</v>
      </c>
      <c r="G77" s="27">
        <f t="shared" si="3"/>
        <v>0</v>
      </c>
      <c r="H77" s="9">
        <v>381</v>
      </c>
      <c r="I77" s="18">
        <v>21</v>
      </c>
      <c r="J77" s="24">
        <f t="shared" si="4"/>
        <v>1890</v>
      </c>
      <c r="K77" s="24">
        <v>1200</v>
      </c>
      <c r="L77" s="26">
        <v>8</v>
      </c>
      <c r="M77" s="26">
        <f t="shared" si="5"/>
        <v>2800</v>
      </c>
      <c r="N77" s="26" t="s">
        <v>245</v>
      </c>
    </row>
    <row r="78" spans="1:14" s="9" customFormat="1" x14ac:dyDescent="0.25">
      <c r="A78" s="16" t="s">
        <v>75</v>
      </c>
      <c r="B78" s="1" t="s">
        <v>136</v>
      </c>
      <c r="C78" s="9" t="s">
        <v>8</v>
      </c>
      <c r="D78" s="9" t="s">
        <v>8</v>
      </c>
      <c r="E78" s="18">
        <v>36</v>
      </c>
      <c r="F78" s="9">
        <v>48</v>
      </c>
      <c r="G78" s="27">
        <f t="shared" si="3"/>
        <v>-70</v>
      </c>
      <c r="H78" s="9">
        <v>375</v>
      </c>
      <c r="I78" s="18">
        <v>21</v>
      </c>
      <c r="J78" s="24">
        <f t="shared" si="4"/>
        <v>1890</v>
      </c>
      <c r="K78" s="24">
        <v>1200</v>
      </c>
      <c r="L78" s="26">
        <v>8</v>
      </c>
      <c r="M78" s="26">
        <f t="shared" si="5"/>
        <v>2800</v>
      </c>
      <c r="N78" s="26" t="s">
        <v>245</v>
      </c>
    </row>
    <row r="79" spans="1:14" s="9" customFormat="1" x14ac:dyDescent="0.25">
      <c r="A79" s="16" t="s">
        <v>75</v>
      </c>
      <c r="B79" s="1" t="s">
        <v>137</v>
      </c>
      <c r="C79" s="9" t="s">
        <v>8</v>
      </c>
      <c r="D79" s="9" t="s">
        <v>8</v>
      </c>
      <c r="E79" s="18">
        <v>37</v>
      </c>
      <c r="F79" s="9">
        <v>48</v>
      </c>
      <c r="G79" s="27">
        <f t="shared" si="3"/>
        <v>-140</v>
      </c>
      <c r="H79" s="9">
        <v>385</v>
      </c>
      <c r="I79" s="18">
        <v>21</v>
      </c>
      <c r="J79" s="24">
        <f t="shared" si="4"/>
        <v>1890</v>
      </c>
      <c r="K79" s="24">
        <v>1200</v>
      </c>
      <c r="L79" s="26">
        <v>8</v>
      </c>
      <c r="M79" s="26">
        <f t="shared" si="5"/>
        <v>2800</v>
      </c>
      <c r="N79" s="26" t="s">
        <v>245</v>
      </c>
    </row>
    <row r="80" spans="1:14" s="9" customFormat="1" x14ac:dyDescent="0.25">
      <c r="A80" s="16" t="s">
        <v>75</v>
      </c>
      <c r="B80" s="1" t="s">
        <v>138</v>
      </c>
      <c r="C80" s="9" t="s">
        <v>8</v>
      </c>
      <c r="D80" s="9" t="s">
        <v>8</v>
      </c>
      <c r="E80" s="18">
        <v>38</v>
      </c>
      <c r="F80" s="9">
        <v>48</v>
      </c>
      <c r="G80" s="27">
        <f t="shared" si="3"/>
        <v>-210</v>
      </c>
      <c r="H80" s="9">
        <v>388</v>
      </c>
      <c r="I80" s="18">
        <v>21</v>
      </c>
      <c r="J80" s="24">
        <f t="shared" si="4"/>
        <v>1890</v>
      </c>
      <c r="K80" s="24">
        <v>1200</v>
      </c>
      <c r="L80" s="26">
        <v>8</v>
      </c>
      <c r="M80" s="26">
        <f t="shared" si="5"/>
        <v>2800</v>
      </c>
      <c r="N80" s="26" t="s">
        <v>245</v>
      </c>
    </row>
    <row r="81" spans="1:14" s="9" customFormat="1" x14ac:dyDescent="0.25">
      <c r="A81" s="16" t="s">
        <v>75</v>
      </c>
      <c r="B81" s="1" t="s">
        <v>139</v>
      </c>
      <c r="C81" s="9" t="s">
        <v>8</v>
      </c>
      <c r="D81" s="9" t="s">
        <v>8</v>
      </c>
      <c r="E81" s="18">
        <v>39</v>
      </c>
      <c r="F81" s="9">
        <v>48</v>
      </c>
      <c r="G81" s="27">
        <f t="shared" si="3"/>
        <v>-280</v>
      </c>
      <c r="H81" s="9">
        <v>390</v>
      </c>
      <c r="I81" s="18">
        <v>21</v>
      </c>
      <c r="J81" s="24">
        <f t="shared" si="4"/>
        <v>1890</v>
      </c>
      <c r="K81" s="24">
        <v>1200</v>
      </c>
      <c r="L81" s="26">
        <v>8</v>
      </c>
      <c r="M81" s="26">
        <f t="shared" si="5"/>
        <v>2800</v>
      </c>
      <c r="N81" s="26" t="s">
        <v>245</v>
      </c>
    </row>
    <row r="82" spans="1:14" x14ac:dyDescent="0.25">
      <c r="A82" s="16" t="s">
        <v>75</v>
      </c>
      <c r="B82" s="1" t="s">
        <v>123</v>
      </c>
      <c r="C82" s="9" t="s">
        <v>9</v>
      </c>
      <c r="D82" s="9" t="s">
        <v>9</v>
      </c>
      <c r="E82" s="18">
        <v>32</v>
      </c>
      <c r="F82" s="9">
        <v>48</v>
      </c>
      <c r="G82" s="27">
        <f t="shared" si="3"/>
        <v>210</v>
      </c>
      <c r="H82">
        <v>1180</v>
      </c>
      <c r="I82" s="18">
        <v>21</v>
      </c>
      <c r="J82" s="24">
        <f t="shared" si="4"/>
        <v>1890</v>
      </c>
      <c r="K82" s="24">
        <v>1200</v>
      </c>
      <c r="L82" s="26">
        <v>8</v>
      </c>
      <c r="M82" s="26">
        <f t="shared" si="5"/>
        <v>2800</v>
      </c>
      <c r="N82" s="26" t="s">
        <v>245</v>
      </c>
    </row>
    <row r="83" spans="1:14" x14ac:dyDescent="0.25">
      <c r="A83" s="16" t="s">
        <v>75</v>
      </c>
      <c r="B83" s="1" t="s">
        <v>124</v>
      </c>
      <c r="C83" s="9" t="s">
        <v>9</v>
      </c>
      <c r="D83" s="9" t="s">
        <v>9</v>
      </c>
      <c r="E83" s="18">
        <v>33</v>
      </c>
      <c r="F83" s="9">
        <v>48</v>
      </c>
      <c r="G83" s="27">
        <f t="shared" si="3"/>
        <v>140</v>
      </c>
      <c r="H83">
        <v>1200</v>
      </c>
      <c r="I83" s="18">
        <v>21</v>
      </c>
      <c r="J83" s="24">
        <f t="shared" si="4"/>
        <v>1890</v>
      </c>
      <c r="K83" s="24">
        <v>1200</v>
      </c>
      <c r="L83" s="26">
        <v>8</v>
      </c>
      <c r="M83" s="26">
        <f t="shared" si="5"/>
        <v>2800</v>
      </c>
      <c r="N83" s="26" t="s">
        <v>245</v>
      </c>
    </row>
    <row r="84" spans="1:14" x14ac:dyDescent="0.25">
      <c r="A84" s="16" t="s">
        <v>75</v>
      </c>
      <c r="B84" s="1" t="s">
        <v>125</v>
      </c>
      <c r="C84" s="9" t="s">
        <v>9</v>
      </c>
      <c r="D84" s="9" t="s">
        <v>9</v>
      </c>
      <c r="E84" s="18">
        <v>34</v>
      </c>
      <c r="F84" s="9">
        <v>48</v>
      </c>
      <c r="G84" s="27">
        <f t="shared" si="3"/>
        <v>70</v>
      </c>
      <c r="H84">
        <v>1200</v>
      </c>
      <c r="I84" s="18">
        <v>21</v>
      </c>
      <c r="J84" s="24">
        <f t="shared" si="4"/>
        <v>1890</v>
      </c>
      <c r="K84" s="24">
        <v>1200</v>
      </c>
      <c r="L84" s="26">
        <v>8</v>
      </c>
      <c r="M84" s="26">
        <f t="shared" si="5"/>
        <v>2800</v>
      </c>
      <c r="N84" s="26" t="s">
        <v>245</v>
      </c>
    </row>
    <row r="85" spans="1:14" x14ac:dyDescent="0.25">
      <c r="A85" s="16" t="s">
        <v>75</v>
      </c>
      <c r="B85" s="1" t="s">
        <v>126</v>
      </c>
      <c r="C85" s="9" t="s">
        <v>9</v>
      </c>
      <c r="D85" s="9" t="s">
        <v>9</v>
      </c>
      <c r="E85" s="18">
        <v>35</v>
      </c>
      <c r="F85" s="9">
        <v>48</v>
      </c>
      <c r="G85" s="27">
        <f t="shared" si="3"/>
        <v>0</v>
      </c>
      <c r="H85">
        <v>1210</v>
      </c>
      <c r="I85" s="18">
        <v>21</v>
      </c>
      <c r="J85" s="24">
        <f t="shared" si="4"/>
        <v>1890</v>
      </c>
      <c r="K85" s="24">
        <v>1200</v>
      </c>
      <c r="L85" s="26">
        <v>8</v>
      </c>
      <c r="M85" s="26">
        <f t="shared" si="5"/>
        <v>2800</v>
      </c>
      <c r="N85" s="26" t="s">
        <v>245</v>
      </c>
    </row>
    <row r="86" spans="1:14" x14ac:dyDescent="0.25">
      <c r="A86" s="16" t="s">
        <v>75</v>
      </c>
      <c r="B86" s="1" t="s">
        <v>127</v>
      </c>
      <c r="C86" s="9" t="s">
        <v>45</v>
      </c>
      <c r="D86" s="9" t="s">
        <v>45</v>
      </c>
      <c r="E86" s="18">
        <v>38</v>
      </c>
      <c r="F86" s="9">
        <v>48</v>
      </c>
      <c r="G86" s="27">
        <f t="shared" si="3"/>
        <v>-210</v>
      </c>
      <c r="H86">
        <v>850</v>
      </c>
      <c r="I86" s="18">
        <v>21</v>
      </c>
      <c r="J86" s="24">
        <f t="shared" si="4"/>
        <v>1890</v>
      </c>
      <c r="K86" s="24">
        <v>1200</v>
      </c>
      <c r="L86" s="26">
        <v>8</v>
      </c>
      <c r="M86" s="26">
        <f t="shared" si="5"/>
        <v>2800</v>
      </c>
      <c r="N86" s="26" t="s">
        <v>245</v>
      </c>
    </row>
    <row r="87" spans="1:14" x14ac:dyDescent="0.25">
      <c r="A87" s="16" t="s">
        <v>75</v>
      </c>
      <c r="B87" s="1" t="s">
        <v>128</v>
      </c>
      <c r="C87" s="9" t="s">
        <v>45</v>
      </c>
      <c r="D87" s="9" t="s">
        <v>45</v>
      </c>
      <c r="E87" s="18">
        <v>39</v>
      </c>
      <c r="F87" s="9">
        <v>48</v>
      </c>
      <c r="G87" s="27">
        <f t="shared" si="3"/>
        <v>-280</v>
      </c>
      <c r="H87">
        <v>870</v>
      </c>
      <c r="I87" s="18">
        <v>21</v>
      </c>
      <c r="J87" s="24">
        <f t="shared" si="4"/>
        <v>1890</v>
      </c>
      <c r="K87" s="24">
        <v>1200</v>
      </c>
      <c r="L87" s="26">
        <v>8</v>
      </c>
      <c r="M87" s="26">
        <f t="shared" si="5"/>
        <v>2800</v>
      </c>
      <c r="N87" s="26" t="s">
        <v>245</v>
      </c>
    </row>
    <row r="88" spans="1:14" x14ac:dyDescent="0.25">
      <c r="A88" s="16" t="s">
        <v>75</v>
      </c>
      <c r="B88" s="1" t="s">
        <v>129</v>
      </c>
      <c r="C88" s="9" t="s">
        <v>45</v>
      </c>
      <c r="D88" s="9" t="s">
        <v>45</v>
      </c>
      <c r="E88" s="18">
        <v>40</v>
      </c>
      <c r="F88" s="9">
        <v>48</v>
      </c>
      <c r="G88" s="27">
        <f t="shared" si="3"/>
        <v>-350</v>
      </c>
      <c r="H88">
        <v>840</v>
      </c>
      <c r="I88" s="18">
        <v>21</v>
      </c>
      <c r="J88" s="24">
        <f t="shared" si="4"/>
        <v>1890</v>
      </c>
      <c r="K88" s="24">
        <v>1200</v>
      </c>
      <c r="L88" s="26">
        <v>8</v>
      </c>
      <c r="M88" s="26">
        <f t="shared" si="5"/>
        <v>2800</v>
      </c>
      <c r="N88" s="26" t="s">
        <v>245</v>
      </c>
    </row>
    <row r="89" spans="1:14" x14ac:dyDescent="0.25">
      <c r="A89" s="16" t="s">
        <v>75</v>
      </c>
      <c r="B89" s="1" t="s">
        <v>130</v>
      </c>
      <c r="C89" s="9" t="s">
        <v>45</v>
      </c>
      <c r="D89" s="9" t="s">
        <v>45</v>
      </c>
      <c r="E89" s="18">
        <v>41</v>
      </c>
      <c r="F89" s="9">
        <v>48</v>
      </c>
      <c r="G89" s="27">
        <f t="shared" si="3"/>
        <v>-420</v>
      </c>
      <c r="H89">
        <v>810</v>
      </c>
      <c r="I89" s="18">
        <v>21</v>
      </c>
      <c r="J89" s="24">
        <f t="shared" si="4"/>
        <v>1890</v>
      </c>
      <c r="K89" s="24">
        <v>1200</v>
      </c>
      <c r="L89" s="26">
        <v>8</v>
      </c>
      <c r="M89" s="26">
        <f t="shared" si="5"/>
        <v>2800</v>
      </c>
      <c r="N89" s="26" t="s">
        <v>245</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3"/>
  <sheetViews>
    <sheetView topLeftCell="A151" zoomScaleNormal="100" zoomScalePageLayoutView="120" workbookViewId="0">
      <selection activeCell="F162" sqref="F162"/>
    </sheetView>
  </sheetViews>
  <sheetFormatPr defaultColWidth="8.85546875" defaultRowHeight="15" x14ac:dyDescent="0.25"/>
  <cols>
    <col min="1" max="1" width="13.28515625" style="32" customWidth="1"/>
    <col min="2" max="2" width="42.85546875" style="32" customWidth="1"/>
    <col min="3" max="3" width="16" style="32" customWidth="1"/>
    <col min="4" max="4" width="13.28515625" style="32" customWidth="1"/>
    <col min="5" max="5" width="12" style="32" customWidth="1"/>
    <col min="6" max="6" width="10.85546875" style="32" customWidth="1"/>
    <col min="7" max="7" width="16.85546875" style="32" customWidth="1"/>
    <col min="8" max="8" width="10.85546875" style="32" customWidth="1"/>
    <col min="9" max="9" width="8.85546875" style="32"/>
    <col min="10" max="10" width="13.140625" style="32" customWidth="1"/>
    <col min="11" max="11" width="14.140625" style="32" customWidth="1"/>
    <col min="12" max="12" width="9.85546875" style="32" customWidth="1"/>
    <col min="13" max="13" width="14.7109375" style="32" customWidth="1"/>
    <col min="14" max="14" width="11.42578125" style="32" customWidth="1"/>
    <col min="15" max="16384" width="8.85546875" style="32"/>
  </cols>
  <sheetData>
    <row r="1" spans="1:14" x14ac:dyDescent="0.25">
      <c r="A1" s="33" t="s">
        <v>4</v>
      </c>
      <c r="B1" s="34" t="s">
        <v>3</v>
      </c>
      <c r="C1" s="33" t="s">
        <v>333</v>
      </c>
      <c r="D1" s="33" t="s">
        <v>334</v>
      </c>
      <c r="E1" s="33" t="s">
        <v>76</v>
      </c>
      <c r="F1" s="33" t="s">
        <v>77</v>
      </c>
      <c r="G1" s="35" t="s">
        <v>78</v>
      </c>
      <c r="H1" s="33" t="s">
        <v>82</v>
      </c>
      <c r="I1" s="33" t="s">
        <v>238</v>
      </c>
      <c r="J1" s="36" t="s">
        <v>239</v>
      </c>
      <c r="K1" s="33" t="s">
        <v>240</v>
      </c>
      <c r="L1" s="37" t="s">
        <v>241</v>
      </c>
      <c r="M1" s="37" t="s">
        <v>243</v>
      </c>
      <c r="N1" s="37" t="s">
        <v>242</v>
      </c>
    </row>
    <row r="2" spans="1:14" x14ac:dyDescent="0.25">
      <c r="A2" s="32" t="s">
        <v>39</v>
      </c>
      <c r="B2" s="32" t="s">
        <v>35</v>
      </c>
      <c r="C2" s="32" t="s">
        <v>8</v>
      </c>
      <c r="D2" s="28" t="s">
        <v>278</v>
      </c>
      <c r="E2" s="32">
        <v>26</v>
      </c>
      <c r="F2" s="32">
        <v>29</v>
      </c>
      <c r="G2" s="32">
        <f>(F2-E2)*70</f>
        <v>210</v>
      </c>
      <c r="H2" s="32">
        <v>462</v>
      </c>
      <c r="I2" s="38">
        <v>18</v>
      </c>
      <c r="J2" s="39">
        <f>(F2-I2)*70</f>
        <v>770</v>
      </c>
      <c r="K2" s="32">
        <v>1115</v>
      </c>
      <c r="L2" s="32">
        <v>14</v>
      </c>
      <c r="M2" s="32">
        <f>(F2-L2)*70</f>
        <v>1050</v>
      </c>
      <c r="N2" s="32" t="s">
        <v>249</v>
      </c>
    </row>
    <row r="3" spans="1:14" x14ac:dyDescent="0.25">
      <c r="A3" s="32" t="s">
        <v>39</v>
      </c>
      <c r="B3" s="32" t="s">
        <v>36</v>
      </c>
      <c r="C3" s="32" t="s">
        <v>8</v>
      </c>
      <c r="D3" s="28" t="s">
        <v>278</v>
      </c>
      <c r="E3" s="32">
        <v>27</v>
      </c>
      <c r="F3" s="32">
        <v>29</v>
      </c>
      <c r="G3" s="32">
        <f t="shared" ref="G3:G42" si="0">(F3-E3)*70</f>
        <v>140</v>
      </c>
      <c r="H3" s="32">
        <v>462</v>
      </c>
      <c r="I3" s="38">
        <v>18</v>
      </c>
      <c r="J3" s="39">
        <f t="shared" ref="J3:J41" si="1">(F3-I3)*70</f>
        <v>770</v>
      </c>
      <c r="K3" s="32">
        <v>1115</v>
      </c>
      <c r="L3" s="32">
        <v>14</v>
      </c>
      <c r="M3" s="32">
        <f t="shared" ref="M3:M41" si="2">(F3-L3)*70</f>
        <v>1050</v>
      </c>
      <c r="N3" s="32" t="s">
        <v>249</v>
      </c>
    </row>
    <row r="4" spans="1:14" x14ac:dyDescent="0.25">
      <c r="A4" s="32" t="s">
        <v>39</v>
      </c>
      <c r="B4" s="32" t="s">
        <v>37</v>
      </c>
      <c r="C4" s="32" t="s">
        <v>8</v>
      </c>
      <c r="D4" s="28" t="s">
        <v>278</v>
      </c>
      <c r="E4" s="32">
        <v>28</v>
      </c>
      <c r="F4" s="32">
        <v>29</v>
      </c>
      <c r="G4" s="32">
        <f t="shared" si="0"/>
        <v>70</v>
      </c>
      <c r="H4" s="32">
        <v>462</v>
      </c>
      <c r="I4" s="38">
        <v>18</v>
      </c>
      <c r="J4" s="39">
        <f t="shared" si="1"/>
        <v>770</v>
      </c>
      <c r="K4" s="32">
        <v>1115</v>
      </c>
      <c r="L4" s="32">
        <v>14</v>
      </c>
      <c r="M4" s="32">
        <f t="shared" si="2"/>
        <v>1050</v>
      </c>
      <c r="N4" s="32" t="s">
        <v>249</v>
      </c>
    </row>
    <row r="5" spans="1:14" x14ac:dyDescent="0.25">
      <c r="A5" s="32" t="s">
        <v>39</v>
      </c>
      <c r="B5" s="32" t="s">
        <v>38</v>
      </c>
      <c r="C5" s="32" t="s">
        <v>8</v>
      </c>
      <c r="D5" s="28" t="s">
        <v>278</v>
      </c>
      <c r="E5" s="32">
        <v>29</v>
      </c>
      <c r="F5" s="32">
        <v>29</v>
      </c>
      <c r="G5" s="32">
        <f t="shared" si="0"/>
        <v>0</v>
      </c>
      <c r="H5" s="32">
        <v>462</v>
      </c>
      <c r="I5" s="38">
        <v>18</v>
      </c>
      <c r="J5" s="39">
        <f t="shared" si="1"/>
        <v>770</v>
      </c>
      <c r="K5" s="32">
        <v>1115</v>
      </c>
      <c r="L5" s="32">
        <v>14</v>
      </c>
      <c r="M5" s="32">
        <f t="shared" si="2"/>
        <v>1050</v>
      </c>
      <c r="N5" s="32" t="s">
        <v>249</v>
      </c>
    </row>
    <row r="6" spans="1:14" x14ac:dyDescent="0.25">
      <c r="A6" s="32" t="s">
        <v>39</v>
      </c>
      <c r="B6" s="32" t="s">
        <v>40</v>
      </c>
      <c r="C6" s="32" t="s">
        <v>2</v>
      </c>
      <c r="D6" s="28" t="s">
        <v>2</v>
      </c>
      <c r="E6" s="32">
        <v>25</v>
      </c>
      <c r="F6" s="32">
        <v>29</v>
      </c>
      <c r="G6" s="32">
        <f t="shared" si="0"/>
        <v>280</v>
      </c>
      <c r="H6" s="32">
        <v>878</v>
      </c>
      <c r="I6" s="38">
        <v>18</v>
      </c>
      <c r="J6" s="39">
        <f t="shared" si="1"/>
        <v>770</v>
      </c>
      <c r="K6" s="32">
        <v>1115</v>
      </c>
      <c r="L6" s="32">
        <v>14</v>
      </c>
      <c r="M6" s="32">
        <f t="shared" si="2"/>
        <v>1050</v>
      </c>
      <c r="N6" s="32" t="s">
        <v>249</v>
      </c>
    </row>
    <row r="7" spans="1:14" x14ac:dyDescent="0.25">
      <c r="A7" s="32" t="s">
        <v>39</v>
      </c>
      <c r="B7" s="32" t="s">
        <v>41</v>
      </c>
      <c r="C7" s="32" t="s">
        <v>2</v>
      </c>
      <c r="D7" s="28" t="s">
        <v>2</v>
      </c>
      <c r="E7" s="32">
        <v>26</v>
      </c>
      <c r="F7" s="32">
        <v>29</v>
      </c>
      <c r="G7" s="32">
        <f t="shared" si="0"/>
        <v>210</v>
      </c>
      <c r="H7" s="32">
        <v>878</v>
      </c>
      <c r="I7" s="38">
        <v>18</v>
      </c>
      <c r="J7" s="39">
        <f t="shared" si="1"/>
        <v>770</v>
      </c>
      <c r="K7" s="32">
        <v>1115</v>
      </c>
      <c r="L7" s="32">
        <v>14</v>
      </c>
      <c r="M7" s="32">
        <f t="shared" si="2"/>
        <v>1050</v>
      </c>
      <c r="N7" s="32" t="s">
        <v>249</v>
      </c>
    </row>
    <row r="8" spans="1:14" x14ac:dyDescent="0.25">
      <c r="A8" s="32" t="s">
        <v>39</v>
      </c>
      <c r="B8" s="32" t="s">
        <v>42</v>
      </c>
      <c r="C8" s="32" t="s">
        <v>2</v>
      </c>
      <c r="D8" s="28" t="s">
        <v>2</v>
      </c>
      <c r="E8" s="32">
        <v>27</v>
      </c>
      <c r="F8" s="32">
        <v>29</v>
      </c>
      <c r="G8" s="32">
        <f t="shared" si="0"/>
        <v>140</v>
      </c>
      <c r="H8" s="32">
        <v>878</v>
      </c>
      <c r="I8" s="38">
        <v>18</v>
      </c>
      <c r="J8" s="39">
        <f t="shared" si="1"/>
        <v>770</v>
      </c>
      <c r="K8" s="32">
        <v>1115</v>
      </c>
      <c r="L8" s="32">
        <v>14</v>
      </c>
      <c r="M8" s="32">
        <f t="shared" si="2"/>
        <v>1050</v>
      </c>
      <c r="N8" s="32" t="s">
        <v>249</v>
      </c>
    </row>
    <row r="9" spans="1:14" x14ac:dyDescent="0.25">
      <c r="A9" s="32" t="s">
        <v>39</v>
      </c>
      <c r="B9" s="32" t="s">
        <v>43</v>
      </c>
      <c r="C9" s="32" t="s">
        <v>2</v>
      </c>
      <c r="D9" s="28" t="s">
        <v>2</v>
      </c>
      <c r="E9" s="32">
        <v>28</v>
      </c>
      <c r="F9" s="32">
        <v>29</v>
      </c>
      <c r="G9" s="32">
        <f t="shared" si="0"/>
        <v>70</v>
      </c>
      <c r="H9" s="32">
        <v>878</v>
      </c>
      <c r="I9" s="38">
        <v>18</v>
      </c>
      <c r="J9" s="39">
        <f t="shared" si="1"/>
        <v>770</v>
      </c>
      <c r="K9" s="32">
        <v>1115</v>
      </c>
      <c r="L9" s="32">
        <v>14</v>
      </c>
      <c r="M9" s="32">
        <f t="shared" si="2"/>
        <v>1050</v>
      </c>
      <c r="N9" s="32" t="s">
        <v>249</v>
      </c>
    </row>
    <row r="10" spans="1:14" x14ac:dyDescent="0.25">
      <c r="A10" s="32" t="s">
        <v>70</v>
      </c>
      <c r="B10" s="32" t="s">
        <v>223</v>
      </c>
      <c r="C10" s="32" t="s">
        <v>8</v>
      </c>
      <c r="D10" s="28" t="s">
        <v>8</v>
      </c>
      <c r="E10" s="32">
        <v>19</v>
      </c>
      <c r="F10" s="32">
        <v>29</v>
      </c>
      <c r="G10" s="32">
        <f t="shared" si="0"/>
        <v>700</v>
      </c>
      <c r="H10" s="32">
        <v>362</v>
      </c>
      <c r="I10" s="38">
        <v>10</v>
      </c>
      <c r="J10" s="39">
        <f t="shared" si="1"/>
        <v>1330</v>
      </c>
      <c r="K10" s="32">
        <v>1110</v>
      </c>
    </row>
    <row r="11" spans="1:14" x14ac:dyDescent="0.25">
      <c r="A11" s="32" t="s">
        <v>70</v>
      </c>
      <c r="B11" s="32" t="s">
        <v>224</v>
      </c>
      <c r="C11" s="32" t="s">
        <v>8</v>
      </c>
      <c r="D11" s="28" t="s">
        <v>8</v>
      </c>
      <c r="E11" s="32">
        <v>20</v>
      </c>
      <c r="F11" s="32">
        <v>29</v>
      </c>
      <c r="G11" s="32">
        <f t="shared" si="0"/>
        <v>630</v>
      </c>
      <c r="H11" s="32">
        <v>365</v>
      </c>
      <c r="I11" s="38">
        <v>10</v>
      </c>
      <c r="J11" s="39">
        <f t="shared" si="1"/>
        <v>1330</v>
      </c>
      <c r="K11" s="32">
        <v>1110</v>
      </c>
    </row>
    <row r="12" spans="1:14" x14ac:dyDescent="0.25">
      <c r="A12" s="32" t="s">
        <v>70</v>
      </c>
      <c r="B12" s="32" t="s">
        <v>143</v>
      </c>
      <c r="C12" s="32" t="s">
        <v>8</v>
      </c>
      <c r="D12" s="28" t="s">
        <v>8</v>
      </c>
      <c r="E12" s="32">
        <v>22</v>
      </c>
      <c r="F12" s="32">
        <v>29</v>
      </c>
      <c r="G12" s="32">
        <f t="shared" si="0"/>
        <v>490</v>
      </c>
      <c r="H12" s="32">
        <v>369</v>
      </c>
      <c r="I12" s="38">
        <v>10</v>
      </c>
      <c r="J12" s="39">
        <f t="shared" si="1"/>
        <v>1330</v>
      </c>
      <c r="K12" s="32">
        <v>1110</v>
      </c>
    </row>
    <row r="13" spans="1:14" x14ac:dyDescent="0.25">
      <c r="A13" s="32" t="s">
        <v>70</v>
      </c>
      <c r="B13" s="32" t="s">
        <v>144</v>
      </c>
      <c r="C13" s="32" t="s">
        <v>8</v>
      </c>
      <c r="D13" s="28" t="s">
        <v>8</v>
      </c>
      <c r="E13" s="32">
        <v>23</v>
      </c>
      <c r="F13" s="32">
        <v>29</v>
      </c>
      <c r="G13" s="32">
        <f t="shared" si="0"/>
        <v>420</v>
      </c>
      <c r="H13" s="32">
        <v>364</v>
      </c>
      <c r="I13" s="38">
        <v>10</v>
      </c>
      <c r="J13" s="39">
        <f t="shared" si="1"/>
        <v>1330</v>
      </c>
      <c r="K13" s="32">
        <v>1110</v>
      </c>
    </row>
    <row r="14" spans="1:14" x14ac:dyDescent="0.25">
      <c r="A14" s="32" t="s">
        <v>70</v>
      </c>
      <c r="B14" s="32" t="s">
        <v>145</v>
      </c>
      <c r="C14" s="32" t="s">
        <v>8</v>
      </c>
      <c r="D14" s="28" t="s">
        <v>278</v>
      </c>
      <c r="E14" s="32">
        <v>24</v>
      </c>
      <c r="F14" s="32">
        <v>29</v>
      </c>
      <c r="G14" s="32">
        <f t="shared" si="0"/>
        <v>350</v>
      </c>
      <c r="H14" s="32">
        <v>384</v>
      </c>
      <c r="I14" s="38">
        <v>10</v>
      </c>
      <c r="J14" s="39">
        <f t="shared" si="1"/>
        <v>1330</v>
      </c>
      <c r="K14" s="32">
        <v>1110</v>
      </c>
    </row>
    <row r="15" spans="1:14" x14ac:dyDescent="0.25">
      <c r="A15" s="32" t="s">
        <v>70</v>
      </c>
      <c r="B15" s="32" t="s">
        <v>146</v>
      </c>
      <c r="C15" s="32" t="s">
        <v>8</v>
      </c>
      <c r="D15" s="28" t="s">
        <v>278</v>
      </c>
      <c r="E15" s="32">
        <v>25</v>
      </c>
      <c r="F15" s="32">
        <v>29</v>
      </c>
      <c r="G15" s="32">
        <f t="shared" si="0"/>
        <v>280</v>
      </c>
      <c r="H15" s="32">
        <v>378</v>
      </c>
      <c r="I15" s="38">
        <v>10</v>
      </c>
      <c r="J15" s="39">
        <f t="shared" si="1"/>
        <v>1330</v>
      </c>
      <c r="K15" s="32">
        <v>1110</v>
      </c>
    </row>
    <row r="16" spans="1:14" x14ac:dyDescent="0.25">
      <c r="A16" s="32" t="s">
        <v>70</v>
      </c>
      <c r="B16" s="32" t="s">
        <v>147</v>
      </c>
      <c r="C16" s="32" t="s">
        <v>8</v>
      </c>
      <c r="D16" s="28" t="s">
        <v>278</v>
      </c>
      <c r="E16" s="32">
        <v>26</v>
      </c>
      <c r="F16" s="32">
        <v>29</v>
      </c>
      <c r="G16" s="32">
        <f t="shared" si="0"/>
        <v>210</v>
      </c>
      <c r="H16" s="32">
        <v>402</v>
      </c>
      <c r="I16" s="38">
        <v>10</v>
      </c>
      <c r="J16" s="39">
        <f t="shared" si="1"/>
        <v>1330</v>
      </c>
      <c r="K16" s="32">
        <v>1110</v>
      </c>
    </row>
    <row r="17" spans="1:11" x14ac:dyDescent="0.25">
      <c r="A17" s="32" t="s">
        <v>70</v>
      </c>
      <c r="B17" s="32" t="s">
        <v>148</v>
      </c>
      <c r="C17" s="32" t="s">
        <v>8</v>
      </c>
      <c r="D17" s="28" t="s">
        <v>278</v>
      </c>
      <c r="E17" s="32">
        <v>27</v>
      </c>
      <c r="F17" s="32">
        <v>29</v>
      </c>
      <c r="G17" s="32">
        <f t="shared" si="0"/>
        <v>140</v>
      </c>
      <c r="H17" s="32">
        <v>386</v>
      </c>
      <c r="I17" s="38">
        <v>10</v>
      </c>
      <c r="J17" s="39">
        <f t="shared" si="1"/>
        <v>1330</v>
      </c>
      <c r="K17" s="32">
        <v>1110</v>
      </c>
    </row>
    <row r="18" spans="1:11" x14ac:dyDescent="0.25">
      <c r="A18" s="32" t="s">
        <v>70</v>
      </c>
      <c r="B18" s="32" t="s">
        <v>149</v>
      </c>
      <c r="C18" s="32" t="s">
        <v>8</v>
      </c>
      <c r="D18" s="32" t="s">
        <v>278</v>
      </c>
      <c r="E18" s="32">
        <v>28</v>
      </c>
      <c r="F18" s="32">
        <v>29</v>
      </c>
      <c r="G18" s="32">
        <f t="shared" si="0"/>
        <v>70</v>
      </c>
      <c r="H18" s="32">
        <v>414</v>
      </c>
      <c r="I18" s="38">
        <v>10</v>
      </c>
      <c r="J18" s="39">
        <f t="shared" si="1"/>
        <v>1330</v>
      </c>
      <c r="K18" s="32">
        <v>1110</v>
      </c>
    </row>
    <row r="19" spans="1:11" x14ac:dyDescent="0.25">
      <c r="A19" s="32" t="s">
        <v>70</v>
      </c>
      <c r="B19" s="32" t="s">
        <v>150</v>
      </c>
      <c r="C19" s="32" t="s">
        <v>2</v>
      </c>
      <c r="D19" s="32" t="s">
        <v>2</v>
      </c>
      <c r="E19" s="32">
        <v>22</v>
      </c>
      <c r="F19" s="32">
        <v>29</v>
      </c>
      <c r="G19" s="32">
        <f t="shared" si="0"/>
        <v>490</v>
      </c>
      <c r="H19" s="32">
        <v>816</v>
      </c>
      <c r="I19" s="38">
        <v>10</v>
      </c>
      <c r="J19" s="39">
        <f t="shared" si="1"/>
        <v>1330</v>
      </c>
      <c r="K19" s="32">
        <v>1110</v>
      </c>
    </row>
    <row r="20" spans="1:11" x14ac:dyDescent="0.25">
      <c r="A20" s="32" t="s">
        <v>70</v>
      </c>
      <c r="B20" s="32" t="s">
        <v>151</v>
      </c>
      <c r="C20" s="32" t="s">
        <v>2</v>
      </c>
      <c r="D20" s="32" t="s">
        <v>2</v>
      </c>
      <c r="E20" s="32">
        <v>23</v>
      </c>
      <c r="F20" s="32">
        <v>29</v>
      </c>
      <c r="G20" s="32">
        <f t="shared" si="0"/>
        <v>420</v>
      </c>
      <c r="H20" s="32">
        <v>819</v>
      </c>
      <c r="I20" s="38">
        <v>10</v>
      </c>
      <c r="J20" s="39">
        <f t="shared" si="1"/>
        <v>1330</v>
      </c>
      <c r="K20" s="32">
        <v>1110</v>
      </c>
    </row>
    <row r="21" spans="1:11" x14ac:dyDescent="0.25">
      <c r="A21" s="32" t="s">
        <v>70</v>
      </c>
      <c r="B21" s="32" t="s">
        <v>152</v>
      </c>
      <c r="C21" s="32" t="s">
        <v>2</v>
      </c>
      <c r="D21" s="32" t="s">
        <v>2</v>
      </c>
      <c r="E21" s="32">
        <v>24</v>
      </c>
      <c r="F21" s="32">
        <v>29</v>
      </c>
      <c r="G21" s="32">
        <f t="shared" si="0"/>
        <v>350</v>
      </c>
      <c r="H21" s="32">
        <v>811</v>
      </c>
      <c r="I21" s="38">
        <v>10</v>
      </c>
      <c r="J21" s="39">
        <f t="shared" si="1"/>
        <v>1330</v>
      </c>
      <c r="K21" s="32">
        <v>1110</v>
      </c>
    </row>
    <row r="22" spans="1:11" x14ac:dyDescent="0.25">
      <c r="A22" s="32" t="s">
        <v>70</v>
      </c>
      <c r="B22" s="32" t="s">
        <v>153</v>
      </c>
      <c r="C22" s="32" t="s">
        <v>2</v>
      </c>
      <c r="D22" s="32" t="s">
        <v>2</v>
      </c>
      <c r="E22" s="32">
        <v>25</v>
      </c>
      <c r="F22" s="32">
        <v>29</v>
      </c>
      <c r="G22" s="32">
        <f t="shared" si="0"/>
        <v>280</v>
      </c>
      <c r="H22" s="32">
        <v>760</v>
      </c>
      <c r="I22" s="38">
        <v>10</v>
      </c>
      <c r="J22" s="39">
        <f t="shared" si="1"/>
        <v>1330</v>
      </c>
      <c r="K22" s="32">
        <v>1110</v>
      </c>
    </row>
    <row r="23" spans="1:11" x14ac:dyDescent="0.25">
      <c r="A23" s="32" t="s">
        <v>70</v>
      </c>
      <c r="B23" s="32" t="s">
        <v>154</v>
      </c>
      <c r="C23" s="32" t="s">
        <v>9</v>
      </c>
      <c r="D23" s="32" t="s">
        <v>9</v>
      </c>
      <c r="E23" s="32">
        <v>22</v>
      </c>
      <c r="F23" s="32">
        <v>29</v>
      </c>
      <c r="G23" s="32">
        <f t="shared" si="0"/>
        <v>490</v>
      </c>
      <c r="H23" s="32">
        <v>1100</v>
      </c>
      <c r="I23" s="38">
        <v>10</v>
      </c>
      <c r="J23" s="39">
        <f t="shared" si="1"/>
        <v>1330</v>
      </c>
      <c r="K23" s="32">
        <v>1110</v>
      </c>
    </row>
    <row r="24" spans="1:11" x14ac:dyDescent="0.25">
      <c r="A24" s="32" t="s">
        <v>70</v>
      </c>
      <c r="B24" s="32" t="s">
        <v>155</v>
      </c>
      <c r="C24" s="32" t="s">
        <v>9</v>
      </c>
      <c r="D24" s="32" t="s">
        <v>9</v>
      </c>
      <c r="E24" s="32">
        <v>23</v>
      </c>
      <c r="F24" s="32">
        <v>29</v>
      </c>
      <c r="G24" s="32">
        <f t="shared" si="0"/>
        <v>420</v>
      </c>
      <c r="H24" s="32">
        <v>1095</v>
      </c>
      <c r="I24" s="38">
        <v>10</v>
      </c>
      <c r="J24" s="39">
        <f t="shared" si="1"/>
        <v>1330</v>
      </c>
      <c r="K24" s="32">
        <v>1110</v>
      </c>
    </row>
    <row r="25" spans="1:11" x14ac:dyDescent="0.25">
      <c r="A25" s="32" t="s">
        <v>70</v>
      </c>
      <c r="B25" s="32" t="s">
        <v>156</v>
      </c>
      <c r="C25" s="32" t="s">
        <v>9</v>
      </c>
      <c r="D25" s="32" t="s">
        <v>9</v>
      </c>
      <c r="E25" s="32">
        <v>24</v>
      </c>
      <c r="F25" s="32">
        <v>29</v>
      </c>
      <c r="G25" s="32">
        <f t="shared" si="0"/>
        <v>350</v>
      </c>
      <c r="H25" s="32">
        <v>1095</v>
      </c>
      <c r="I25" s="38">
        <v>10</v>
      </c>
      <c r="J25" s="39">
        <f t="shared" si="1"/>
        <v>1330</v>
      </c>
      <c r="K25" s="32">
        <v>1110</v>
      </c>
    </row>
    <row r="26" spans="1:11" x14ac:dyDescent="0.25">
      <c r="A26" s="32" t="s">
        <v>70</v>
      </c>
      <c r="B26" s="32" t="s">
        <v>157</v>
      </c>
      <c r="C26" s="32" t="s">
        <v>9</v>
      </c>
      <c r="D26" s="32" t="s">
        <v>9</v>
      </c>
      <c r="E26" s="32">
        <v>25</v>
      </c>
      <c r="F26" s="32">
        <v>29</v>
      </c>
      <c r="G26" s="32">
        <f t="shared" si="0"/>
        <v>280</v>
      </c>
      <c r="H26" s="32">
        <v>1076</v>
      </c>
      <c r="I26" s="38">
        <v>10</v>
      </c>
      <c r="J26" s="39">
        <f t="shared" si="1"/>
        <v>1330</v>
      </c>
      <c r="K26" s="32">
        <v>1110</v>
      </c>
    </row>
    <row r="27" spans="1:11" x14ac:dyDescent="0.25">
      <c r="A27" s="32" t="s">
        <v>70</v>
      </c>
      <c r="B27" s="32" t="s">
        <v>158</v>
      </c>
      <c r="C27" s="32" t="s">
        <v>9</v>
      </c>
      <c r="D27" s="32" t="s">
        <v>9</v>
      </c>
      <c r="E27" s="32">
        <v>26</v>
      </c>
      <c r="F27" s="32">
        <v>29</v>
      </c>
      <c r="G27" s="32">
        <f t="shared" si="0"/>
        <v>210</v>
      </c>
      <c r="H27" s="32">
        <v>1065</v>
      </c>
      <c r="I27" s="38">
        <v>10</v>
      </c>
      <c r="J27" s="39">
        <f t="shared" si="1"/>
        <v>1330</v>
      </c>
      <c r="K27" s="32">
        <v>1110</v>
      </c>
    </row>
    <row r="28" spans="1:11" x14ac:dyDescent="0.25">
      <c r="A28" s="32" t="s">
        <v>70</v>
      </c>
      <c r="B28" s="32" t="s">
        <v>159</v>
      </c>
      <c r="C28" s="32" t="s">
        <v>9</v>
      </c>
      <c r="D28" s="32" t="s">
        <v>9</v>
      </c>
      <c r="E28" s="32">
        <v>27</v>
      </c>
      <c r="F28" s="32">
        <v>29</v>
      </c>
      <c r="G28" s="32">
        <f t="shared" si="0"/>
        <v>140</v>
      </c>
      <c r="H28" s="32">
        <v>1055</v>
      </c>
      <c r="I28" s="38">
        <v>10</v>
      </c>
      <c r="J28" s="39">
        <f t="shared" si="1"/>
        <v>1330</v>
      </c>
      <c r="K28" s="32">
        <v>1110</v>
      </c>
    </row>
    <row r="29" spans="1:11" x14ac:dyDescent="0.25">
      <c r="A29" s="32" t="s">
        <v>70</v>
      </c>
      <c r="B29" s="32" t="s">
        <v>160</v>
      </c>
      <c r="C29" s="32" t="s">
        <v>9</v>
      </c>
      <c r="D29" s="32" t="s">
        <v>9</v>
      </c>
      <c r="E29" s="32">
        <v>28</v>
      </c>
      <c r="F29" s="32">
        <v>29</v>
      </c>
      <c r="G29" s="32">
        <f t="shared" si="0"/>
        <v>70</v>
      </c>
      <c r="H29" s="32">
        <v>1065</v>
      </c>
      <c r="I29" s="38">
        <v>10</v>
      </c>
      <c r="J29" s="39">
        <f t="shared" si="1"/>
        <v>1330</v>
      </c>
      <c r="K29" s="32">
        <v>1110</v>
      </c>
    </row>
    <row r="30" spans="1:11" x14ac:dyDescent="0.25">
      <c r="A30" s="32" t="s">
        <v>70</v>
      </c>
      <c r="B30" s="32" t="s">
        <v>225</v>
      </c>
      <c r="C30" s="32" t="s">
        <v>45</v>
      </c>
      <c r="D30" s="32" t="s">
        <v>45</v>
      </c>
      <c r="E30" s="32">
        <v>30</v>
      </c>
      <c r="F30" s="32">
        <v>29</v>
      </c>
      <c r="G30" s="32">
        <f t="shared" si="0"/>
        <v>-70</v>
      </c>
      <c r="H30" s="32">
        <v>681</v>
      </c>
      <c r="I30" s="38">
        <v>10</v>
      </c>
      <c r="J30" s="39">
        <f t="shared" si="1"/>
        <v>1330</v>
      </c>
      <c r="K30" s="32">
        <v>1110</v>
      </c>
    </row>
    <row r="31" spans="1:11" x14ac:dyDescent="0.25">
      <c r="A31" s="32" t="s">
        <v>70</v>
      </c>
      <c r="B31" s="32" t="s">
        <v>226</v>
      </c>
      <c r="C31" s="32" t="s">
        <v>45</v>
      </c>
      <c r="D31" s="32" t="s">
        <v>45</v>
      </c>
      <c r="E31" s="32">
        <v>31</v>
      </c>
      <c r="F31" s="32">
        <v>29</v>
      </c>
      <c r="G31" s="32">
        <f t="shared" si="0"/>
        <v>-140</v>
      </c>
      <c r="H31" s="32">
        <v>660</v>
      </c>
      <c r="I31" s="38">
        <v>10</v>
      </c>
      <c r="J31" s="39">
        <f t="shared" si="1"/>
        <v>1330</v>
      </c>
      <c r="K31" s="32">
        <v>1110</v>
      </c>
    </row>
    <row r="32" spans="1:11" x14ac:dyDescent="0.25">
      <c r="A32" s="32" t="s">
        <v>70</v>
      </c>
      <c r="B32" s="32" t="s">
        <v>227</v>
      </c>
      <c r="C32" s="32" t="s">
        <v>45</v>
      </c>
      <c r="D32" s="32" t="s">
        <v>45</v>
      </c>
      <c r="E32" s="32">
        <v>32</v>
      </c>
      <c r="F32" s="32">
        <v>29</v>
      </c>
      <c r="G32" s="32">
        <f t="shared" si="0"/>
        <v>-210</v>
      </c>
      <c r="H32" s="32">
        <v>680</v>
      </c>
      <c r="I32" s="38">
        <v>10</v>
      </c>
      <c r="J32" s="39">
        <f t="shared" si="1"/>
        <v>1330</v>
      </c>
      <c r="K32" s="32">
        <v>1110</v>
      </c>
    </row>
    <row r="33" spans="1:14" s="40" customFormat="1" x14ac:dyDescent="0.25">
      <c r="A33" s="40" t="s">
        <v>70</v>
      </c>
      <c r="B33" s="40" t="s">
        <v>228</v>
      </c>
      <c r="C33" s="40" t="s">
        <v>45</v>
      </c>
      <c r="D33" s="32" t="s">
        <v>45</v>
      </c>
      <c r="E33" s="40">
        <v>33</v>
      </c>
      <c r="F33" s="40">
        <v>29</v>
      </c>
      <c r="G33" s="40">
        <f t="shared" si="0"/>
        <v>-280</v>
      </c>
      <c r="H33" s="40">
        <v>637</v>
      </c>
      <c r="I33" s="41">
        <v>10</v>
      </c>
      <c r="J33" s="42">
        <f t="shared" si="1"/>
        <v>1330</v>
      </c>
      <c r="K33" s="40">
        <v>1110</v>
      </c>
    </row>
    <row r="34" spans="1:14" x14ac:dyDescent="0.25">
      <c r="A34" s="32" t="s">
        <v>72</v>
      </c>
      <c r="B34" s="32" t="s">
        <v>229</v>
      </c>
      <c r="C34" s="32" t="s">
        <v>2</v>
      </c>
      <c r="D34" s="28" t="s">
        <v>45</v>
      </c>
      <c r="E34" s="32">
        <v>25</v>
      </c>
      <c r="F34" s="32">
        <v>31</v>
      </c>
      <c r="G34" s="32">
        <f t="shared" si="0"/>
        <v>420</v>
      </c>
      <c r="H34" s="32">
        <v>744</v>
      </c>
      <c r="I34" s="38">
        <v>16.5</v>
      </c>
      <c r="J34" s="39">
        <f t="shared" si="1"/>
        <v>1015</v>
      </c>
      <c r="K34" s="32">
        <v>1130</v>
      </c>
      <c r="L34" s="32">
        <v>11</v>
      </c>
      <c r="M34" s="32">
        <f t="shared" si="2"/>
        <v>1400</v>
      </c>
      <c r="N34" s="32" t="s">
        <v>249</v>
      </c>
    </row>
    <row r="35" spans="1:14" x14ac:dyDescent="0.25">
      <c r="A35" s="32" t="s">
        <v>72</v>
      </c>
      <c r="B35" s="32" t="s">
        <v>231</v>
      </c>
      <c r="C35" s="32" t="s">
        <v>2</v>
      </c>
      <c r="D35" s="28" t="s">
        <v>45</v>
      </c>
      <c r="E35" s="32">
        <v>26</v>
      </c>
      <c r="F35" s="32">
        <v>31</v>
      </c>
      <c r="G35" s="32">
        <f t="shared" si="0"/>
        <v>350</v>
      </c>
      <c r="H35" s="32">
        <v>760</v>
      </c>
      <c r="I35" s="38">
        <v>16.5</v>
      </c>
      <c r="J35" s="39">
        <f t="shared" si="1"/>
        <v>1015</v>
      </c>
      <c r="K35" s="32">
        <v>1130</v>
      </c>
      <c r="L35" s="32">
        <v>11</v>
      </c>
      <c r="M35" s="32">
        <f t="shared" si="2"/>
        <v>1400</v>
      </c>
      <c r="N35" s="32" t="s">
        <v>249</v>
      </c>
    </row>
    <row r="36" spans="1:14" x14ac:dyDescent="0.25">
      <c r="A36" s="32" t="s">
        <v>72</v>
      </c>
      <c r="B36" s="32" t="s">
        <v>232</v>
      </c>
      <c r="C36" s="32" t="s">
        <v>2</v>
      </c>
      <c r="D36" s="28" t="s">
        <v>45</v>
      </c>
      <c r="E36" s="32">
        <v>27</v>
      </c>
      <c r="F36" s="32">
        <v>31</v>
      </c>
      <c r="G36" s="32">
        <f t="shared" si="0"/>
        <v>280</v>
      </c>
      <c r="H36" s="32">
        <v>746</v>
      </c>
      <c r="I36" s="38">
        <v>16.5</v>
      </c>
      <c r="J36" s="39">
        <f t="shared" si="1"/>
        <v>1015</v>
      </c>
      <c r="K36" s="32">
        <v>1130</v>
      </c>
      <c r="L36" s="32">
        <v>11</v>
      </c>
      <c r="M36" s="32">
        <f t="shared" si="2"/>
        <v>1400</v>
      </c>
      <c r="N36" s="32" t="s">
        <v>249</v>
      </c>
    </row>
    <row r="37" spans="1:14" x14ac:dyDescent="0.25">
      <c r="A37" s="32" t="s">
        <v>72</v>
      </c>
      <c r="B37" s="32" t="s">
        <v>233</v>
      </c>
      <c r="C37" s="32" t="s">
        <v>2</v>
      </c>
      <c r="D37" s="28" t="s">
        <v>45</v>
      </c>
      <c r="E37" s="32">
        <v>28</v>
      </c>
      <c r="F37" s="32">
        <v>31</v>
      </c>
      <c r="G37" s="32">
        <f t="shared" si="0"/>
        <v>210</v>
      </c>
      <c r="H37" s="32">
        <v>730</v>
      </c>
      <c r="I37" s="38">
        <v>16.5</v>
      </c>
      <c r="J37" s="39">
        <f t="shared" si="1"/>
        <v>1015</v>
      </c>
      <c r="K37" s="32">
        <v>1130</v>
      </c>
      <c r="L37" s="32">
        <v>11</v>
      </c>
      <c r="M37" s="32">
        <f t="shared" si="2"/>
        <v>1400</v>
      </c>
      <c r="N37" s="32" t="s">
        <v>249</v>
      </c>
    </row>
    <row r="38" spans="1:14" x14ac:dyDescent="0.25">
      <c r="A38" s="32" t="s">
        <v>72</v>
      </c>
      <c r="B38" s="32" t="s">
        <v>234</v>
      </c>
      <c r="C38" s="32" t="s">
        <v>8</v>
      </c>
      <c r="D38" s="28" t="s">
        <v>8</v>
      </c>
      <c r="E38" s="32">
        <v>23</v>
      </c>
      <c r="F38" s="32">
        <v>31</v>
      </c>
      <c r="G38" s="32">
        <f t="shared" si="0"/>
        <v>560</v>
      </c>
      <c r="H38" s="32">
        <v>418</v>
      </c>
      <c r="I38" s="38">
        <v>16.5</v>
      </c>
      <c r="J38" s="39">
        <f t="shared" si="1"/>
        <v>1015</v>
      </c>
      <c r="K38" s="32">
        <v>1130</v>
      </c>
      <c r="L38" s="32">
        <v>11</v>
      </c>
      <c r="M38" s="32">
        <f t="shared" si="2"/>
        <v>1400</v>
      </c>
      <c r="N38" s="32" t="s">
        <v>249</v>
      </c>
    </row>
    <row r="39" spans="1:14" x14ac:dyDescent="0.25">
      <c r="A39" s="32" t="s">
        <v>72</v>
      </c>
      <c r="B39" s="32" t="s">
        <v>235</v>
      </c>
      <c r="C39" s="32" t="s">
        <v>8</v>
      </c>
      <c r="D39" s="28" t="s">
        <v>8</v>
      </c>
      <c r="E39" s="32">
        <v>24</v>
      </c>
      <c r="F39" s="32">
        <v>31</v>
      </c>
      <c r="G39" s="32">
        <f t="shared" si="0"/>
        <v>490</v>
      </c>
      <c r="H39" s="32">
        <v>416</v>
      </c>
      <c r="I39" s="38">
        <v>16.5</v>
      </c>
      <c r="J39" s="39">
        <f t="shared" si="1"/>
        <v>1015</v>
      </c>
      <c r="K39" s="32">
        <v>1130</v>
      </c>
      <c r="L39" s="32">
        <v>11</v>
      </c>
      <c r="M39" s="32">
        <f t="shared" si="2"/>
        <v>1400</v>
      </c>
      <c r="N39" s="32" t="s">
        <v>249</v>
      </c>
    </row>
    <row r="40" spans="1:14" x14ac:dyDescent="0.25">
      <c r="A40" s="32" t="s">
        <v>72</v>
      </c>
      <c r="B40" s="32" t="s">
        <v>230</v>
      </c>
      <c r="C40" s="32" t="s">
        <v>8</v>
      </c>
      <c r="D40" s="28" t="s">
        <v>8</v>
      </c>
      <c r="E40" s="32">
        <v>25</v>
      </c>
      <c r="F40" s="32">
        <v>31</v>
      </c>
      <c r="G40" s="32">
        <f t="shared" si="0"/>
        <v>420</v>
      </c>
      <c r="H40" s="32">
        <v>414</v>
      </c>
      <c r="I40" s="38">
        <v>16.5</v>
      </c>
      <c r="J40" s="39">
        <f t="shared" si="1"/>
        <v>1015</v>
      </c>
      <c r="K40" s="32">
        <v>1130</v>
      </c>
      <c r="L40" s="32">
        <v>11</v>
      </c>
      <c r="M40" s="32">
        <f t="shared" si="2"/>
        <v>1400</v>
      </c>
      <c r="N40" s="32" t="s">
        <v>249</v>
      </c>
    </row>
    <row r="41" spans="1:14" x14ac:dyDescent="0.25">
      <c r="A41" s="32" t="s">
        <v>72</v>
      </c>
      <c r="B41" s="32" t="s">
        <v>236</v>
      </c>
      <c r="C41" s="32" t="s">
        <v>8</v>
      </c>
      <c r="D41" s="28" t="s">
        <v>8</v>
      </c>
      <c r="E41" s="32">
        <v>26</v>
      </c>
      <c r="F41" s="32">
        <v>31</v>
      </c>
      <c r="G41" s="32">
        <f t="shared" si="0"/>
        <v>350</v>
      </c>
      <c r="H41" s="32">
        <v>420</v>
      </c>
      <c r="I41" s="38">
        <v>16.5</v>
      </c>
      <c r="J41" s="39">
        <f t="shared" si="1"/>
        <v>1015</v>
      </c>
      <c r="K41" s="32">
        <v>1130</v>
      </c>
      <c r="L41" s="32">
        <v>11</v>
      </c>
      <c r="M41" s="32">
        <f t="shared" si="2"/>
        <v>1400</v>
      </c>
      <c r="N41" s="32" t="s">
        <v>249</v>
      </c>
    </row>
    <row r="42" spans="1:14" s="40" customFormat="1" x14ac:dyDescent="0.25">
      <c r="A42" s="40" t="s">
        <v>262</v>
      </c>
      <c r="B42" s="40" t="s">
        <v>263</v>
      </c>
      <c r="C42" s="40" t="s">
        <v>2</v>
      </c>
      <c r="D42" s="32" t="s">
        <v>2</v>
      </c>
      <c r="E42" s="40">
        <v>29</v>
      </c>
      <c r="F42" s="40">
        <v>33</v>
      </c>
      <c r="G42" s="40">
        <f t="shared" si="0"/>
        <v>280</v>
      </c>
    </row>
    <row r="43" spans="1:14" x14ac:dyDescent="0.25">
      <c r="A43" s="32" t="s">
        <v>262</v>
      </c>
      <c r="B43" s="32" t="s">
        <v>264</v>
      </c>
      <c r="C43" s="32" t="s">
        <v>2</v>
      </c>
      <c r="D43" s="32" t="s">
        <v>2</v>
      </c>
      <c r="E43" s="32">
        <v>30</v>
      </c>
      <c r="F43" s="32">
        <v>33</v>
      </c>
      <c r="G43" s="32">
        <f>(F43-E42)*70</f>
        <v>280</v>
      </c>
    </row>
    <row r="44" spans="1:14" x14ac:dyDescent="0.25">
      <c r="A44" s="32" t="s">
        <v>262</v>
      </c>
      <c r="B44" s="32" t="s">
        <v>265</v>
      </c>
      <c r="C44" s="32" t="s">
        <v>2</v>
      </c>
      <c r="D44" s="32" t="s">
        <v>2</v>
      </c>
      <c r="E44" s="32">
        <v>31</v>
      </c>
      <c r="F44" s="32">
        <v>33</v>
      </c>
      <c r="G44" s="32">
        <f t="shared" ref="G44" si="3">(F44-E44)*70</f>
        <v>140</v>
      </c>
    </row>
    <row r="45" spans="1:14" x14ac:dyDescent="0.25">
      <c r="A45" s="32" t="s">
        <v>262</v>
      </c>
      <c r="B45" s="32" t="s">
        <v>266</v>
      </c>
      <c r="C45" s="32" t="s">
        <v>2</v>
      </c>
      <c r="D45" s="32" t="s">
        <v>2</v>
      </c>
      <c r="E45" s="32">
        <v>32</v>
      </c>
      <c r="F45" s="32">
        <v>33</v>
      </c>
      <c r="G45" s="32">
        <f>(F45-E45)*70</f>
        <v>70</v>
      </c>
    </row>
    <row r="46" spans="1:14" x14ac:dyDescent="0.25">
      <c r="A46" s="32" t="s">
        <v>262</v>
      </c>
      <c r="B46" s="32" t="s">
        <v>267</v>
      </c>
      <c r="C46" s="32" t="s">
        <v>268</v>
      </c>
      <c r="D46" s="32" t="s">
        <v>268</v>
      </c>
      <c r="E46" s="32">
        <v>19</v>
      </c>
      <c r="F46" s="32">
        <v>33</v>
      </c>
      <c r="G46" s="32">
        <f t="shared" ref="G46:G61" si="4">(F46-E46)*70</f>
        <v>980</v>
      </c>
    </row>
    <row r="47" spans="1:14" x14ac:dyDescent="0.25">
      <c r="A47" s="32" t="s">
        <v>262</v>
      </c>
      <c r="B47" s="32" t="s">
        <v>269</v>
      </c>
      <c r="C47" s="32" t="s">
        <v>268</v>
      </c>
      <c r="D47" s="32" t="s">
        <v>268</v>
      </c>
      <c r="E47" s="32">
        <v>20</v>
      </c>
      <c r="F47" s="32">
        <v>33</v>
      </c>
      <c r="G47" s="32">
        <f t="shared" si="4"/>
        <v>910</v>
      </c>
    </row>
    <row r="48" spans="1:14" x14ac:dyDescent="0.25">
      <c r="A48" s="32" t="s">
        <v>262</v>
      </c>
      <c r="B48" s="32" t="s">
        <v>270</v>
      </c>
      <c r="C48" s="32" t="s">
        <v>268</v>
      </c>
      <c r="D48" s="32" t="s">
        <v>268</v>
      </c>
      <c r="E48" s="32">
        <v>21</v>
      </c>
      <c r="F48" s="32">
        <v>33</v>
      </c>
      <c r="G48" s="32">
        <f t="shared" si="4"/>
        <v>840</v>
      </c>
    </row>
    <row r="49" spans="1:7" x14ac:dyDescent="0.25">
      <c r="A49" s="32" t="s">
        <v>262</v>
      </c>
      <c r="B49" s="32" t="s">
        <v>271</v>
      </c>
      <c r="C49" s="32" t="s">
        <v>268</v>
      </c>
      <c r="D49" s="32" t="s">
        <v>268</v>
      </c>
      <c r="E49" s="32">
        <v>22</v>
      </c>
      <c r="F49" s="32">
        <v>33</v>
      </c>
      <c r="G49" s="32">
        <f t="shared" si="4"/>
        <v>770</v>
      </c>
    </row>
    <row r="50" spans="1:7" x14ac:dyDescent="0.25">
      <c r="A50" s="32" t="s">
        <v>262</v>
      </c>
      <c r="B50" s="32" t="s">
        <v>272</v>
      </c>
      <c r="C50" s="32" t="s">
        <v>8</v>
      </c>
      <c r="D50" s="32" t="s">
        <v>8</v>
      </c>
      <c r="E50" s="32">
        <v>20</v>
      </c>
      <c r="F50" s="32">
        <v>33</v>
      </c>
      <c r="G50" s="32">
        <f t="shared" si="4"/>
        <v>910</v>
      </c>
    </row>
    <row r="51" spans="1:7" x14ac:dyDescent="0.25">
      <c r="A51" s="32" t="s">
        <v>262</v>
      </c>
      <c r="B51" s="32" t="s">
        <v>273</v>
      </c>
      <c r="C51" s="32" t="s">
        <v>8</v>
      </c>
      <c r="D51" s="32" t="s">
        <v>8</v>
      </c>
      <c r="E51" s="32">
        <v>21</v>
      </c>
      <c r="F51" s="32">
        <v>33</v>
      </c>
      <c r="G51" s="32">
        <f t="shared" si="4"/>
        <v>840</v>
      </c>
    </row>
    <row r="52" spans="1:7" x14ac:dyDescent="0.25">
      <c r="A52" s="32" t="s">
        <v>262</v>
      </c>
      <c r="B52" s="32" t="s">
        <v>274</v>
      </c>
      <c r="C52" s="32" t="s">
        <v>8</v>
      </c>
      <c r="D52" s="32" t="s">
        <v>8</v>
      </c>
      <c r="E52" s="32">
        <v>22</v>
      </c>
      <c r="F52" s="32">
        <v>33</v>
      </c>
      <c r="G52" s="32">
        <f t="shared" si="4"/>
        <v>770</v>
      </c>
    </row>
    <row r="53" spans="1:7" x14ac:dyDescent="0.25">
      <c r="A53" s="32" t="s">
        <v>262</v>
      </c>
      <c r="B53" s="32" t="s">
        <v>275</v>
      </c>
      <c r="C53" s="32" t="s">
        <v>8</v>
      </c>
      <c r="D53" s="32" t="s">
        <v>8</v>
      </c>
      <c r="E53" s="32">
        <v>23</v>
      </c>
      <c r="F53" s="32">
        <v>33</v>
      </c>
      <c r="G53" s="32">
        <f t="shared" si="4"/>
        <v>700</v>
      </c>
    </row>
    <row r="54" spans="1:7" x14ac:dyDescent="0.25">
      <c r="A54" s="32" t="s">
        <v>276</v>
      </c>
      <c r="B54" s="32" t="s">
        <v>277</v>
      </c>
      <c r="C54" s="32" t="s">
        <v>278</v>
      </c>
      <c r="D54" s="32" t="s">
        <v>278</v>
      </c>
      <c r="E54" s="32">
        <v>31</v>
      </c>
      <c r="F54" s="32">
        <v>40</v>
      </c>
      <c r="G54" s="32">
        <f t="shared" si="4"/>
        <v>630</v>
      </c>
    </row>
    <row r="55" spans="1:7" x14ac:dyDescent="0.25">
      <c r="A55" s="32" t="s">
        <v>276</v>
      </c>
      <c r="B55" s="32" t="s">
        <v>279</v>
      </c>
      <c r="C55" s="32" t="s">
        <v>278</v>
      </c>
      <c r="D55" s="32" t="s">
        <v>278</v>
      </c>
      <c r="E55" s="32">
        <v>32</v>
      </c>
      <c r="F55" s="32">
        <v>40</v>
      </c>
      <c r="G55" s="32">
        <f t="shared" si="4"/>
        <v>560</v>
      </c>
    </row>
    <row r="56" spans="1:7" x14ac:dyDescent="0.25">
      <c r="A56" s="32" t="s">
        <v>276</v>
      </c>
      <c r="B56" s="32" t="s">
        <v>280</v>
      </c>
      <c r="C56" s="32" t="s">
        <v>278</v>
      </c>
      <c r="D56" s="32" t="s">
        <v>278</v>
      </c>
      <c r="E56" s="32">
        <v>33</v>
      </c>
      <c r="F56" s="32">
        <v>40</v>
      </c>
      <c r="G56" s="32">
        <f t="shared" si="4"/>
        <v>490</v>
      </c>
    </row>
    <row r="57" spans="1:7" x14ac:dyDescent="0.25">
      <c r="A57" s="32" t="s">
        <v>276</v>
      </c>
      <c r="B57" s="32" t="s">
        <v>281</v>
      </c>
      <c r="C57" s="32" t="s">
        <v>278</v>
      </c>
      <c r="D57" s="32" t="s">
        <v>278</v>
      </c>
      <c r="E57" s="32">
        <v>34</v>
      </c>
      <c r="F57" s="32">
        <v>40</v>
      </c>
      <c r="G57" s="32">
        <f t="shared" si="4"/>
        <v>420</v>
      </c>
    </row>
    <row r="58" spans="1:7" x14ac:dyDescent="0.25">
      <c r="A58" s="32" t="s">
        <v>276</v>
      </c>
      <c r="B58" s="32" t="s">
        <v>282</v>
      </c>
      <c r="C58" s="32" t="s">
        <v>268</v>
      </c>
      <c r="D58" s="32" t="s">
        <v>268</v>
      </c>
      <c r="E58" s="32">
        <v>18</v>
      </c>
      <c r="F58" s="32">
        <v>40</v>
      </c>
      <c r="G58" s="32">
        <f t="shared" si="4"/>
        <v>1540</v>
      </c>
    </row>
    <row r="59" spans="1:7" x14ac:dyDescent="0.25">
      <c r="A59" s="32" t="s">
        <v>276</v>
      </c>
      <c r="B59" s="32" t="s">
        <v>283</v>
      </c>
      <c r="C59" s="32" t="s">
        <v>268</v>
      </c>
      <c r="D59" s="32" t="s">
        <v>268</v>
      </c>
      <c r="E59" s="32">
        <v>19</v>
      </c>
      <c r="F59" s="32">
        <v>40</v>
      </c>
      <c r="G59" s="32">
        <f t="shared" si="4"/>
        <v>1470</v>
      </c>
    </row>
    <row r="60" spans="1:7" x14ac:dyDescent="0.25">
      <c r="A60" s="32" t="s">
        <v>276</v>
      </c>
      <c r="B60" s="32" t="s">
        <v>284</v>
      </c>
      <c r="C60" s="32" t="s">
        <v>268</v>
      </c>
      <c r="D60" s="32" t="s">
        <v>268</v>
      </c>
      <c r="E60" s="32">
        <v>20</v>
      </c>
      <c r="F60" s="32">
        <v>40</v>
      </c>
      <c r="G60" s="32">
        <f t="shared" si="4"/>
        <v>1400</v>
      </c>
    </row>
    <row r="61" spans="1:7" x14ac:dyDescent="0.25">
      <c r="A61" s="32" t="s">
        <v>276</v>
      </c>
      <c r="B61" s="32" t="s">
        <v>285</v>
      </c>
      <c r="C61" s="32" t="s">
        <v>268</v>
      </c>
      <c r="D61" s="32" t="s">
        <v>268</v>
      </c>
      <c r="E61" s="32">
        <v>21</v>
      </c>
      <c r="F61" s="32">
        <v>40</v>
      </c>
      <c r="G61" s="32">
        <f t="shared" si="4"/>
        <v>1330</v>
      </c>
    </row>
    <row r="62" spans="1:7" x14ac:dyDescent="0.25">
      <c r="A62" s="32" t="s">
        <v>276</v>
      </c>
      <c r="B62" s="32" t="s">
        <v>286</v>
      </c>
      <c r="C62" s="32" t="s">
        <v>2</v>
      </c>
      <c r="D62" s="32" t="s">
        <v>45</v>
      </c>
      <c r="E62" s="32">
        <v>36</v>
      </c>
      <c r="F62" s="32">
        <v>40</v>
      </c>
      <c r="G62" s="32">
        <f>(F62-E62)*70</f>
        <v>280</v>
      </c>
    </row>
    <row r="63" spans="1:7" x14ac:dyDescent="0.25">
      <c r="A63" s="32" t="s">
        <v>276</v>
      </c>
      <c r="B63" s="32" t="s">
        <v>287</v>
      </c>
      <c r="C63" s="32" t="s">
        <v>2</v>
      </c>
      <c r="D63" s="32" t="s">
        <v>45</v>
      </c>
      <c r="E63" s="32">
        <v>37</v>
      </c>
      <c r="F63" s="32">
        <v>40</v>
      </c>
      <c r="G63" s="32">
        <f>(F63-E63)*70</f>
        <v>210</v>
      </c>
    </row>
    <row r="64" spans="1:7" x14ac:dyDescent="0.25">
      <c r="A64" s="32" t="s">
        <v>276</v>
      </c>
      <c r="B64" s="32" t="s">
        <v>288</v>
      </c>
      <c r="C64" s="32" t="s">
        <v>2</v>
      </c>
      <c r="D64" s="32" t="s">
        <v>45</v>
      </c>
      <c r="E64" s="32">
        <v>38</v>
      </c>
      <c r="F64" s="32">
        <v>40</v>
      </c>
      <c r="G64" s="32">
        <f>(F64-E64)*70</f>
        <v>140</v>
      </c>
    </row>
    <row r="65" spans="1:7" x14ac:dyDescent="0.25">
      <c r="A65" s="32" t="s">
        <v>276</v>
      </c>
      <c r="B65" s="32" t="s">
        <v>289</v>
      </c>
      <c r="C65" s="32" t="s">
        <v>2</v>
      </c>
      <c r="D65" s="32" t="s">
        <v>45</v>
      </c>
      <c r="E65" s="32">
        <v>39</v>
      </c>
      <c r="F65" s="32">
        <v>40</v>
      </c>
      <c r="G65" s="32">
        <f>(F65-E65)*70</f>
        <v>70</v>
      </c>
    </row>
    <row r="66" spans="1:7" x14ac:dyDescent="0.25">
      <c r="A66" s="9" t="s">
        <v>290</v>
      </c>
      <c r="B66" s="9" t="s">
        <v>291</v>
      </c>
      <c r="C66" s="9" t="s">
        <v>2</v>
      </c>
      <c r="D66" s="28" t="s">
        <v>2</v>
      </c>
      <c r="E66" s="9">
        <v>23</v>
      </c>
      <c r="F66" s="9">
        <v>44</v>
      </c>
      <c r="G66" s="9">
        <f>(F66-E66)*70</f>
        <v>1470</v>
      </c>
    </row>
    <row r="67" spans="1:7" x14ac:dyDescent="0.25">
      <c r="A67" s="9" t="s">
        <v>290</v>
      </c>
      <c r="B67" s="9" t="s">
        <v>292</v>
      </c>
      <c r="C67" s="9" t="s">
        <v>2</v>
      </c>
      <c r="D67" s="28" t="s">
        <v>2</v>
      </c>
      <c r="E67" s="9">
        <v>24</v>
      </c>
      <c r="F67" s="9">
        <v>44</v>
      </c>
      <c r="G67" s="9">
        <f t="shared" ref="G67:G82" si="5">(F67-E67)*70</f>
        <v>1400</v>
      </c>
    </row>
    <row r="68" spans="1:7" x14ac:dyDescent="0.25">
      <c r="A68" s="9" t="s">
        <v>290</v>
      </c>
      <c r="B68" s="9" t="s">
        <v>293</v>
      </c>
      <c r="C68" s="9" t="s">
        <v>2</v>
      </c>
      <c r="D68" s="28" t="s">
        <v>2</v>
      </c>
      <c r="E68" s="9">
        <v>25</v>
      </c>
      <c r="F68" s="9">
        <v>44</v>
      </c>
      <c r="G68" s="9">
        <f t="shared" si="5"/>
        <v>1330</v>
      </c>
    </row>
    <row r="69" spans="1:7" x14ac:dyDescent="0.25">
      <c r="A69" s="9" t="s">
        <v>290</v>
      </c>
      <c r="B69" s="9" t="s">
        <v>294</v>
      </c>
      <c r="C69" s="9" t="s">
        <v>2</v>
      </c>
      <c r="D69" s="28" t="s">
        <v>2</v>
      </c>
      <c r="E69" s="9">
        <v>26</v>
      </c>
      <c r="F69" s="9">
        <v>44</v>
      </c>
      <c r="G69" s="9">
        <f t="shared" si="5"/>
        <v>1260</v>
      </c>
    </row>
    <row r="70" spans="1:7" x14ac:dyDescent="0.25">
      <c r="A70" s="9" t="s">
        <v>290</v>
      </c>
      <c r="B70" s="9" t="s">
        <v>295</v>
      </c>
      <c r="C70" s="9" t="s">
        <v>278</v>
      </c>
      <c r="D70" s="28" t="s">
        <v>278</v>
      </c>
      <c r="E70" s="9">
        <v>36</v>
      </c>
      <c r="F70" s="9">
        <v>44</v>
      </c>
      <c r="G70" s="9">
        <f t="shared" si="5"/>
        <v>560</v>
      </c>
    </row>
    <row r="71" spans="1:7" x14ac:dyDescent="0.25">
      <c r="A71" s="9" t="s">
        <v>290</v>
      </c>
      <c r="B71" s="9" t="s">
        <v>296</v>
      </c>
      <c r="C71" s="9" t="s">
        <v>278</v>
      </c>
      <c r="D71" s="28" t="s">
        <v>278</v>
      </c>
      <c r="E71" s="9">
        <v>37</v>
      </c>
      <c r="F71" s="9">
        <v>44</v>
      </c>
      <c r="G71" s="9">
        <f t="shared" si="5"/>
        <v>490</v>
      </c>
    </row>
    <row r="72" spans="1:7" x14ac:dyDescent="0.25">
      <c r="A72" s="9" t="s">
        <v>290</v>
      </c>
      <c r="B72" s="9" t="s">
        <v>297</v>
      </c>
      <c r="C72" s="9" t="s">
        <v>278</v>
      </c>
      <c r="D72" s="28" t="s">
        <v>278</v>
      </c>
      <c r="E72" s="9">
        <v>38</v>
      </c>
      <c r="F72" s="9">
        <v>44</v>
      </c>
      <c r="G72" s="9">
        <f t="shared" si="5"/>
        <v>420</v>
      </c>
    </row>
    <row r="73" spans="1:7" x14ac:dyDescent="0.25">
      <c r="A73" s="9" t="s">
        <v>290</v>
      </c>
      <c r="B73" s="9" t="s">
        <v>298</v>
      </c>
      <c r="C73" s="9" t="s">
        <v>278</v>
      </c>
      <c r="D73" s="28" t="s">
        <v>278</v>
      </c>
      <c r="E73" s="9">
        <v>39</v>
      </c>
      <c r="F73" s="9">
        <v>44</v>
      </c>
      <c r="G73" s="9">
        <f t="shared" si="5"/>
        <v>350</v>
      </c>
    </row>
    <row r="74" spans="1:7" x14ac:dyDescent="0.25">
      <c r="A74" s="9" t="s">
        <v>290</v>
      </c>
      <c r="B74" s="9" t="s">
        <v>409</v>
      </c>
      <c r="C74" s="9" t="s">
        <v>8</v>
      </c>
      <c r="D74" s="28" t="s">
        <v>8</v>
      </c>
      <c r="E74" s="9">
        <v>30</v>
      </c>
      <c r="F74" s="9">
        <v>44</v>
      </c>
      <c r="G74" s="9">
        <f t="shared" si="5"/>
        <v>980</v>
      </c>
    </row>
    <row r="75" spans="1:7" x14ac:dyDescent="0.25">
      <c r="A75" s="9" t="s">
        <v>290</v>
      </c>
      <c r="B75" s="9" t="s">
        <v>410</v>
      </c>
      <c r="C75" s="9" t="s">
        <v>8</v>
      </c>
      <c r="D75" s="28" t="s">
        <v>8</v>
      </c>
      <c r="E75" s="9">
        <v>31</v>
      </c>
      <c r="F75" s="9">
        <v>44</v>
      </c>
      <c r="G75" s="9">
        <f t="shared" si="5"/>
        <v>910</v>
      </c>
    </row>
    <row r="76" spans="1:7" x14ac:dyDescent="0.25">
      <c r="A76" s="9" t="s">
        <v>290</v>
      </c>
      <c r="B76" s="9" t="s">
        <v>411</v>
      </c>
      <c r="C76" s="9" t="s">
        <v>8</v>
      </c>
      <c r="D76" s="28" t="s">
        <v>8</v>
      </c>
      <c r="E76" s="9">
        <v>32</v>
      </c>
      <c r="F76" s="9">
        <v>44</v>
      </c>
      <c r="G76" s="9">
        <f t="shared" si="5"/>
        <v>840</v>
      </c>
    </row>
    <row r="77" spans="1:7" x14ac:dyDescent="0.25">
      <c r="A77" s="9" t="s">
        <v>290</v>
      </c>
      <c r="B77" s="9" t="s">
        <v>412</v>
      </c>
      <c r="C77" s="9" t="s">
        <v>8</v>
      </c>
      <c r="D77" s="28" t="s">
        <v>8</v>
      </c>
      <c r="E77" s="9">
        <v>33</v>
      </c>
      <c r="F77" s="9">
        <v>44</v>
      </c>
      <c r="G77" s="9">
        <f t="shared" si="5"/>
        <v>770</v>
      </c>
    </row>
    <row r="78" spans="1:7" x14ac:dyDescent="0.25">
      <c r="A78" s="9" t="s">
        <v>290</v>
      </c>
      <c r="B78" s="9" t="s">
        <v>299</v>
      </c>
      <c r="C78" s="9" t="s">
        <v>268</v>
      </c>
      <c r="D78" s="28" t="s">
        <v>268</v>
      </c>
      <c r="E78" s="9">
        <v>16</v>
      </c>
      <c r="F78" s="9">
        <v>44</v>
      </c>
      <c r="G78" s="9">
        <f t="shared" si="5"/>
        <v>1960</v>
      </c>
    </row>
    <row r="79" spans="1:7" x14ac:dyDescent="0.25">
      <c r="A79" s="9" t="s">
        <v>290</v>
      </c>
      <c r="B79" s="9" t="s">
        <v>300</v>
      </c>
      <c r="C79" s="9" t="s">
        <v>268</v>
      </c>
      <c r="D79" s="28" t="s">
        <v>268</v>
      </c>
      <c r="E79" s="9">
        <v>17</v>
      </c>
      <c r="F79" s="9">
        <v>44</v>
      </c>
      <c r="G79" s="9">
        <f t="shared" si="5"/>
        <v>1890</v>
      </c>
    </row>
    <row r="80" spans="1:7" x14ac:dyDescent="0.25">
      <c r="A80" s="9" t="s">
        <v>290</v>
      </c>
      <c r="B80" s="9" t="s">
        <v>301</v>
      </c>
      <c r="C80" s="9" t="s">
        <v>268</v>
      </c>
      <c r="D80" s="28" t="s">
        <v>268</v>
      </c>
      <c r="E80" s="9">
        <v>18</v>
      </c>
      <c r="F80" s="9">
        <v>44</v>
      </c>
      <c r="G80" s="9">
        <f t="shared" si="5"/>
        <v>1820</v>
      </c>
    </row>
    <row r="81" spans="1:7" x14ac:dyDescent="0.25">
      <c r="A81" s="9" t="s">
        <v>290</v>
      </c>
      <c r="B81" s="9" t="s">
        <v>302</v>
      </c>
      <c r="C81" s="9" t="s">
        <v>268</v>
      </c>
      <c r="D81" s="28" t="s">
        <v>268</v>
      </c>
      <c r="E81" s="9">
        <v>19</v>
      </c>
      <c r="F81" s="9">
        <v>44</v>
      </c>
      <c r="G81" s="9">
        <f t="shared" si="5"/>
        <v>1750</v>
      </c>
    </row>
    <row r="82" spans="1:7" x14ac:dyDescent="0.25">
      <c r="A82" s="9" t="s">
        <v>303</v>
      </c>
      <c r="B82" s="9" t="s">
        <v>304</v>
      </c>
      <c r="C82" s="9" t="s">
        <v>2</v>
      </c>
      <c r="D82" s="28" t="s">
        <v>2</v>
      </c>
      <c r="E82" s="9">
        <v>29</v>
      </c>
      <c r="F82" s="9">
        <v>41</v>
      </c>
      <c r="G82" s="9">
        <f t="shared" si="5"/>
        <v>840</v>
      </c>
    </row>
    <row r="83" spans="1:7" x14ac:dyDescent="0.25">
      <c r="A83" s="9" t="s">
        <v>303</v>
      </c>
      <c r="B83" s="9" t="s">
        <v>305</v>
      </c>
      <c r="C83" s="9" t="s">
        <v>2</v>
      </c>
      <c r="D83" s="28" t="s">
        <v>2</v>
      </c>
      <c r="E83" s="9">
        <v>30</v>
      </c>
      <c r="F83" s="9">
        <v>41</v>
      </c>
      <c r="G83" s="9">
        <f>(F83-E83)*70</f>
        <v>770</v>
      </c>
    </row>
    <row r="84" spans="1:7" x14ac:dyDescent="0.25">
      <c r="A84" s="9" t="s">
        <v>303</v>
      </c>
      <c r="B84" s="9" t="s">
        <v>306</v>
      </c>
      <c r="C84" s="9" t="s">
        <v>2</v>
      </c>
      <c r="D84" s="28" t="s">
        <v>2</v>
      </c>
      <c r="E84" s="9">
        <v>31</v>
      </c>
      <c r="F84" s="9">
        <v>41</v>
      </c>
      <c r="G84" s="9">
        <f t="shared" ref="G84:G115" si="6">(F84-E84)*70</f>
        <v>700</v>
      </c>
    </row>
    <row r="85" spans="1:7" x14ac:dyDescent="0.25">
      <c r="A85" s="9" t="s">
        <v>303</v>
      </c>
      <c r="B85" s="9" t="s">
        <v>307</v>
      </c>
      <c r="C85" s="9" t="s">
        <v>2</v>
      </c>
      <c r="D85" s="28" t="s">
        <v>2</v>
      </c>
      <c r="E85" s="9">
        <v>32</v>
      </c>
      <c r="F85" s="9">
        <v>41</v>
      </c>
      <c r="G85" s="9">
        <f t="shared" si="6"/>
        <v>630</v>
      </c>
    </row>
    <row r="86" spans="1:7" x14ac:dyDescent="0.25">
      <c r="A86" s="9" t="s">
        <v>303</v>
      </c>
      <c r="B86" s="9" t="s">
        <v>308</v>
      </c>
      <c r="C86" s="9" t="s">
        <v>278</v>
      </c>
      <c r="D86" s="28" t="s">
        <v>8</v>
      </c>
      <c r="E86" s="9">
        <v>29</v>
      </c>
      <c r="F86" s="9">
        <v>41</v>
      </c>
      <c r="G86" s="9">
        <f t="shared" si="6"/>
        <v>840</v>
      </c>
    </row>
    <row r="87" spans="1:7" x14ac:dyDescent="0.25">
      <c r="A87" s="9" t="s">
        <v>303</v>
      </c>
      <c r="B87" s="9" t="s">
        <v>309</v>
      </c>
      <c r="C87" s="9" t="s">
        <v>278</v>
      </c>
      <c r="D87" s="28" t="s">
        <v>8</v>
      </c>
      <c r="E87" s="9">
        <v>30</v>
      </c>
      <c r="F87" s="9">
        <v>41</v>
      </c>
      <c r="G87" s="9">
        <f t="shared" si="6"/>
        <v>770</v>
      </c>
    </row>
    <row r="88" spans="1:7" x14ac:dyDescent="0.25">
      <c r="A88" s="9" t="s">
        <v>303</v>
      </c>
      <c r="B88" s="9" t="s">
        <v>310</v>
      </c>
      <c r="C88" s="9" t="s">
        <v>278</v>
      </c>
      <c r="D88" s="28" t="s">
        <v>8</v>
      </c>
      <c r="E88" s="9">
        <v>31</v>
      </c>
      <c r="F88" s="9">
        <v>41</v>
      </c>
      <c r="G88" s="9">
        <f t="shared" si="6"/>
        <v>700</v>
      </c>
    </row>
    <row r="89" spans="1:7" x14ac:dyDescent="0.25">
      <c r="A89" s="9" t="s">
        <v>303</v>
      </c>
      <c r="B89" s="9" t="s">
        <v>311</v>
      </c>
      <c r="C89" s="9" t="s">
        <v>278</v>
      </c>
      <c r="D89" s="28" t="s">
        <v>8</v>
      </c>
      <c r="E89" s="9">
        <v>32</v>
      </c>
      <c r="F89" s="9">
        <v>41</v>
      </c>
      <c r="G89" s="9">
        <f t="shared" si="6"/>
        <v>630</v>
      </c>
    </row>
    <row r="90" spans="1:7" x14ac:dyDescent="0.25">
      <c r="A90" s="9" t="s">
        <v>303</v>
      </c>
      <c r="B90" s="9" t="s">
        <v>312</v>
      </c>
      <c r="C90" s="9" t="s">
        <v>268</v>
      </c>
      <c r="D90" s="28" t="s">
        <v>268</v>
      </c>
      <c r="E90" s="9">
        <v>19</v>
      </c>
      <c r="F90" s="9">
        <v>41</v>
      </c>
      <c r="G90" s="9">
        <f t="shared" si="6"/>
        <v>1540</v>
      </c>
    </row>
    <row r="91" spans="1:7" x14ac:dyDescent="0.25">
      <c r="A91" s="9" t="s">
        <v>303</v>
      </c>
      <c r="B91" s="9" t="s">
        <v>313</v>
      </c>
      <c r="C91" s="9" t="s">
        <v>268</v>
      </c>
      <c r="D91" s="28" t="s">
        <v>268</v>
      </c>
      <c r="E91" s="9">
        <v>20</v>
      </c>
      <c r="F91" s="9">
        <v>41</v>
      </c>
      <c r="G91" s="9">
        <f t="shared" si="6"/>
        <v>1470</v>
      </c>
    </row>
    <row r="92" spans="1:7" x14ac:dyDescent="0.25">
      <c r="A92" s="9" t="s">
        <v>303</v>
      </c>
      <c r="B92" s="9" t="s">
        <v>314</v>
      </c>
      <c r="C92" s="9" t="s">
        <v>268</v>
      </c>
      <c r="D92" s="28" t="s">
        <v>268</v>
      </c>
      <c r="E92" s="9">
        <v>21</v>
      </c>
      <c r="F92" s="9">
        <v>41</v>
      </c>
      <c r="G92" s="9">
        <f t="shared" si="6"/>
        <v>1400</v>
      </c>
    </row>
    <row r="93" spans="1:7" x14ac:dyDescent="0.25">
      <c r="A93" s="9" t="s">
        <v>303</v>
      </c>
      <c r="B93" s="9" t="s">
        <v>315</v>
      </c>
      <c r="C93" s="9" t="s">
        <v>268</v>
      </c>
      <c r="D93" s="28" t="s">
        <v>268</v>
      </c>
      <c r="E93" s="9">
        <v>22</v>
      </c>
      <c r="F93" s="9">
        <v>41</v>
      </c>
      <c r="G93" s="9">
        <f t="shared" si="6"/>
        <v>1330</v>
      </c>
    </row>
    <row r="94" spans="1:7" x14ac:dyDescent="0.25">
      <c r="A94" s="9" t="s">
        <v>316</v>
      </c>
      <c r="B94" s="9" t="s">
        <v>317</v>
      </c>
      <c r="C94" s="9" t="s">
        <v>2</v>
      </c>
      <c r="D94" s="28" t="s">
        <v>2</v>
      </c>
      <c r="E94" s="9">
        <v>36</v>
      </c>
      <c r="F94" s="9">
        <v>44</v>
      </c>
      <c r="G94" s="9">
        <f t="shared" si="6"/>
        <v>560</v>
      </c>
    </row>
    <row r="95" spans="1:7" x14ac:dyDescent="0.25">
      <c r="A95" s="9" t="s">
        <v>316</v>
      </c>
      <c r="B95" s="9" t="s">
        <v>318</v>
      </c>
      <c r="C95" s="9" t="s">
        <v>2</v>
      </c>
      <c r="D95" s="28" t="s">
        <v>2</v>
      </c>
      <c r="E95" s="9">
        <v>37</v>
      </c>
      <c r="F95" s="9">
        <v>44</v>
      </c>
      <c r="G95" s="9">
        <f t="shared" si="6"/>
        <v>490</v>
      </c>
    </row>
    <row r="96" spans="1:7" x14ac:dyDescent="0.25">
      <c r="A96" s="9" t="s">
        <v>316</v>
      </c>
      <c r="B96" s="9" t="s">
        <v>319</v>
      </c>
      <c r="C96" s="9" t="s">
        <v>2</v>
      </c>
      <c r="D96" s="28" t="s">
        <v>2</v>
      </c>
      <c r="E96" s="9">
        <v>38</v>
      </c>
      <c r="F96" s="9">
        <v>44</v>
      </c>
      <c r="G96" s="9">
        <f t="shared" si="6"/>
        <v>420</v>
      </c>
    </row>
    <row r="97" spans="1:7" x14ac:dyDescent="0.25">
      <c r="A97" s="9" t="s">
        <v>316</v>
      </c>
      <c r="B97" s="9" t="s">
        <v>320</v>
      </c>
      <c r="C97" s="9" t="s">
        <v>2</v>
      </c>
      <c r="D97" s="28" t="s">
        <v>2</v>
      </c>
      <c r="E97" s="9">
        <v>39</v>
      </c>
      <c r="F97" s="9">
        <v>44</v>
      </c>
      <c r="G97" s="9">
        <f t="shared" si="6"/>
        <v>350</v>
      </c>
    </row>
    <row r="98" spans="1:7" x14ac:dyDescent="0.25">
      <c r="A98" s="9" t="s">
        <v>316</v>
      </c>
      <c r="B98" s="9" t="s">
        <v>321</v>
      </c>
      <c r="C98" s="9" t="s">
        <v>278</v>
      </c>
      <c r="D98" s="28" t="s">
        <v>278</v>
      </c>
      <c r="E98" s="9">
        <v>42</v>
      </c>
      <c r="F98" s="9">
        <v>44</v>
      </c>
      <c r="G98" s="9">
        <f t="shared" si="6"/>
        <v>140</v>
      </c>
    </row>
    <row r="99" spans="1:7" x14ac:dyDescent="0.25">
      <c r="A99" s="9" t="s">
        <v>316</v>
      </c>
      <c r="B99" s="9" t="s">
        <v>322</v>
      </c>
      <c r="C99" s="9" t="s">
        <v>278</v>
      </c>
      <c r="D99" s="28" t="s">
        <v>278</v>
      </c>
      <c r="E99" s="9">
        <v>43</v>
      </c>
      <c r="F99" s="9">
        <v>44</v>
      </c>
      <c r="G99" s="9">
        <f t="shared" si="6"/>
        <v>70</v>
      </c>
    </row>
    <row r="100" spans="1:7" x14ac:dyDescent="0.25">
      <c r="A100" s="9" t="s">
        <v>316</v>
      </c>
      <c r="B100" s="9" t="s">
        <v>323</v>
      </c>
      <c r="C100" s="9" t="s">
        <v>278</v>
      </c>
      <c r="D100" s="28" t="s">
        <v>278</v>
      </c>
      <c r="E100" s="9">
        <v>44</v>
      </c>
      <c r="F100" s="9">
        <v>44</v>
      </c>
      <c r="G100" s="9">
        <f t="shared" si="6"/>
        <v>0</v>
      </c>
    </row>
    <row r="101" spans="1:7" x14ac:dyDescent="0.25">
      <c r="A101" s="9" t="s">
        <v>316</v>
      </c>
      <c r="B101" s="9" t="s">
        <v>324</v>
      </c>
      <c r="C101" s="9" t="s">
        <v>278</v>
      </c>
      <c r="D101" s="28" t="s">
        <v>278</v>
      </c>
      <c r="E101" s="9">
        <v>45</v>
      </c>
      <c r="F101" s="9">
        <v>44</v>
      </c>
      <c r="G101" s="9">
        <f t="shared" si="6"/>
        <v>-70</v>
      </c>
    </row>
    <row r="102" spans="1:7" x14ac:dyDescent="0.25">
      <c r="A102" s="9" t="s">
        <v>316</v>
      </c>
      <c r="B102" s="9" t="s">
        <v>325</v>
      </c>
      <c r="C102" s="9" t="s">
        <v>268</v>
      </c>
      <c r="D102" s="28" t="s">
        <v>268</v>
      </c>
      <c r="E102" s="9">
        <v>24</v>
      </c>
      <c r="F102" s="9">
        <v>44</v>
      </c>
      <c r="G102" s="9">
        <f t="shared" si="6"/>
        <v>1400</v>
      </c>
    </row>
    <row r="103" spans="1:7" x14ac:dyDescent="0.25">
      <c r="A103" s="9" t="s">
        <v>316</v>
      </c>
      <c r="B103" s="9" t="s">
        <v>326</v>
      </c>
      <c r="C103" s="9" t="s">
        <v>268</v>
      </c>
      <c r="D103" s="28" t="s">
        <v>268</v>
      </c>
      <c r="E103" s="9">
        <v>25</v>
      </c>
      <c r="F103" s="9">
        <v>44</v>
      </c>
      <c r="G103" s="9">
        <f t="shared" si="6"/>
        <v>1330</v>
      </c>
    </row>
    <row r="104" spans="1:7" x14ac:dyDescent="0.25">
      <c r="A104" s="9" t="s">
        <v>316</v>
      </c>
      <c r="B104" s="9" t="s">
        <v>327</v>
      </c>
      <c r="C104" s="9" t="s">
        <v>268</v>
      </c>
      <c r="D104" s="28" t="s">
        <v>268</v>
      </c>
      <c r="E104" s="9">
        <v>26</v>
      </c>
      <c r="F104" s="9">
        <v>44</v>
      </c>
      <c r="G104" s="9">
        <f t="shared" si="6"/>
        <v>1260</v>
      </c>
    </row>
    <row r="105" spans="1:7" x14ac:dyDescent="0.25">
      <c r="A105" s="9" t="s">
        <v>316</v>
      </c>
      <c r="B105" s="9" t="s">
        <v>328</v>
      </c>
      <c r="C105" s="9" t="s">
        <v>268</v>
      </c>
      <c r="D105" s="28" t="s">
        <v>268</v>
      </c>
      <c r="E105" s="9">
        <v>27</v>
      </c>
      <c r="F105" s="9">
        <v>44</v>
      </c>
      <c r="G105" s="9">
        <f t="shared" si="6"/>
        <v>1190</v>
      </c>
    </row>
    <row r="106" spans="1:7" x14ac:dyDescent="0.25">
      <c r="A106" s="9" t="s">
        <v>316</v>
      </c>
      <c r="B106" s="9" t="s">
        <v>329</v>
      </c>
      <c r="C106" s="9" t="s">
        <v>8</v>
      </c>
      <c r="D106" s="28" t="s">
        <v>8</v>
      </c>
      <c r="E106" s="9">
        <v>37</v>
      </c>
      <c r="F106" s="9">
        <v>44</v>
      </c>
      <c r="G106" s="9">
        <f t="shared" si="6"/>
        <v>490</v>
      </c>
    </row>
    <row r="107" spans="1:7" x14ac:dyDescent="0.25">
      <c r="A107" s="9" t="s">
        <v>316</v>
      </c>
      <c r="B107" s="9" t="s">
        <v>330</v>
      </c>
      <c r="C107" s="9" t="s">
        <v>8</v>
      </c>
      <c r="D107" s="28" t="s">
        <v>8</v>
      </c>
      <c r="E107" s="9">
        <v>38</v>
      </c>
      <c r="F107" s="9">
        <v>44</v>
      </c>
      <c r="G107" s="9">
        <f t="shared" si="6"/>
        <v>420</v>
      </c>
    </row>
    <row r="108" spans="1:7" x14ac:dyDescent="0.25">
      <c r="A108" s="9" t="s">
        <v>316</v>
      </c>
      <c r="B108" s="9" t="s">
        <v>331</v>
      </c>
      <c r="C108" s="9" t="s">
        <v>8</v>
      </c>
      <c r="D108" s="28" t="s">
        <v>8</v>
      </c>
      <c r="E108" s="9">
        <v>39</v>
      </c>
      <c r="F108" s="9">
        <v>44</v>
      </c>
      <c r="G108" s="9">
        <f t="shared" si="6"/>
        <v>350</v>
      </c>
    </row>
    <row r="109" spans="1:7" x14ac:dyDescent="0.25">
      <c r="A109" s="9" t="s">
        <v>316</v>
      </c>
      <c r="B109" s="9" t="s">
        <v>332</v>
      </c>
      <c r="C109" s="9" t="s">
        <v>8</v>
      </c>
      <c r="D109" s="28" t="s">
        <v>8</v>
      </c>
      <c r="E109" s="9">
        <v>40</v>
      </c>
      <c r="F109" s="9">
        <v>44</v>
      </c>
      <c r="G109" s="9">
        <f t="shared" si="6"/>
        <v>280</v>
      </c>
    </row>
    <row r="110" spans="1:7" x14ac:dyDescent="0.25">
      <c r="A110" s="9" t="s">
        <v>413</v>
      </c>
      <c r="B110" s="9" t="s">
        <v>414</v>
      </c>
      <c r="C110" s="9" t="s">
        <v>2</v>
      </c>
      <c r="D110" s="28" t="s">
        <v>2</v>
      </c>
      <c r="E110" s="9"/>
      <c r="F110" s="9"/>
      <c r="G110" s="9">
        <f t="shared" si="6"/>
        <v>0</v>
      </c>
    </row>
    <row r="111" spans="1:7" x14ac:dyDescent="0.25">
      <c r="A111" s="9" t="s">
        <v>413</v>
      </c>
      <c r="B111" s="9" t="s">
        <v>415</v>
      </c>
      <c r="C111" s="9" t="s">
        <v>2</v>
      </c>
      <c r="D111" s="28" t="s">
        <v>2</v>
      </c>
      <c r="E111" s="9"/>
      <c r="F111" s="9"/>
      <c r="G111" s="9">
        <f t="shared" si="6"/>
        <v>0</v>
      </c>
    </row>
    <row r="112" spans="1:7" x14ac:dyDescent="0.25">
      <c r="A112" s="9" t="s">
        <v>413</v>
      </c>
      <c r="B112" s="9" t="s">
        <v>416</v>
      </c>
      <c r="C112" s="9" t="s">
        <v>2</v>
      </c>
      <c r="D112" s="28" t="s">
        <v>2</v>
      </c>
      <c r="E112" s="9"/>
      <c r="F112" s="9"/>
      <c r="G112" s="9">
        <f t="shared" si="6"/>
        <v>0</v>
      </c>
    </row>
    <row r="113" spans="1:7" x14ac:dyDescent="0.25">
      <c r="A113" s="9" t="s">
        <v>413</v>
      </c>
      <c r="B113" s="9" t="s">
        <v>417</v>
      </c>
      <c r="C113" s="9" t="s">
        <v>2</v>
      </c>
      <c r="D113" s="28" t="s">
        <v>2</v>
      </c>
      <c r="E113" s="9"/>
      <c r="F113" s="9"/>
      <c r="G113" s="9">
        <f t="shared" si="6"/>
        <v>0</v>
      </c>
    </row>
    <row r="114" spans="1:7" x14ac:dyDescent="0.25">
      <c r="A114" s="9" t="s">
        <v>413</v>
      </c>
      <c r="B114" s="9" t="s">
        <v>418</v>
      </c>
      <c r="C114" s="9" t="s">
        <v>278</v>
      </c>
      <c r="D114" s="28" t="s">
        <v>278</v>
      </c>
      <c r="E114" s="9"/>
      <c r="F114" s="9"/>
      <c r="G114" s="9">
        <f t="shared" si="6"/>
        <v>0</v>
      </c>
    </row>
    <row r="115" spans="1:7" x14ac:dyDescent="0.25">
      <c r="A115" s="9" t="s">
        <v>413</v>
      </c>
      <c r="B115" s="9" t="s">
        <v>419</v>
      </c>
      <c r="C115" s="9" t="s">
        <v>278</v>
      </c>
      <c r="D115" s="28" t="s">
        <v>278</v>
      </c>
      <c r="E115" s="9"/>
      <c r="F115" s="9"/>
      <c r="G115" s="9">
        <f t="shared" si="6"/>
        <v>0</v>
      </c>
    </row>
    <row r="116" spans="1:7" x14ac:dyDescent="0.25">
      <c r="A116" s="9" t="s">
        <v>413</v>
      </c>
      <c r="B116" s="9" t="s">
        <v>420</v>
      </c>
      <c r="C116" s="9" t="s">
        <v>278</v>
      </c>
      <c r="D116" s="28" t="s">
        <v>278</v>
      </c>
      <c r="E116" s="9"/>
      <c r="F116" s="9"/>
      <c r="G116" s="9"/>
    </row>
    <row r="117" spans="1:7" x14ac:dyDescent="0.25">
      <c r="A117" s="9" t="s">
        <v>413</v>
      </c>
      <c r="B117" s="9" t="s">
        <v>421</v>
      </c>
      <c r="C117" s="9" t="s">
        <v>278</v>
      </c>
      <c r="D117" s="28" t="s">
        <v>278</v>
      </c>
      <c r="E117" s="9"/>
      <c r="F117" s="9"/>
      <c r="G117" s="9"/>
    </row>
    <row r="118" spans="1:7" x14ac:dyDescent="0.25">
      <c r="A118" s="9" t="s">
        <v>413</v>
      </c>
      <c r="B118" s="9" t="s">
        <v>422</v>
      </c>
      <c r="C118" s="9" t="s">
        <v>268</v>
      </c>
      <c r="D118" s="28" t="s">
        <v>268</v>
      </c>
      <c r="E118" s="9"/>
      <c r="F118" s="9"/>
      <c r="G118" s="9"/>
    </row>
    <row r="119" spans="1:7" x14ac:dyDescent="0.25">
      <c r="A119" s="9" t="s">
        <v>413</v>
      </c>
      <c r="B119" s="9" t="s">
        <v>423</v>
      </c>
      <c r="C119" s="9" t="s">
        <v>268</v>
      </c>
      <c r="D119" s="28" t="s">
        <v>268</v>
      </c>
      <c r="E119" s="9"/>
      <c r="F119" s="9"/>
      <c r="G119" s="9"/>
    </row>
    <row r="120" spans="1:7" x14ac:dyDescent="0.25">
      <c r="A120" s="9" t="s">
        <v>413</v>
      </c>
      <c r="B120" s="9" t="s">
        <v>424</v>
      </c>
      <c r="C120" s="9" t="s">
        <v>268</v>
      </c>
      <c r="D120" s="28" t="s">
        <v>268</v>
      </c>
      <c r="E120" s="9"/>
      <c r="F120" s="9"/>
      <c r="G120" s="9"/>
    </row>
    <row r="121" spans="1:7" x14ac:dyDescent="0.25">
      <c r="A121" s="9" t="s">
        <v>413</v>
      </c>
      <c r="B121" s="9" t="s">
        <v>425</v>
      </c>
      <c r="C121" s="9" t="s">
        <v>268</v>
      </c>
      <c r="D121" s="28" t="s">
        <v>268</v>
      </c>
      <c r="E121" s="9"/>
      <c r="F121" s="9"/>
      <c r="G121" s="9"/>
    </row>
    <row r="122" spans="1:7" x14ac:dyDescent="0.25">
      <c r="A122" s="9" t="s">
        <v>413</v>
      </c>
      <c r="B122" s="9" t="s">
        <v>426</v>
      </c>
      <c r="C122" s="9" t="s">
        <v>8</v>
      </c>
      <c r="D122" s="28" t="s">
        <v>8</v>
      </c>
      <c r="E122" s="9"/>
      <c r="F122" s="9"/>
      <c r="G122" s="9"/>
    </row>
    <row r="123" spans="1:7" x14ac:dyDescent="0.25">
      <c r="A123" s="9" t="s">
        <v>413</v>
      </c>
      <c r="B123" s="9" t="s">
        <v>427</v>
      </c>
      <c r="C123" s="9" t="s">
        <v>8</v>
      </c>
      <c r="D123" s="28" t="s">
        <v>8</v>
      </c>
      <c r="E123" s="9"/>
      <c r="F123" s="9"/>
      <c r="G123" s="9"/>
    </row>
    <row r="124" spans="1:7" x14ac:dyDescent="0.25">
      <c r="A124" s="9" t="s">
        <v>413</v>
      </c>
      <c r="B124" s="9" t="s">
        <v>428</v>
      </c>
      <c r="C124" s="9" t="s">
        <v>8</v>
      </c>
      <c r="D124" s="28" t="s">
        <v>8</v>
      </c>
      <c r="E124" s="9"/>
      <c r="F124" s="9"/>
      <c r="G124" s="9"/>
    </row>
    <row r="125" spans="1:7" x14ac:dyDescent="0.25">
      <c r="A125" s="9" t="s">
        <v>413</v>
      </c>
      <c r="B125" s="9" t="s">
        <v>429</v>
      </c>
      <c r="C125" s="9" t="s">
        <v>8</v>
      </c>
      <c r="D125" s="28" t="s">
        <v>8</v>
      </c>
      <c r="E125" s="9"/>
      <c r="F125" s="9"/>
      <c r="G125" s="9"/>
    </row>
    <row r="126" spans="1:7" x14ac:dyDescent="0.25">
      <c r="A126" s="9" t="s">
        <v>430</v>
      </c>
      <c r="B126" s="9" t="s">
        <v>431</v>
      </c>
      <c r="C126" s="9" t="s">
        <v>2</v>
      </c>
      <c r="D126" s="28" t="s">
        <v>2</v>
      </c>
      <c r="E126" s="9"/>
      <c r="F126" s="9"/>
      <c r="G126" s="9"/>
    </row>
    <row r="127" spans="1:7" x14ac:dyDescent="0.25">
      <c r="A127" s="9" t="s">
        <v>430</v>
      </c>
      <c r="B127" s="9" t="s">
        <v>432</v>
      </c>
      <c r="C127" s="9" t="s">
        <v>2</v>
      </c>
      <c r="D127" s="28" t="s">
        <v>2</v>
      </c>
      <c r="E127" s="9"/>
      <c r="F127" s="9"/>
      <c r="G127" s="9"/>
    </row>
    <row r="128" spans="1:7" x14ac:dyDescent="0.25">
      <c r="A128" s="9" t="s">
        <v>430</v>
      </c>
      <c r="B128" s="9" t="s">
        <v>433</v>
      </c>
      <c r="C128" s="9" t="s">
        <v>2</v>
      </c>
      <c r="D128" s="28" t="s">
        <v>2</v>
      </c>
      <c r="E128" s="9"/>
      <c r="F128" s="9"/>
      <c r="G128" s="9"/>
    </row>
    <row r="129" spans="1:7" x14ac:dyDescent="0.25">
      <c r="A129" s="9" t="s">
        <v>430</v>
      </c>
      <c r="B129" s="9" t="s">
        <v>434</v>
      </c>
      <c r="C129" s="9" t="s">
        <v>2</v>
      </c>
      <c r="D129" s="28" t="s">
        <v>2</v>
      </c>
      <c r="E129" s="9"/>
      <c r="F129" s="9"/>
      <c r="G129" s="9"/>
    </row>
    <row r="130" spans="1:7" x14ac:dyDescent="0.25">
      <c r="A130" s="9" t="s">
        <v>430</v>
      </c>
      <c r="B130" s="9" t="s">
        <v>435</v>
      </c>
      <c r="C130" s="9" t="s">
        <v>278</v>
      </c>
      <c r="D130" s="28" t="s">
        <v>278</v>
      </c>
      <c r="E130" s="9"/>
      <c r="F130" s="9"/>
      <c r="G130" s="9"/>
    </row>
    <row r="131" spans="1:7" x14ac:dyDescent="0.25">
      <c r="A131" s="9" t="s">
        <v>430</v>
      </c>
      <c r="B131" s="9" t="s">
        <v>436</v>
      </c>
      <c r="C131" s="9" t="s">
        <v>278</v>
      </c>
      <c r="D131" s="28" t="s">
        <v>278</v>
      </c>
      <c r="E131" s="9"/>
      <c r="F131" s="9"/>
      <c r="G131" s="9"/>
    </row>
    <row r="132" spans="1:7" x14ac:dyDescent="0.25">
      <c r="A132" s="9" t="s">
        <v>430</v>
      </c>
      <c r="B132" s="9" t="s">
        <v>437</v>
      </c>
      <c r="C132" s="9" t="s">
        <v>278</v>
      </c>
      <c r="D132" s="28" t="s">
        <v>278</v>
      </c>
      <c r="E132" s="9"/>
      <c r="F132" s="9"/>
      <c r="G132" s="9"/>
    </row>
    <row r="133" spans="1:7" x14ac:dyDescent="0.25">
      <c r="A133" s="9" t="s">
        <v>430</v>
      </c>
      <c r="B133" s="9" t="s">
        <v>438</v>
      </c>
      <c r="C133" s="9" t="s">
        <v>278</v>
      </c>
      <c r="D133" s="28" t="s">
        <v>278</v>
      </c>
      <c r="E133" s="9"/>
      <c r="F133" s="9"/>
      <c r="G133" s="9"/>
    </row>
    <row r="134" spans="1:7" x14ac:dyDescent="0.25">
      <c r="A134" s="9" t="s">
        <v>430</v>
      </c>
      <c r="B134" s="9" t="s">
        <v>439</v>
      </c>
      <c r="C134" s="9" t="s">
        <v>268</v>
      </c>
      <c r="D134" s="28" t="s">
        <v>268</v>
      </c>
      <c r="E134" s="9"/>
      <c r="F134" s="9"/>
      <c r="G134" s="9"/>
    </row>
    <row r="135" spans="1:7" x14ac:dyDescent="0.25">
      <c r="A135" s="9" t="s">
        <v>430</v>
      </c>
      <c r="B135" s="9" t="s">
        <v>440</v>
      </c>
      <c r="C135" s="9" t="s">
        <v>268</v>
      </c>
      <c r="D135" s="28" t="s">
        <v>268</v>
      </c>
      <c r="E135" s="9"/>
      <c r="F135" s="9"/>
      <c r="G135" s="9"/>
    </row>
    <row r="136" spans="1:7" x14ac:dyDescent="0.25">
      <c r="A136" s="9" t="s">
        <v>430</v>
      </c>
      <c r="B136" s="9" t="s">
        <v>441</v>
      </c>
      <c r="C136" s="9" t="s">
        <v>268</v>
      </c>
      <c r="D136" s="28" t="s">
        <v>268</v>
      </c>
      <c r="E136" s="9"/>
      <c r="F136" s="9"/>
      <c r="G136" s="9"/>
    </row>
    <row r="137" spans="1:7" x14ac:dyDescent="0.25">
      <c r="A137" s="9" t="s">
        <v>430</v>
      </c>
      <c r="B137" s="9" t="s">
        <v>442</v>
      </c>
      <c r="C137" s="9" t="s">
        <v>268</v>
      </c>
      <c r="D137" s="28" t="s">
        <v>268</v>
      </c>
      <c r="E137" s="9"/>
      <c r="F137" s="9"/>
      <c r="G137" s="9"/>
    </row>
    <row r="138" spans="1:7" x14ac:dyDescent="0.25">
      <c r="A138" s="9" t="s">
        <v>430</v>
      </c>
      <c r="B138" s="9" t="s">
        <v>443</v>
      </c>
      <c r="C138" s="9" t="s">
        <v>8</v>
      </c>
      <c r="D138" s="28" t="s">
        <v>8</v>
      </c>
      <c r="E138" s="9"/>
      <c r="F138" s="9"/>
      <c r="G138" s="9"/>
    </row>
    <row r="139" spans="1:7" x14ac:dyDescent="0.25">
      <c r="A139" s="9" t="s">
        <v>430</v>
      </c>
      <c r="B139" s="9" t="s">
        <v>444</v>
      </c>
      <c r="C139" s="9" t="s">
        <v>8</v>
      </c>
      <c r="D139" s="28" t="s">
        <v>8</v>
      </c>
      <c r="E139" s="9"/>
      <c r="F139" s="9"/>
      <c r="G139" s="9"/>
    </row>
    <row r="140" spans="1:7" x14ac:dyDescent="0.25">
      <c r="A140" s="9" t="s">
        <v>430</v>
      </c>
      <c r="B140" s="9" t="s">
        <v>445</v>
      </c>
      <c r="C140" s="9" t="s">
        <v>8</v>
      </c>
      <c r="D140" s="28" t="s">
        <v>8</v>
      </c>
      <c r="E140" s="9"/>
      <c r="F140" s="9"/>
      <c r="G140" s="9"/>
    </row>
    <row r="141" spans="1:7" x14ac:dyDescent="0.25">
      <c r="A141" s="9" t="s">
        <v>430</v>
      </c>
      <c r="B141" s="9" t="s">
        <v>446</v>
      </c>
      <c r="C141" s="9" t="s">
        <v>8</v>
      </c>
      <c r="D141" s="28" t="s">
        <v>8</v>
      </c>
      <c r="E141" s="9"/>
      <c r="F141" s="9"/>
      <c r="G141" s="9"/>
    </row>
    <row r="142" spans="1:7" x14ac:dyDescent="0.25">
      <c r="A142" s="9" t="s">
        <v>447</v>
      </c>
      <c r="B142" s="9" t="s">
        <v>448</v>
      </c>
      <c r="C142" s="9" t="s">
        <v>2</v>
      </c>
      <c r="D142" s="28" t="s">
        <v>2</v>
      </c>
      <c r="E142" s="9"/>
      <c r="F142" s="9"/>
      <c r="G142" s="9"/>
    </row>
    <row r="143" spans="1:7" x14ac:dyDescent="0.25">
      <c r="A143" s="9" t="s">
        <v>447</v>
      </c>
      <c r="B143" s="9" t="s">
        <v>449</v>
      </c>
      <c r="C143" s="9" t="s">
        <v>2</v>
      </c>
      <c r="D143" s="28" t="s">
        <v>2</v>
      </c>
      <c r="E143" s="9"/>
      <c r="F143" s="9"/>
      <c r="G143" s="9"/>
    </row>
    <row r="144" spans="1:7" x14ac:dyDescent="0.25">
      <c r="A144" s="9" t="s">
        <v>447</v>
      </c>
      <c r="B144" s="9" t="s">
        <v>450</v>
      </c>
      <c r="C144" s="9" t="s">
        <v>2</v>
      </c>
      <c r="D144" s="28" t="s">
        <v>2</v>
      </c>
      <c r="E144" s="9"/>
      <c r="F144" s="9"/>
      <c r="G144" s="9"/>
    </row>
    <row r="145" spans="1:7" x14ac:dyDescent="0.25">
      <c r="A145" s="9" t="s">
        <v>447</v>
      </c>
      <c r="B145" s="9" t="s">
        <v>451</v>
      </c>
      <c r="C145" s="9" t="s">
        <v>2</v>
      </c>
      <c r="D145" s="28" t="s">
        <v>2</v>
      </c>
      <c r="E145" s="9"/>
      <c r="F145" s="9"/>
      <c r="G145" s="9"/>
    </row>
    <row r="146" spans="1:7" x14ac:dyDescent="0.25">
      <c r="A146" s="9" t="s">
        <v>447</v>
      </c>
      <c r="B146" s="9" t="s">
        <v>452</v>
      </c>
      <c r="C146" s="9" t="s">
        <v>268</v>
      </c>
      <c r="D146" s="28" t="s">
        <v>268</v>
      </c>
      <c r="E146" s="9"/>
      <c r="F146" s="9"/>
      <c r="G146" s="9"/>
    </row>
    <row r="147" spans="1:7" x14ac:dyDescent="0.25">
      <c r="A147" s="9" t="s">
        <v>447</v>
      </c>
      <c r="B147" s="9" t="s">
        <v>453</v>
      </c>
      <c r="C147" s="9" t="s">
        <v>268</v>
      </c>
      <c r="D147" s="28" t="s">
        <v>268</v>
      </c>
      <c r="E147" s="9"/>
      <c r="F147" s="9"/>
      <c r="G147" s="9"/>
    </row>
    <row r="148" spans="1:7" x14ac:dyDescent="0.25">
      <c r="A148" s="9" t="s">
        <v>447</v>
      </c>
      <c r="B148" s="9" t="s">
        <v>454</v>
      </c>
      <c r="C148" s="9" t="s">
        <v>268</v>
      </c>
      <c r="D148" s="28" t="s">
        <v>268</v>
      </c>
      <c r="E148" s="9"/>
      <c r="F148" s="9"/>
      <c r="G148" s="9"/>
    </row>
    <row r="149" spans="1:7" x14ac:dyDescent="0.25">
      <c r="A149" s="9" t="s">
        <v>447</v>
      </c>
      <c r="B149" s="9" t="s">
        <v>455</v>
      </c>
      <c r="C149" s="9" t="s">
        <v>268</v>
      </c>
      <c r="D149" s="28" t="s">
        <v>268</v>
      </c>
      <c r="E149" s="9"/>
      <c r="F149" s="9"/>
      <c r="G149" s="9"/>
    </row>
    <row r="150" spans="1:7" x14ac:dyDescent="0.25">
      <c r="A150" s="9" t="s">
        <v>447</v>
      </c>
      <c r="B150" s="9" t="s">
        <v>456</v>
      </c>
      <c r="C150" s="9" t="s">
        <v>8</v>
      </c>
      <c r="D150" s="28" t="s">
        <v>8</v>
      </c>
      <c r="E150" s="9"/>
      <c r="F150" s="9"/>
      <c r="G150" s="9"/>
    </row>
    <row r="151" spans="1:7" x14ac:dyDescent="0.25">
      <c r="A151" s="9" t="s">
        <v>447</v>
      </c>
      <c r="B151" s="9" t="s">
        <v>457</v>
      </c>
      <c r="C151" s="9" t="s">
        <v>8</v>
      </c>
      <c r="D151" s="28" t="s">
        <v>8</v>
      </c>
      <c r="E151" s="9"/>
      <c r="F151" s="9"/>
      <c r="G151" s="9"/>
    </row>
    <row r="152" spans="1:7" x14ac:dyDescent="0.25">
      <c r="A152" s="9" t="s">
        <v>447</v>
      </c>
      <c r="B152" s="9" t="s">
        <v>458</v>
      </c>
      <c r="C152" s="9" t="s">
        <v>8</v>
      </c>
      <c r="D152" s="28" t="s">
        <v>8</v>
      </c>
      <c r="E152" s="9"/>
      <c r="F152" s="9"/>
      <c r="G152" s="9"/>
    </row>
    <row r="153" spans="1:7" x14ac:dyDescent="0.25">
      <c r="A153" s="9" t="s">
        <v>447</v>
      </c>
      <c r="B153" s="9" t="s">
        <v>459</v>
      </c>
      <c r="C153" s="9" t="s">
        <v>8</v>
      </c>
      <c r="D153" s="28" t="s">
        <v>8</v>
      </c>
      <c r="E153" s="9"/>
      <c r="F153" s="9"/>
      <c r="G153" s="9"/>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9"/>
  <sheetViews>
    <sheetView topLeftCell="A10" zoomScale="99" zoomScaleNormal="99" zoomScalePageLayoutView="99" workbookViewId="0">
      <pane xSplit="1" topLeftCell="B1" activePane="topRight" state="frozen"/>
      <selection pane="topRight" activeCell="C14" sqref="C14:C16"/>
    </sheetView>
  </sheetViews>
  <sheetFormatPr defaultColWidth="8.85546875" defaultRowHeight="62.1" customHeight="1" x14ac:dyDescent="0.25"/>
  <cols>
    <col min="1" max="1" width="15.42578125" style="5" customWidth="1"/>
    <col min="2" max="2" width="17" style="5" customWidth="1"/>
    <col min="3" max="3" width="9.140625" style="5" customWidth="1"/>
    <col min="4" max="4" width="10.42578125" style="21" customWidth="1"/>
    <col min="5" max="6" width="14.7109375" style="21" customWidth="1"/>
    <col min="7" max="7" width="29.7109375" style="5" customWidth="1"/>
    <col min="8" max="8" width="15.42578125" style="5" customWidth="1"/>
    <col min="9" max="9" width="14.140625" style="5" customWidth="1"/>
    <col min="10" max="10" width="13.140625" style="5" customWidth="1"/>
    <col min="11" max="11" width="12.7109375" style="5" customWidth="1"/>
    <col min="12" max="12" width="52.140625" style="5" customWidth="1"/>
    <col min="13" max="13" width="44.7109375" style="5" customWidth="1"/>
    <col min="14" max="14" width="12.7109375" style="5" customWidth="1"/>
    <col min="15" max="16384" width="8.85546875" style="5"/>
  </cols>
  <sheetData>
    <row r="1" spans="1:44" s="6" customFormat="1" ht="44.1" customHeight="1" x14ac:dyDescent="0.25">
      <c r="A1" s="6" t="s">
        <v>53</v>
      </c>
      <c r="B1" s="6" t="s">
        <v>54</v>
      </c>
      <c r="C1" s="6" t="s">
        <v>65</v>
      </c>
      <c r="D1" s="22" t="s">
        <v>55</v>
      </c>
      <c r="E1" s="22" t="s">
        <v>56</v>
      </c>
      <c r="F1" s="22" t="s">
        <v>237</v>
      </c>
      <c r="G1" s="6" t="s">
        <v>57</v>
      </c>
      <c r="H1" s="6" t="s">
        <v>163</v>
      </c>
      <c r="I1" s="6" t="s">
        <v>58</v>
      </c>
      <c r="J1" s="6" t="s">
        <v>60</v>
      </c>
      <c r="K1" s="6" t="s">
        <v>59</v>
      </c>
      <c r="L1" s="6" t="s">
        <v>161</v>
      </c>
      <c r="M1" s="6" t="s">
        <v>164</v>
      </c>
    </row>
    <row r="2" spans="1:44" s="8" customFormat="1" ht="62.1" customHeight="1" x14ac:dyDescent="0.25">
      <c r="A2" s="8" t="s">
        <v>1</v>
      </c>
      <c r="B2" s="8" t="s">
        <v>67</v>
      </c>
      <c r="C2" s="8" t="s">
        <v>66</v>
      </c>
      <c r="D2" s="12">
        <v>41856</v>
      </c>
      <c r="E2" s="12">
        <v>41876</v>
      </c>
      <c r="F2" s="12">
        <f>E2-D2</f>
        <v>20</v>
      </c>
      <c r="G2" s="8" t="s">
        <v>61</v>
      </c>
      <c r="H2" s="8" t="s">
        <v>80</v>
      </c>
      <c r="I2" s="8" t="s">
        <v>79</v>
      </c>
      <c r="J2" s="8" t="s">
        <v>81</v>
      </c>
      <c r="L2" s="8" t="s">
        <v>175</v>
      </c>
      <c r="M2" s="8" t="s">
        <v>176</v>
      </c>
    </row>
    <row r="3" spans="1:44" ht="62.1" customHeight="1" x14ac:dyDescent="0.25">
      <c r="A3" s="7" t="s">
        <v>16</v>
      </c>
      <c r="B3" s="8" t="s">
        <v>67</v>
      </c>
      <c r="C3" s="8" t="s">
        <v>68</v>
      </c>
      <c r="D3" s="13">
        <v>41856</v>
      </c>
      <c r="E3" s="21">
        <v>41878</v>
      </c>
      <c r="F3" s="12">
        <f>E3-D3</f>
        <v>22</v>
      </c>
      <c r="G3" s="8" t="s">
        <v>69</v>
      </c>
      <c r="H3" s="5" t="s">
        <v>83</v>
      </c>
      <c r="I3" s="5" t="s">
        <v>84</v>
      </c>
      <c r="J3" s="5" t="s">
        <v>85</v>
      </c>
      <c r="K3" s="5" t="s">
        <v>86</v>
      </c>
      <c r="L3" s="5" t="s">
        <v>177</v>
      </c>
      <c r="M3" s="5" t="s">
        <v>178</v>
      </c>
    </row>
    <row r="4" spans="1:44" ht="62.1" customHeight="1" x14ac:dyDescent="0.25">
      <c r="A4" s="7" t="s">
        <v>17</v>
      </c>
      <c r="B4" s="8" t="s">
        <v>67</v>
      </c>
      <c r="C4" s="8" t="s">
        <v>68</v>
      </c>
      <c r="D4" s="13">
        <v>41856</v>
      </c>
      <c r="E4" s="21">
        <v>41878</v>
      </c>
      <c r="F4" s="12">
        <f t="shared" ref="F4:F6" si="0">E4-D4</f>
        <v>22</v>
      </c>
      <c r="G4" s="8" t="s">
        <v>69</v>
      </c>
      <c r="H4" s="5" t="s">
        <v>87</v>
      </c>
      <c r="I4" s="5" t="s">
        <v>88</v>
      </c>
      <c r="J4" s="5" t="s">
        <v>89</v>
      </c>
      <c r="K4" s="5" t="s">
        <v>90</v>
      </c>
      <c r="L4" s="5" t="s">
        <v>179</v>
      </c>
      <c r="M4" s="5" t="s">
        <v>180</v>
      </c>
    </row>
    <row r="5" spans="1:44" ht="62.1" customHeight="1" x14ac:dyDescent="0.25">
      <c r="A5" s="7" t="s">
        <v>18</v>
      </c>
      <c r="B5" s="8" t="s">
        <v>67</v>
      </c>
      <c r="C5" s="8" t="s">
        <v>68</v>
      </c>
      <c r="D5" s="13">
        <v>41856</v>
      </c>
      <c r="E5" s="21">
        <v>41878</v>
      </c>
      <c r="F5" s="12">
        <f t="shared" si="0"/>
        <v>22</v>
      </c>
      <c r="G5" s="8" t="s">
        <v>69</v>
      </c>
      <c r="H5" s="5" t="s">
        <v>91</v>
      </c>
      <c r="I5" s="5" t="s">
        <v>92</v>
      </c>
      <c r="J5" s="5" t="s">
        <v>93</v>
      </c>
      <c r="L5" s="5" t="s">
        <v>181</v>
      </c>
      <c r="M5" s="5" t="s">
        <v>182</v>
      </c>
    </row>
    <row r="6" spans="1:44" ht="62.1" customHeight="1" x14ac:dyDescent="0.25">
      <c r="A6" s="7" t="s">
        <v>75</v>
      </c>
      <c r="B6" s="8" t="s">
        <v>67</v>
      </c>
      <c r="C6" s="8" t="s">
        <v>68</v>
      </c>
      <c r="D6" s="13">
        <v>42100</v>
      </c>
      <c r="E6" s="21">
        <v>42121</v>
      </c>
      <c r="F6" s="12">
        <f t="shared" si="0"/>
        <v>21</v>
      </c>
      <c r="G6" s="8" t="s">
        <v>61</v>
      </c>
      <c r="L6" s="5" t="s">
        <v>187</v>
      </c>
      <c r="M6" s="5" t="s">
        <v>182</v>
      </c>
    </row>
    <row r="7" spans="1:44" ht="62.1" customHeight="1" x14ac:dyDescent="0.25">
      <c r="A7" s="7" t="s">
        <v>26</v>
      </c>
      <c r="B7" s="7" t="s">
        <v>62</v>
      </c>
      <c r="C7" s="7" t="s">
        <v>68</v>
      </c>
      <c r="D7" s="13">
        <v>41857</v>
      </c>
      <c r="E7" s="21">
        <v>41885</v>
      </c>
      <c r="F7" s="12">
        <f t="shared" ref="F7:F13" si="1">E7-D7</f>
        <v>28</v>
      </c>
      <c r="G7" s="5" t="s">
        <v>63</v>
      </c>
      <c r="H7" s="5" t="s">
        <v>94</v>
      </c>
      <c r="I7" s="5" t="s">
        <v>95</v>
      </c>
      <c r="J7" s="5" t="s">
        <v>96</v>
      </c>
      <c r="L7" s="19" t="s">
        <v>162</v>
      </c>
      <c r="M7" s="5" t="s">
        <v>165</v>
      </c>
    </row>
    <row r="8" spans="1:44" ht="62.1" customHeight="1" x14ac:dyDescent="0.25">
      <c r="A8" s="7" t="s">
        <v>30</v>
      </c>
      <c r="B8" s="7" t="s">
        <v>62</v>
      </c>
      <c r="C8" s="7" t="s">
        <v>68</v>
      </c>
      <c r="D8" s="13">
        <v>41857</v>
      </c>
      <c r="E8" s="21">
        <v>41885</v>
      </c>
      <c r="F8" s="12">
        <f t="shared" si="1"/>
        <v>28</v>
      </c>
      <c r="G8" s="5" t="s">
        <v>63</v>
      </c>
      <c r="H8" s="5" t="s">
        <v>97</v>
      </c>
      <c r="I8" s="5" t="s">
        <v>98</v>
      </c>
      <c r="J8" s="5" t="s">
        <v>99</v>
      </c>
      <c r="L8" s="5" t="s">
        <v>166</v>
      </c>
      <c r="M8" s="5" t="s">
        <v>167</v>
      </c>
    </row>
    <row r="9" spans="1:44" ht="62.1" customHeight="1" x14ac:dyDescent="0.25">
      <c r="A9" s="7" t="s">
        <v>31</v>
      </c>
      <c r="B9" s="7" t="s">
        <v>62</v>
      </c>
      <c r="C9" s="7" t="s">
        <v>68</v>
      </c>
      <c r="D9" s="13">
        <v>41857</v>
      </c>
      <c r="E9" s="21">
        <v>41885</v>
      </c>
      <c r="F9" s="12">
        <f t="shared" si="1"/>
        <v>28</v>
      </c>
      <c r="G9" s="5" t="s">
        <v>63</v>
      </c>
      <c r="H9" s="5" t="s">
        <v>100</v>
      </c>
      <c r="I9" s="5" t="s">
        <v>101</v>
      </c>
      <c r="J9" s="5" t="s">
        <v>102</v>
      </c>
      <c r="K9" s="5" t="s">
        <v>103</v>
      </c>
      <c r="L9" s="5" t="s">
        <v>168</v>
      </c>
      <c r="M9" s="5" t="s">
        <v>169</v>
      </c>
    </row>
    <row r="10" spans="1:44" ht="62.1" customHeight="1" x14ac:dyDescent="0.25">
      <c r="A10" s="7" t="s">
        <v>32</v>
      </c>
      <c r="B10" s="7" t="s">
        <v>62</v>
      </c>
      <c r="C10" s="7" t="s">
        <v>66</v>
      </c>
      <c r="D10" s="13">
        <v>41836</v>
      </c>
      <c r="E10" s="21">
        <v>41900</v>
      </c>
      <c r="F10" s="12">
        <f t="shared" si="1"/>
        <v>64</v>
      </c>
      <c r="G10" s="5" t="s">
        <v>63</v>
      </c>
      <c r="H10" s="5" t="s">
        <v>104</v>
      </c>
      <c r="I10" s="5" t="s">
        <v>105</v>
      </c>
      <c r="K10" s="5" t="s">
        <v>86</v>
      </c>
      <c r="L10" s="5" t="s">
        <v>170</v>
      </c>
      <c r="M10" s="5" t="s">
        <v>171</v>
      </c>
    </row>
    <row r="11" spans="1:44" ht="92.1" customHeight="1" x14ac:dyDescent="0.25">
      <c r="A11" s="7" t="s">
        <v>33</v>
      </c>
      <c r="B11" s="7" t="s">
        <v>62</v>
      </c>
      <c r="C11" s="7" t="s">
        <v>68</v>
      </c>
      <c r="D11" s="13">
        <v>41836</v>
      </c>
      <c r="E11" s="21">
        <v>41900</v>
      </c>
      <c r="F11" s="12">
        <f t="shared" si="1"/>
        <v>64</v>
      </c>
      <c r="G11" s="5" t="s">
        <v>63</v>
      </c>
      <c r="H11" s="5" t="s">
        <v>106</v>
      </c>
      <c r="I11" s="14" t="s">
        <v>114</v>
      </c>
      <c r="J11" s="5" t="s">
        <v>107</v>
      </c>
      <c r="K11" s="5" t="s">
        <v>108</v>
      </c>
      <c r="L11" s="5" t="s">
        <v>172</v>
      </c>
      <c r="M11" s="5" t="s">
        <v>173</v>
      </c>
    </row>
    <row r="12" spans="1:44" ht="75" customHeight="1" x14ac:dyDescent="0.25">
      <c r="A12" s="7" t="s">
        <v>34</v>
      </c>
      <c r="B12" s="7" t="s">
        <v>62</v>
      </c>
      <c r="C12" s="7" t="s">
        <v>68</v>
      </c>
      <c r="D12" s="13">
        <v>41836</v>
      </c>
      <c r="E12" s="21">
        <v>41900</v>
      </c>
      <c r="F12" s="12">
        <f t="shared" si="1"/>
        <v>64</v>
      </c>
      <c r="G12" s="5" t="s">
        <v>63</v>
      </c>
      <c r="H12" s="5" t="s">
        <v>109</v>
      </c>
      <c r="I12" s="5" t="s">
        <v>110</v>
      </c>
      <c r="J12" s="5" t="s">
        <v>111</v>
      </c>
      <c r="L12" s="5" t="s">
        <v>174</v>
      </c>
      <c r="M12" s="5" t="s">
        <v>169</v>
      </c>
    </row>
    <row r="13" spans="1:44" ht="62.1" customHeight="1" x14ac:dyDescent="0.25">
      <c r="A13" s="5" t="s">
        <v>39</v>
      </c>
      <c r="B13" s="5" t="s">
        <v>64</v>
      </c>
      <c r="C13" s="5" t="s">
        <v>66</v>
      </c>
      <c r="D13" s="21">
        <v>42102</v>
      </c>
      <c r="E13" s="21">
        <v>42135</v>
      </c>
      <c r="F13" s="12">
        <f t="shared" si="1"/>
        <v>33</v>
      </c>
      <c r="G13" s="5" t="s">
        <v>63</v>
      </c>
      <c r="H13" s="5" t="s">
        <v>112</v>
      </c>
      <c r="I13" s="5" t="s">
        <v>113</v>
      </c>
      <c r="L13" s="5" t="s">
        <v>183</v>
      </c>
      <c r="M13" s="5" t="s">
        <v>182</v>
      </c>
    </row>
    <row r="14" spans="1:44" ht="26.25" customHeight="1" x14ac:dyDescent="0.25">
      <c r="A14" s="51" t="s">
        <v>70</v>
      </c>
      <c r="B14" s="51" t="s">
        <v>64</v>
      </c>
      <c r="C14" s="51" t="s">
        <v>68</v>
      </c>
      <c r="D14" s="52">
        <v>42108</v>
      </c>
      <c r="E14" s="52">
        <v>42167</v>
      </c>
      <c r="F14" s="53">
        <f t="shared" ref="F14:F19" si="2">E14-D14</f>
        <v>59</v>
      </c>
      <c r="G14" s="51" t="s">
        <v>63</v>
      </c>
      <c r="H14" s="51"/>
      <c r="I14" s="51"/>
      <c r="J14" s="51"/>
      <c r="K14" s="51"/>
      <c r="L14" s="51" t="s">
        <v>186</v>
      </c>
      <c r="M14" s="51" t="s">
        <v>182</v>
      </c>
      <c r="N14" s="20" t="s">
        <v>76</v>
      </c>
      <c r="O14" s="20" t="s">
        <v>188</v>
      </c>
      <c r="P14" s="20" t="s">
        <v>189</v>
      </c>
      <c r="Q14" s="20" t="s">
        <v>190</v>
      </c>
      <c r="R14" s="20" t="s">
        <v>191</v>
      </c>
      <c r="S14" s="20" t="s">
        <v>192</v>
      </c>
      <c r="T14" s="20" t="s">
        <v>193</v>
      </c>
      <c r="U14" s="20" t="s">
        <v>194</v>
      </c>
      <c r="V14" s="20" t="s">
        <v>195</v>
      </c>
      <c r="W14" s="20" t="s">
        <v>196</v>
      </c>
      <c r="X14" s="20" t="s">
        <v>197</v>
      </c>
      <c r="Y14" s="20" t="s">
        <v>198</v>
      </c>
      <c r="Z14" s="20" t="s">
        <v>199</v>
      </c>
      <c r="AA14" s="20" t="s">
        <v>200</v>
      </c>
      <c r="AB14" s="20" t="s">
        <v>201</v>
      </c>
      <c r="AC14" s="20" t="s">
        <v>202</v>
      </c>
      <c r="AD14" s="20" t="s">
        <v>203</v>
      </c>
      <c r="AE14" s="20" t="s">
        <v>204</v>
      </c>
      <c r="AF14" s="20" t="s">
        <v>205</v>
      </c>
      <c r="AG14" s="20" t="s">
        <v>206</v>
      </c>
      <c r="AH14" s="20" t="s">
        <v>207</v>
      </c>
      <c r="AI14" s="20" t="s">
        <v>208</v>
      </c>
      <c r="AJ14" s="20" t="s">
        <v>209</v>
      </c>
      <c r="AK14" s="20" t="s">
        <v>210</v>
      </c>
      <c r="AL14" s="20" t="s">
        <v>211</v>
      </c>
      <c r="AM14" s="20" t="s">
        <v>212</v>
      </c>
      <c r="AN14" s="20" t="s">
        <v>213</v>
      </c>
      <c r="AO14" s="20" t="s">
        <v>214</v>
      </c>
      <c r="AP14" s="20" t="s">
        <v>215</v>
      </c>
      <c r="AQ14" s="20" t="s">
        <v>216</v>
      </c>
      <c r="AR14" s="20" t="s">
        <v>217</v>
      </c>
    </row>
    <row r="15" spans="1:44" ht="30" customHeight="1" x14ac:dyDescent="0.25">
      <c r="A15" s="51"/>
      <c r="B15" s="51"/>
      <c r="C15" s="51"/>
      <c r="D15" s="52"/>
      <c r="E15" s="52"/>
      <c r="F15" s="53"/>
      <c r="G15" s="51"/>
      <c r="H15" s="51"/>
      <c r="I15" s="51"/>
      <c r="J15" s="51"/>
      <c r="K15" s="51"/>
      <c r="L15" s="51"/>
      <c r="M15" s="51"/>
      <c r="N15" s="20" t="s">
        <v>218</v>
      </c>
      <c r="O15" s="20">
        <v>0</v>
      </c>
      <c r="P15" s="20">
        <v>0</v>
      </c>
      <c r="Q15" s="20">
        <v>0</v>
      </c>
      <c r="R15" s="20">
        <v>0</v>
      </c>
      <c r="S15" s="20">
        <v>0</v>
      </c>
      <c r="T15" s="20">
        <v>0</v>
      </c>
      <c r="U15" s="20">
        <v>-1</v>
      </c>
      <c r="V15" s="20">
        <v>-1</v>
      </c>
      <c r="W15" s="20">
        <v>-1</v>
      </c>
      <c r="X15" s="20" t="s">
        <v>219</v>
      </c>
      <c r="Y15" s="20" t="s">
        <v>220</v>
      </c>
      <c r="Z15" s="20" t="s">
        <v>219</v>
      </c>
      <c r="AA15" s="20" t="s">
        <v>220</v>
      </c>
      <c r="AB15" s="20" t="s">
        <v>220</v>
      </c>
      <c r="AC15" s="20" t="s">
        <v>220</v>
      </c>
      <c r="AD15" s="20" t="s">
        <v>219</v>
      </c>
      <c r="AE15" s="20" t="s">
        <v>221</v>
      </c>
      <c r="AF15" s="20" t="s">
        <v>220</v>
      </c>
      <c r="AG15" s="20" t="s">
        <v>220</v>
      </c>
      <c r="AH15" s="20" t="s">
        <v>220</v>
      </c>
      <c r="AI15" s="20" t="s">
        <v>220</v>
      </c>
      <c r="AJ15" s="20" t="s">
        <v>220</v>
      </c>
      <c r="AK15" s="20" t="s">
        <v>221</v>
      </c>
      <c r="AL15" s="20" t="s">
        <v>220</v>
      </c>
      <c r="AM15" s="20" t="s">
        <v>219</v>
      </c>
      <c r="AN15" s="20" t="s">
        <v>221</v>
      </c>
      <c r="AO15" s="20" t="s">
        <v>220</v>
      </c>
      <c r="AP15" s="20" t="s">
        <v>220</v>
      </c>
      <c r="AQ15" s="20" t="s">
        <v>220</v>
      </c>
      <c r="AR15" s="20" t="s">
        <v>220</v>
      </c>
    </row>
    <row r="16" spans="1:44" ht="30.75" customHeight="1" x14ac:dyDescent="0.25">
      <c r="A16" s="51"/>
      <c r="B16" s="51"/>
      <c r="C16" s="51"/>
      <c r="D16" s="52"/>
      <c r="E16" s="52"/>
      <c r="F16" s="53"/>
      <c r="G16" s="51"/>
      <c r="H16" s="51"/>
      <c r="I16" s="51"/>
      <c r="J16" s="51"/>
      <c r="K16" s="51"/>
      <c r="L16" s="51"/>
      <c r="M16" s="51"/>
      <c r="N16" s="20" t="s">
        <v>222</v>
      </c>
      <c r="O16" s="20"/>
      <c r="P16" s="20"/>
      <c r="Q16" s="20"/>
      <c r="R16" s="20"/>
      <c r="S16" s="20"/>
      <c r="T16" s="20"/>
      <c r="U16" s="20"/>
      <c r="V16" s="20"/>
      <c r="W16" s="20"/>
      <c r="X16" s="20"/>
      <c r="Y16" s="20"/>
      <c r="Z16" s="20" t="s">
        <v>221</v>
      </c>
      <c r="AA16" s="20" t="s">
        <v>219</v>
      </c>
      <c r="AB16" s="20" t="s">
        <v>221</v>
      </c>
      <c r="AC16" s="20" t="s">
        <v>221</v>
      </c>
      <c r="AD16" s="20" t="s">
        <v>221</v>
      </c>
      <c r="AE16" s="20" t="s">
        <v>221</v>
      </c>
      <c r="AF16" s="20" t="s">
        <v>221</v>
      </c>
      <c r="AG16" s="20" t="s">
        <v>220</v>
      </c>
      <c r="AH16" s="20" t="s">
        <v>220</v>
      </c>
      <c r="AI16" s="20" t="s">
        <v>220</v>
      </c>
      <c r="AJ16" s="20" t="s">
        <v>220</v>
      </c>
      <c r="AK16" s="20" t="s">
        <v>220</v>
      </c>
      <c r="AL16" s="20" t="s">
        <v>220</v>
      </c>
      <c r="AM16" s="20" t="s">
        <v>219</v>
      </c>
      <c r="AN16" s="20" t="s">
        <v>219</v>
      </c>
      <c r="AO16" s="20" t="s">
        <v>220</v>
      </c>
      <c r="AP16" s="20" t="s">
        <v>221</v>
      </c>
      <c r="AQ16" s="20" t="s">
        <v>221</v>
      </c>
      <c r="AR16" s="20" t="s">
        <v>220</v>
      </c>
    </row>
    <row r="17" spans="1:13" ht="81" customHeight="1" x14ac:dyDescent="0.25">
      <c r="A17" s="5" t="s">
        <v>71</v>
      </c>
      <c r="B17" s="5" t="s">
        <v>64</v>
      </c>
      <c r="C17" s="5" t="s">
        <v>68</v>
      </c>
      <c r="D17" s="21">
        <v>42108</v>
      </c>
      <c r="E17" s="21">
        <v>42167</v>
      </c>
      <c r="F17" s="12">
        <f t="shared" si="2"/>
        <v>59</v>
      </c>
      <c r="G17" s="5" t="s">
        <v>63</v>
      </c>
      <c r="L17" s="5" t="s">
        <v>186</v>
      </c>
      <c r="M17" s="5" t="s">
        <v>182</v>
      </c>
    </row>
    <row r="18" spans="1:13" ht="62.1" customHeight="1" x14ac:dyDescent="0.25">
      <c r="A18" s="5" t="s">
        <v>72</v>
      </c>
      <c r="B18" s="5" t="s">
        <v>64</v>
      </c>
      <c r="C18" s="5" t="s">
        <v>68</v>
      </c>
      <c r="D18" s="21">
        <v>42108</v>
      </c>
      <c r="E18" s="21">
        <v>42167</v>
      </c>
      <c r="F18" s="12">
        <f>E18-D18</f>
        <v>59</v>
      </c>
      <c r="G18" s="5" t="s">
        <v>74</v>
      </c>
      <c r="L18" s="5" t="s">
        <v>184</v>
      </c>
      <c r="M18" s="5" t="s">
        <v>182</v>
      </c>
    </row>
    <row r="19" spans="1:13" ht="62.1" customHeight="1" x14ac:dyDescent="0.25">
      <c r="A19" s="5" t="s">
        <v>73</v>
      </c>
      <c r="B19" s="5" t="s">
        <v>64</v>
      </c>
      <c r="C19" s="5" t="s">
        <v>68</v>
      </c>
      <c r="D19" s="21">
        <v>42108</v>
      </c>
      <c r="E19" s="21">
        <v>42167</v>
      </c>
      <c r="F19" s="12">
        <f t="shared" si="2"/>
        <v>59</v>
      </c>
      <c r="G19" s="5" t="s">
        <v>74</v>
      </c>
      <c r="L19" s="5" t="s">
        <v>185</v>
      </c>
      <c r="M19" s="5" t="s">
        <v>182</v>
      </c>
    </row>
  </sheetData>
  <mergeCells count="13">
    <mergeCell ref="M14:M16"/>
    <mergeCell ref="A14:A16"/>
    <mergeCell ref="B14:B16"/>
    <mergeCell ref="C14:C16"/>
    <mergeCell ref="D14:D16"/>
    <mergeCell ref="E14:E16"/>
    <mergeCell ref="G14:G16"/>
    <mergeCell ref="H14:H16"/>
    <mergeCell ref="I14:I16"/>
    <mergeCell ref="J14:J16"/>
    <mergeCell ref="K14:K16"/>
    <mergeCell ref="L14:L16"/>
    <mergeCell ref="F14:F16"/>
  </mergeCell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6" sqref="C16"/>
    </sheetView>
  </sheetViews>
  <sheetFormatPr defaultRowHeight="15" x14ac:dyDescent="0.25"/>
  <cols>
    <col min="1" max="1" width="22" customWidth="1"/>
    <col min="2" max="2" width="62.5703125" customWidth="1"/>
  </cols>
  <sheetData>
    <row r="1" spans="1:3" s="9" customFormat="1" x14ac:dyDescent="0.25">
      <c r="A1" s="9" t="s">
        <v>73</v>
      </c>
      <c r="B1" s="9" t="s">
        <v>255</v>
      </c>
      <c r="C1" s="9" t="s">
        <v>2</v>
      </c>
    </row>
    <row r="2" spans="1:3" s="9" customFormat="1" x14ac:dyDescent="0.25">
      <c r="A2" s="9" t="s">
        <v>73</v>
      </c>
      <c r="B2" s="9" t="s">
        <v>256</v>
      </c>
      <c r="C2" s="9" t="s">
        <v>2</v>
      </c>
    </row>
    <row r="3" spans="1:3" s="9" customFormat="1" x14ac:dyDescent="0.25">
      <c r="A3" s="9" t="s">
        <v>73</v>
      </c>
      <c r="B3" s="9" t="s">
        <v>257</v>
      </c>
      <c r="C3" s="9" t="s">
        <v>2</v>
      </c>
    </row>
    <row r="4" spans="1:3" s="9" customFormat="1" x14ac:dyDescent="0.25">
      <c r="A4" s="9" t="s">
        <v>73</v>
      </c>
      <c r="B4" s="9" t="s">
        <v>258</v>
      </c>
      <c r="C4" s="9" t="s">
        <v>2</v>
      </c>
    </row>
    <row r="5" spans="1:3" s="9" customFormat="1" x14ac:dyDescent="0.25">
      <c r="A5" s="9" t="s">
        <v>73</v>
      </c>
      <c r="B5" s="9" t="s">
        <v>254</v>
      </c>
      <c r="C5" s="9" t="s">
        <v>8</v>
      </c>
    </row>
    <row r="6" spans="1:3" s="9" customFormat="1" x14ac:dyDescent="0.25">
      <c r="A6" s="9" t="s">
        <v>73</v>
      </c>
      <c r="B6" s="9" t="s">
        <v>259</v>
      </c>
      <c r="C6" s="9" t="s">
        <v>8</v>
      </c>
    </row>
    <row r="7" spans="1:3" s="9" customFormat="1" x14ac:dyDescent="0.25">
      <c r="A7" s="9" t="s">
        <v>73</v>
      </c>
      <c r="B7" s="9" t="s">
        <v>260</v>
      </c>
      <c r="C7" s="9" t="s">
        <v>8</v>
      </c>
    </row>
    <row r="8" spans="1:3" s="9" customFormat="1" x14ac:dyDescent="0.25">
      <c r="A8" s="9" t="s">
        <v>73</v>
      </c>
      <c r="B8" s="9" t="s">
        <v>261</v>
      </c>
      <c r="C8"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PVcre</vt:lpstr>
      <vt:lpstr>GIN</vt:lpstr>
      <vt:lpstr>SOMcre</vt:lpstr>
      <vt:lpstr>Experiment Notes</vt:lpstr>
      <vt:lpstr>Sheet1</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Kristl</dc:creator>
  <cp:lastModifiedBy>Charlie Hass</cp:lastModifiedBy>
  <dcterms:created xsi:type="dcterms:W3CDTF">2014-12-01T17:48:12Z</dcterms:created>
  <dcterms:modified xsi:type="dcterms:W3CDTF">2018-09-19T00:29:38Z</dcterms:modified>
</cp:coreProperties>
</file>