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radebot_mira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Sheet1!$A$1:$O$21</definedName>
  </definedNames>
  <calcPr calcId="152511"/>
</workbook>
</file>

<file path=xl/calcChain.xml><?xml version="1.0" encoding="utf-8"?>
<calcChain xmlns="http://schemas.openxmlformats.org/spreadsheetml/2006/main">
  <c r="H26" i="1" l="1"/>
  <c r="I26" i="1" s="1"/>
  <c r="K26" i="1"/>
  <c r="M26" i="1" s="1"/>
  <c r="N26" i="1"/>
  <c r="O26" i="1"/>
  <c r="H22" i="1"/>
  <c r="I22" i="1" s="1"/>
  <c r="K22" i="1"/>
  <c r="M22" i="1" s="1"/>
  <c r="N22" i="1"/>
  <c r="O22" i="1"/>
  <c r="H23" i="1"/>
  <c r="I23" i="1" s="1"/>
  <c r="K23" i="1"/>
  <c r="L23" i="1" s="1"/>
  <c r="N23" i="1"/>
  <c r="O23" i="1"/>
  <c r="H24" i="1"/>
  <c r="I24" i="1" s="1"/>
  <c r="K24" i="1"/>
  <c r="L24" i="1" s="1"/>
  <c r="N24" i="1"/>
  <c r="O24" i="1"/>
  <c r="H25" i="1"/>
  <c r="I25" i="1" s="1"/>
  <c r="K25" i="1"/>
  <c r="L25" i="1" s="1"/>
  <c r="N25" i="1"/>
  <c r="O25" i="1"/>
  <c r="H2" i="1"/>
  <c r="H3" i="1"/>
  <c r="H11" i="1"/>
  <c r="I11" i="1" s="1"/>
  <c r="H17" i="1"/>
  <c r="I17" i="1" s="1"/>
  <c r="H12" i="1"/>
  <c r="I12" i="1" s="1"/>
  <c r="H13" i="1"/>
  <c r="H14" i="1"/>
  <c r="H15" i="1"/>
  <c r="I15" i="1" s="1"/>
  <c r="H18" i="1"/>
  <c r="H19" i="1"/>
  <c r="H20" i="1"/>
  <c r="I20" i="1" s="1"/>
  <c r="H5" i="1"/>
  <c r="I5" i="1" s="1"/>
  <c r="H6" i="1"/>
  <c r="H21" i="1"/>
  <c r="I21" i="1" s="1"/>
  <c r="H8" i="1"/>
  <c r="I8" i="1" s="1"/>
  <c r="H9" i="1"/>
  <c r="I9" i="1" s="1"/>
  <c r="H16" i="1"/>
  <c r="I16" i="1" s="1"/>
  <c r="H4" i="1"/>
  <c r="H7" i="1"/>
  <c r="I7" i="1" s="1"/>
  <c r="H10" i="1"/>
  <c r="I10" i="1" s="1"/>
  <c r="N11" i="1"/>
  <c r="N6" i="1"/>
  <c r="O17" i="1"/>
  <c r="O20" i="1"/>
  <c r="O15" i="1"/>
  <c r="O4" i="1"/>
  <c r="O10" i="1"/>
  <c r="O21" i="1"/>
  <c r="O3" i="1"/>
  <c r="O13" i="1"/>
  <c r="O2" i="1"/>
  <c r="O5" i="1"/>
  <c r="O16" i="1"/>
  <c r="O11" i="1"/>
  <c r="O18" i="1"/>
  <c r="O8" i="1"/>
  <c r="O12" i="1"/>
  <c r="O14" i="1"/>
  <c r="O9" i="1"/>
  <c r="O19" i="1"/>
  <c r="O7" i="1"/>
  <c r="O6" i="1"/>
  <c r="N17" i="1"/>
  <c r="N20" i="1"/>
  <c r="N15" i="1"/>
  <c r="N4" i="1"/>
  <c r="N10" i="1"/>
  <c r="N21" i="1"/>
  <c r="N3" i="1"/>
  <c r="N13" i="1"/>
  <c r="N2" i="1"/>
  <c r="N5" i="1"/>
  <c r="N16" i="1"/>
  <c r="N18" i="1"/>
  <c r="N8" i="1"/>
  <c r="N12" i="1"/>
  <c r="N14" i="1"/>
  <c r="N9" i="1"/>
  <c r="N19" i="1"/>
  <c r="N7" i="1"/>
  <c r="K6" i="1"/>
  <c r="M6" i="1" s="1"/>
  <c r="K17" i="1"/>
  <c r="M17" i="1" s="1"/>
  <c r="K20" i="1"/>
  <c r="M20" i="1" s="1"/>
  <c r="K15" i="1"/>
  <c r="L15" i="1" s="1"/>
  <c r="K4" i="1"/>
  <c r="L4" i="1" s="1"/>
  <c r="K10" i="1"/>
  <c r="M10" i="1" s="1"/>
  <c r="K21" i="1"/>
  <c r="M21" i="1" s="1"/>
  <c r="K3" i="1"/>
  <c r="M3" i="1" s="1"/>
  <c r="K13" i="1"/>
  <c r="L13" i="1" s="1"/>
  <c r="K2" i="1"/>
  <c r="M2" i="1" s="1"/>
  <c r="K5" i="1"/>
  <c r="M5" i="1" s="1"/>
  <c r="K16" i="1"/>
  <c r="M16" i="1" s="1"/>
  <c r="K11" i="1"/>
  <c r="M11" i="1" s="1"/>
  <c r="K18" i="1"/>
  <c r="M18" i="1" s="1"/>
  <c r="K8" i="1"/>
  <c r="M8" i="1" s="1"/>
  <c r="K12" i="1"/>
  <c r="L12" i="1" s="1"/>
  <c r="K14" i="1"/>
  <c r="L14" i="1" s="1"/>
  <c r="K9" i="1"/>
  <c r="M9" i="1" s="1"/>
  <c r="K19" i="1"/>
  <c r="M19" i="1" s="1"/>
  <c r="K7" i="1"/>
  <c r="L7" i="1" s="1"/>
  <c r="I6" i="1"/>
  <c r="I4" i="1"/>
  <c r="I3" i="1"/>
  <c r="I13" i="1"/>
  <c r="I2" i="1"/>
  <c r="I18" i="1"/>
  <c r="I14" i="1"/>
  <c r="I19" i="1"/>
  <c r="M23" i="1" l="1"/>
  <c r="M24" i="1"/>
  <c r="L22" i="1"/>
  <c r="L26" i="1"/>
  <c r="M25" i="1"/>
  <c r="L17" i="1"/>
  <c r="L11" i="1"/>
  <c r="L18" i="1"/>
  <c r="L9" i="1"/>
  <c r="L21" i="1"/>
  <c r="L19" i="1"/>
  <c r="L20" i="1"/>
  <c r="L8" i="1"/>
  <c r="L5" i="1"/>
  <c r="L10" i="1"/>
  <c r="L2" i="1"/>
  <c r="L16" i="1"/>
  <c r="L3" i="1"/>
  <c r="M14" i="1"/>
  <c r="M13" i="1"/>
  <c r="M4" i="1"/>
  <c r="M7" i="1"/>
  <c r="M12" i="1"/>
  <c r="M15" i="1"/>
  <c r="L6" i="1"/>
</calcChain>
</file>

<file path=xl/sharedStrings.xml><?xml version="1.0" encoding="utf-8"?>
<sst xmlns="http://schemas.openxmlformats.org/spreadsheetml/2006/main" count="23" uniqueCount="21">
  <si>
    <t>tanggal</t>
  </si>
  <si>
    <t>kode</t>
  </si>
  <si>
    <t>buy</t>
  </si>
  <si>
    <t>conf_buy</t>
  </si>
  <si>
    <t>sl</t>
  </si>
  <si>
    <t>lot_buy</t>
  </si>
  <si>
    <t>%Risk</t>
  </si>
  <si>
    <t>RpRisk</t>
  </si>
  <si>
    <t>Equity Per Trade</t>
  </si>
  <si>
    <t>lot to trade</t>
  </si>
  <si>
    <t>tp divide</t>
  </si>
  <si>
    <t>validate lot buy</t>
  </si>
  <si>
    <t>validate sl</t>
  </si>
  <si>
    <t>tp</t>
  </si>
  <si>
    <t>validate tp</t>
  </si>
  <si>
    <t>AYLS</t>
  </si>
  <si>
    <t>MTWI</t>
  </si>
  <si>
    <t>TRIS</t>
  </si>
  <si>
    <t>ASLC</t>
  </si>
  <si>
    <t>BABP</t>
  </si>
  <si>
    <t>PTPP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</si>
</sst>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165" fontId="0" fillId="0" borderId="1" xfId="2" applyNumberFormat="1" applyFont="1" applyBorder="1"/>
    <xf numFmtId="164" fontId="0" fillId="0" borderId="1" xfId="1" applyFont="1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 applyAlignment="1">
      <alignment horizontal="right"/>
    </xf>
  </cellXfs>
  <cellStyles count="3">
    <cellStyle name="Comma [0]" xfId="1" builtinId="6"/>
    <cellStyle name="Normal" xfId="0" builtinId="0"/>
    <cellStyle name="Percent" xfId="2" builtinId="5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B10" sqref="B10"/>
    </sheetView>
  </sheetViews>
  <sheetFormatPr defaultRowHeight="15" x14ac:dyDescent="0.25"/>
  <cols>
    <col min="1" max="1" width="12" style="5" customWidth="1"/>
    <col min="2" max="2" width="7.140625" style="4" customWidth="1"/>
    <col min="3" max="3" width="8.140625" style="4" customWidth="1"/>
    <col min="4" max="5" width="9.5703125" style="4" customWidth="1"/>
    <col min="6" max="8" width="9.140625" style="4"/>
    <col min="9" max="9" width="12.42578125" style="4" customWidth="1"/>
    <col min="10" max="10" width="15.7109375" style="4" customWidth="1"/>
    <col min="11" max="11" width="10.85546875" style="4" customWidth="1"/>
    <col min="12" max="12" width="9.140625" style="4"/>
    <col min="13" max="13" width="14.42578125" style="4" customWidth="1"/>
    <col min="14" max="14" width="9.85546875" style="4" customWidth="1"/>
    <col min="15" max="15" width="11.7109375" style="4" customWidth="1"/>
    <col min="16" max="16384" width="9.140625" style="4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5</v>
      </c>
      <c r="E1" s="3" t="s">
        <v>3</v>
      </c>
      <c r="F1" s="12" t="s">
        <v>4</v>
      </c>
      <c r="G1" s="10" t="s">
        <v>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14</v>
      </c>
    </row>
    <row r="2" spans="1:15" x14ac:dyDescent="0.25">
      <c r="A2" s="5">
        <v>45072</v>
      </c>
      <c r="B2" s="4" t="s">
        <v>18</v>
      </c>
      <c r="C2" s="4">
        <v>104</v>
      </c>
      <c r="D2" s="14">
        <v>29</v>
      </c>
      <c r="E2" s="6">
        <v>1</v>
      </c>
      <c r="F2" s="13">
        <v>102</v>
      </c>
      <c r="G2" s="11">
        <v>116</v>
      </c>
      <c r="H2" s="7">
        <f t="shared" ref="H2:H21" si="0">(C2-F2)/C2+0.005</f>
        <v>2.4230769230769233E-2</v>
      </c>
      <c r="I2" s="8">
        <f t="shared" ref="I2:I21" si="1">C2*D2*100*H2</f>
        <v>7308.0000000000009</v>
      </c>
      <c r="J2" s="8">
        <v>300000</v>
      </c>
      <c r="K2" s="9">
        <f t="shared" ref="K2:K21" si="2">$J$2/(C2*100)</f>
        <v>28.846153846153847</v>
      </c>
      <c r="L2" s="9">
        <f t="shared" ref="L2:L21" si="3">K2/2</f>
        <v>14.423076923076923</v>
      </c>
      <c r="M2" s="4" t="e">
        <f>IF(#REF!&lt;=(K2+1),TRUE,FALSE)</f>
        <v>#REF!</v>
      </c>
      <c r="N2" s="4" t="b">
        <f t="shared" ref="N2:N21" si="4">IF(F2&lt;C2,TRUE,FALSE)</f>
        <v>1</v>
      </c>
      <c r="O2" s="4" t="b">
        <f t="shared" ref="O2:O21" si="5">IF(G2&gt;C2,TRUE,FALSE)</f>
        <v>1</v>
      </c>
    </row>
    <row r="3" spans="1:15" x14ac:dyDescent="0.25">
      <c r="A3" s="5">
        <v>45070</v>
      </c>
      <c r="B3" s="4" t="s">
        <v>15</v>
      </c>
      <c r="C3" s="4">
        <v>73</v>
      </c>
      <c r="D3" s="14">
        <v>41</v>
      </c>
      <c r="E3" s="6">
        <v>1</v>
      </c>
      <c r="F3" s="13">
        <v>68</v>
      </c>
      <c r="G3" s="11">
        <v>105</v>
      </c>
      <c r="H3" s="7">
        <f t="shared" si="0"/>
        <v>7.3493150684931507E-2</v>
      </c>
      <c r="I3" s="8">
        <f t="shared" si="1"/>
        <v>21996.5</v>
      </c>
      <c r="J3" s="8">
        <v>300000</v>
      </c>
      <c r="K3" s="9">
        <f t="shared" si="2"/>
        <v>41.095890410958901</v>
      </c>
      <c r="L3" s="9">
        <f t="shared" si="3"/>
        <v>20.547945205479451</v>
      </c>
      <c r="M3" s="4" t="e">
        <f>IF(#REF!&lt;=(K3+1),TRUE,FALSE)</f>
        <v>#REF!</v>
      </c>
      <c r="N3" s="4" t="b">
        <f t="shared" si="4"/>
        <v>1</v>
      </c>
      <c r="O3" s="4" t="b">
        <f t="shared" si="5"/>
        <v>1</v>
      </c>
    </row>
    <row r="4" spans="1:15" x14ac:dyDescent="0.25">
      <c r="A4" s="5">
        <v>45074</v>
      </c>
      <c r="B4" s="4" t="s">
        <v>19</v>
      </c>
      <c r="C4" s="4">
        <v>78</v>
      </c>
      <c r="D4" s="4">
        <v>38</v>
      </c>
      <c r="E4" s="6">
        <v>1</v>
      </c>
      <c r="F4" s="13">
        <v>75</v>
      </c>
      <c r="G4" s="11">
        <v>89</v>
      </c>
      <c r="H4" s="7">
        <f t="shared" si="0"/>
        <v>4.3461538461538461E-2</v>
      </c>
      <c r="I4" s="8">
        <f t="shared" si="1"/>
        <v>12882</v>
      </c>
      <c r="J4" s="8">
        <v>300000</v>
      </c>
      <c r="K4" s="9">
        <f t="shared" si="2"/>
        <v>38.46153846153846</v>
      </c>
      <c r="L4" s="9">
        <f t="shared" si="3"/>
        <v>19.23076923076923</v>
      </c>
      <c r="M4" s="4" t="b">
        <f>IF(D4&lt;=(K4+1),TRUE,FALSE)</f>
        <v>1</v>
      </c>
      <c r="N4" s="4" t="b">
        <f t="shared" si="4"/>
        <v>1</v>
      </c>
      <c r="O4" s="4" t="b">
        <f t="shared" si="5"/>
        <v>1</v>
      </c>
    </row>
    <row r="5" spans="1:15" x14ac:dyDescent="0.25">
      <c r="A5" s="5">
        <v>45071</v>
      </c>
      <c r="B5" s="4" t="s">
        <v>16</v>
      </c>
      <c r="C5" s="4">
        <v>92</v>
      </c>
      <c r="D5" s="4">
        <v>33</v>
      </c>
      <c r="E5" s="6">
        <v>1</v>
      </c>
      <c r="F5" s="13">
        <v>85</v>
      </c>
      <c r="G5" s="11">
        <v>98</v>
      </c>
      <c r="H5" s="7">
        <f t="shared" si="0"/>
        <v>8.108695652173914E-2</v>
      </c>
      <c r="I5" s="8">
        <f t="shared" si="1"/>
        <v>24618.000000000004</v>
      </c>
      <c r="J5" s="8">
        <v>300000</v>
      </c>
      <c r="K5" s="9">
        <f t="shared" si="2"/>
        <v>32.608695652173914</v>
      </c>
      <c r="L5" s="9">
        <f t="shared" si="3"/>
        <v>16.304347826086957</v>
      </c>
      <c r="M5" s="4" t="b">
        <f>IF(D5&lt;=(K5+1),TRUE,FALSE)</f>
        <v>1</v>
      </c>
      <c r="N5" s="4" t="b">
        <f t="shared" si="4"/>
        <v>1</v>
      </c>
      <c r="O5" s="4" t="b">
        <f t="shared" si="5"/>
        <v>1</v>
      </c>
    </row>
    <row r="6" spans="1:15" x14ac:dyDescent="0.25">
      <c r="A6" s="5">
        <v>45074</v>
      </c>
      <c r="B6" s="4" t="s">
        <v>16</v>
      </c>
      <c r="C6" s="4">
        <v>90</v>
      </c>
      <c r="D6" s="14">
        <v>33</v>
      </c>
      <c r="E6" s="6">
        <v>1</v>
      </c>
      <c r="F6" s="13">
        <v>85</v>
      </c>
      <c r="G6" s="11">
        <v>118</v>
      </c>
      <c r="H6" s="7">
        <f t="shared" si="0"/>
        <v>6.055555555555555E-2</v>
      </c>
      <c r="I6" s="8">
        <f t="shared" si="1"/>
        <v>17985</v>
      </c>
      <c r="J6" s="8">
        <v>300000</v>
      </c>
      <c r="K6" s="9">
        <f t="shared" si="2"/>
        <v>33.333333333333336</v>
      </c>
      <c r="L6" s="9">
        <f t="shared" si="3"/>
        <v>16.666666666666668</v>
      </c>
      <c r="M6" s="4" t="e">
        <f>IF(#REF!&lt;=(K6+1),TRUE,FALSE)</f>
        <v>#REF!</v>
      </c>
      <c r="N6" s="4" t="b">
        <f t="shared" si="4"/>
        <v>1</v>
      </c>
      <c r="O6" s="4" t="b">
        <f t="shared" si="5"/>
        <v>1</v>
      </c>
    </row>
    <row r="7" spans="1:15" x14ac:dyDescent="0.25">
      <c r="A7" s="5">
        <v>45074</v>
      </c>
      <c r="B7" s="4" t="s">
        <v>20</v>
      </c>
      <c r="C7" s="4">
        <v>515</v>
      </c>
      <c r="D7" s="4">
        <v>6</v>
      </c>
      <c r="E7" s="6">
        <v>1</v>
      </c>
      <c r="F7" s="13">
        <v>496</v>
      </c>
      <c r="G7" s="11">
        <v>595</v>
      </c>
      <c r="H7" s="7">
        <f t="shared" si="0"/>
        <v>4.1893203883495142E-2</v>
      </c>
      <c r="I7" s="8">
        <f t="shared" si="1"/>
        <v>12944.999999999998</v>
      </c>
      <c r="J7" s="8">
        <v>300000</v>
      </c>
      <c r="K7" s="9">
        <f t="shared" si="2"/>
        <v>5.825242718446602</v>
      </c>
      <c r="L7" s="9">
        <f t="shared" si="3"/>
        <v>2.912621359223301</v>
      </c>
      <c r="M7" s="4" t="b">
        <f>IF(D7&lt;=(K7+1),TRUE,FALSE)</f>
        <v>1</v>
      </c>
      <c r="N7" s="4" t="b">
        <f t="shared" si="4"/>
        <v>1</v>
      </c>
      <c r="O7" s="4" t="b">
        <f t="shared" si="5"/>
        <v>1</v>
      </c>
    </row>
    <row r="8" spans="1:15" x14ac:dyDescent="0.25">
      <c r="A8" s="5">
        <v>45072</v>
      </c>
      <c r="B8" s="4" t="s">
        <v>17</v>
      </c>
      <c r="C8" s="4">
        <v>234</v>
      </c>
      <c r="D8" s="4">
        <v>13</v>
      </c>
      <c r="E8" s="6">
        <v>1</v>
      </c>
      <c r="F8" s="13">
        <v>226</v>
      </c>
      <c r="G8" s="11">
        <v>258</v>
      </c>
      <c r="H8" s="7">
        <f t="shared" si="0"/>
        <v>3.9188034188034189E-2</v>
      </c>
      <c r="I8" s="8">
        <f t="shared" si="1"/>
        <v>11921</v>
      </c>
      <c r="J8" s="8">
        <v>300000</v>
      </c>
      <c r="K8" s="9">
        <f t="shared" si="2"/>
        <v>12.820512820512821</v>
      </c>
      <c r="L8" s="9">
        <f t="shared" si="3"/>
        <v>6.4102564102564106</v>
      </c>
      <c r="M8" s="4" t="b">
        <f>IF(D8&lt;=(K8+1),TRUE,FALSE)</f>
        <v>1</v>
      </c>
      <c r="N8" s="4" t="b">
        <f t="shared" si="4"/>
        <v>1</v>
      </c>
      <c r="O8" s="4" t="b">
        <f t="shared" si="5"/>
        <v>1</v>
      </c>
    </row>
    <row r="9" spans="1:15" x14ac:dyDescent="0.25">
      <c r="A9" s="5">
        <v>45074</v>
      </c>
      <c r="B9" s="4" t="s">
        <v>17</v>
      </c>
      <c r="C9" s="4">
        <v>230</v>
      </c>
      <c r="D9" s="4">
        <v>13</v>
      </c>
      <c r="E9" s="6">
        <v>1</v>
      </c>
      <c r="F9" s="13">
        <v>226</v>
      </c>
      <c r="G9" s="11">
        <v>252</v>
      </c>
      <c r="H9" s="7">
        <f t="shared" si="0"/>
        <v>2.2391304347826088E-2</v>
      </c>
      <c r="I9" s="8">
        <f t="shared" si="1"/>
        <v>6695</v>
      </c>
      <c r="J9" s="8">
        <v>300000</v>
      </c>
      <c r="K9" s="9">
        <f t="shared" si="2"/>
        <v>13.043478260869565</v>
      </c>
      <c r="L9" s="9">
        <f t="shared" si="3"/>
        <v>6.5217391304347823</v>
      </c>
      <c r="M9" s="4" t="b">
        <f>IF(D9&lt;=(K9+1),TRUE,FALSE)</f>
        <v>1</v>
      </c>
      <c r="N9" s="4" t="b">
        <f t="shared" si="4"/>
        <v>1</v>
      </c>
      <c r="O9" s="4" t="b">
        <f t="shared" si="5"/>
        <v>1</v>
      </c>
    </row>
    <row r="10" spans="1:15" x14ac:dyDescent="0.25">
      <c r="E10" s="6"/>
      <c r="F10" s="13"/>
      <c r="G10" s="11"/>
      <c r="H10" s="7" t="e">
        <f t="shared" si="0"/>
        <v>#DIV/0!</v>
      </c>
      <c r="I10" s="8" t="e">
        <f t="shared" si="1"/>
        <v>#DIV/0!</v>
      </c>
      <c r="J10" s="8">
        <v>300000</v>
      </c>
      <c r="K10" s="9" t="e">
        <f t="shared" si="2"/>
        <v>#DIV/0!</v>
      </c>
      <c r="L10" s="9" t="e">
        <f t="shared" si="3"/>
        <v>#DIV/0!</v>
      </c>
      <c r="M10" s="4" t="e">
        <f>IF(D10&lt;=(K10+1),TRUE,FALSE)</f>
        <v>#DIV/0!</v>
      </c>
      <c r="N10" s="4" t="b">
        <f t="shared" si="4"/>
        <v>0</v>
      </c>
      <c r="O10" s="4" t="b">
        <f t="shared" si="5"/>
        <v>0</v>
      </c>
    </row>
    <row r="11" spans="1:15" x14ac:dyDescent="0.25">
      <c r="D11" s="14"/>
      <c r="E11" s="6"/>
      <c r="F11" s="13"/>
      <c r="G11" s="11"/>
      <c r="H11" s="7" t="e">
        <f t="shared" si="0"/>
        <v>#DIV/0!</v>
      </c>
      <c r="I11" s="8" t="e">
        <f t="shared" si="1"/>
        <v>#DIV/0!</v>
      </c>
      <c r="J11" s="8">
        <v>300000</v>
      </c>
      <c r="K11" s="9" t="e">
        <f t="shared" si="2"/>
        <v>#DIV/0!</v>
      </c>
      <c r="L11" s="9" t="e">
        <f t="shared" si="3"/>
        <v>#DIV/0!</v>
      </c>
      <c r="M11" s="4" t="e">
        <f>IF(#REF!&lt;=(K11+1),TRUE,FALSE)</f>
        <v>#REF!</v>
      </c>
      <c r="N11" s="4" t="b">
        <f t="shared" si="4"/>
        <v>0</v>
      </c>
      <c r="O11" s="4" t="b">
        <f t="shared" si="5"/>
        <v>0</v>
      </c>
    </row>
    <row r="12" spans="1:15" x14ac:dyDescent="0.25">
      <c r="E12" s="6"/>
      <c r="F12" s="13"/>
      <c r="G12" s="11"/>
      <c r="H12" s="7" t="e">
        <f t="shared" si="0"/>
        <v>#DIV/0!</v>
      </c>
      <c r="I12" s="8" t="e">
        <f t="shared" si="1"/>
        <v>#DIV/0!</v>
      </c>
      <c r="J12" s="8">
        <v>300000</v>
      </c>
      <c r="K12" s="9" t="e">
        <f t="shared" si="2"/>
        <v>#DIV/0!</v>
      </c>
      <c r="L12" s="9" t="e">
        <f t="shared" si="3"/>
        <v>#DIV/0!</v>
      </c>
      <c r="M12" s="4" t="e">
        <f>IF(D12&lt;=(K12+1),TRUE,FALSE)</f>
        <v>#DIV/0!</v>
      </c>
      <c r="N12" s="4" t="b">
        <f t="shared" si="4"/>
        <v>0</v>
      </c>
      <c r="O12" s="4" t="b">
        <f t="shared" si="5"/>
        <v>0</v>
      </c>
    </row>
    <row r="13" spans="1:15" x14ac:dyDescent="0.25">
      <c r="D13" s="14"/>
      <c r="E13" s="6"/>
      <c r="F13" s="13"/>
      <c r="G13" s="11"/>
      <c r="H13" s="7" t="e">
        <f t="shared" si="0"/>
        <v>#DIV/0!</v>
      </c>
      <c r="I13" s="8" t="e">
        <f t="shared" si="1"/>
        <v>#DIV/0!</v>
      </c>
      <c r="J13" s="8">
        <v>300000</v>
      </c>
      <c r="K13" s="9" t="e">
        <f t="shared" si="2"/>
        <v>#DIV/0!</v>
      </c>
      <c r="L13" s="9" t="e">
        <f t="shared" si="3"/>
        <v>#DIV/0!</v>
      </c>
      <c r="M13" s="4" t="e">
        <f>IF(#REF!&lt;=(K13+1),TRUE,FALSE)</f>
        <v>#REF!</v>
      </c>
      <c r="N13" s="4" t="b">
        <f t="shared" si="4"/>
        <v>0</v>
      </c>
      <c r="O13" s="4" t="b">
        <f t="shared" si="5"/>
        <v>0</v>
      </c>
    </row>
    <row r="14" spans="1:15" x14ac:dyDescent="0.25">
      <c r="E14" s="6"/>
      <c r="F14" s="13"/>
      <c r="G14" s="11"/>
      <c r="H14" s="7" t="e">
        <f t="shared" si="0"/>
        <v>#DIV/0!</v>
      </c>
      <c r="I14" s="8" t="e">
        <f t="shared" si="1"/>
        <v>#DIV/0!</v>
      </c>
      <c r="J14" s="8">
        <v>300000</v>
      </c>
      <c r="K14" s="9" t="e">
        <f t="shared" si="2"/>
        <v>#DIV/0!</v>
      </c>
      <c r="L14" s="9" t="e">
        <f t="shared" si="3"/>
        <v>#DIV/0!</v>
      </c>
      <c r="M14" s="4" t="e">
        <f>IF(D14&lt;=(K14+1),TRUE,FALSE)</f>
        <v>#DIV/0!</v>
      </c>
      <c r="N14" s="4" t="b">
        <f t="shared" si="4"/>
        <v>0</v>
      </c>
      <c r="O14" s="4" t="b">
        <f t="shared" si="5"/>
        <v>0</v>
      </c>
    </row>
    <row r="15" spans="1:15" x14ac:dyDescent="0.25">
      <c r="D15" s="14"/>
      <c r="E15" s="6"/>
      <c r="F15" s="13"/>
      <c r="G15" s="11"/>
      <c r="H15" s="7" t="e">
        <f t="shared" si="0"/>
        <v>#DIV/0!</v>
      </c>
      <c r="I15" s="8" t="e">
        <f t="shared" si="1"/>
        <v>#DIV/0!</v>
      </c>
      <c r="J15" s="8">
        <v>300000</v>
      </c>
      <c r="K15" s="9" t="e">
        <f t="shared" si="2"/>
        <v>#DIV/0!</v>
      </c>
      <c r="L15" s="9" t="e">
        <f t="shared" si="3"/>
        <v>#DIV/0!</v>
      </c>
      <c r="M15" s="4" t="e">
        <f>IF(#REF!&lt;=(K15+1),TRUE,FALSE)</f>
        <v>#REF!</v>
      </c>
      <c r="N15" s="4" t="b">
        <f t="shared" si="4"/>
        <v>0</v>
      </c>
      <c r="O15" s="4" t="b">
        <f t="shared" si="5"/>
        <v>0</v>
      </c>
    </row>
    <row r="16" spans="1:15" x14ac:dyDescent="0.25">
      <c r="E16" s="6"/>
      <c r="F16" s="13"/>
      <c r="G16" s="11"/>
      <c r="H16" s="7" t="e">
        <f t="shared" si="0"/>
        <v>#DIV/0!</v>
      </c>
      <c r="I16" s="8" t="e">
        <f t="shared" si="1"/>
        <v>#DIV/0!</v>
      </c>
      <c r="J16" s="8">
        <v>300000</v>
      </c>
      <c r="K16" s="9" t="e">
        <f t="shared" si="2"/>
        <v>#DIV/0!</v>
      </c>
      <c r="L16" s="9" t="e">
        <f t="shared" si="3"/>
        <v>#DIV/0!</v>
      </c>
      <c r="M16" s="4" t="e">
        <f>IF(D16&lt;=(K16+1),TRUE,FALSE)</f>
        <v>#DIV/0!</v>
      </c>
      <c r="N16" s="4" t="b">
        <f t="shared" si="4"/>
        <v>0</v>
      </c>
      <c r="O16" s="4" t="b">
        <f t="shared" si="5"/>
        <v>0</v>
      </c>
    </row>
    <row r="17" spans="4:15" x14ac:dyDescent="0.25">
      <c r="D17" s="14"/>
      <c r="E17" s="6"/>
      <c r="F17" s="13"/>
      <c r="G17" s="11"/>
      <c r="H17" s="7" t="e">
        <f t="shared" si="0"/>
        <v>#DIV/0!</v>
      </c>
      <c r="I17" s="8" t="e">
        <f t="shared" si="1"/>
        <v>#DIV/0!</v>
      </c>
      <c r="J17" s="8">
        <v>300000</v>
      </c>
      <c r="K17" s="9" t="e">
        <f t="shared" si="2"/>
        <v>#DIV/0!</v>
      </c>
      <c r="L17" s="9" t="e">
        <f t="shared" si="3"/>
        <v>#DIV/0!</v>
      </c>
      <c r="M17" s="4" t="e">
        <f>IF(#REF!&lt;=(K17+1),TRUE,FALSE)</f>
        <v>#REF!</v>
      </c>
      <c r="N17" s="4" t="b">
        <f t="shared" si="4"/>
        <v>0</v>
      </c>
      <c r="O17" s="4" t="b">
        <f t="shared" si="5"/>
        <v>0</v>
      </c>
    </row>
    <row r="18" spans="4:15" x14ac:dyDescent="0.25">
      <c r="D18" s="14"/>
      <c r="E18" s="6"/>
      <c r="F18" s="13"/>
      <c r="G18" s="11"/>
      <c r="H18" s="7" t="e">
        <f t="shared" si="0"/>
        <v>#DIV/0!</v>
      </c>
      <c r="I18" s="8" t="e">
        <f t="shared" si="1"/>
        <v>#DIV/0!</v>
      </c>
      <c r="J18" s="8">
        <v>300000</v>
      </c>
      <c r="K18" s="9" t="e">
        <f t="shared" si="2"/>
        <v>#DIV/0!</v>
      </c>
      <c r="L18" s="9" t="e">
        <f t="shared" si="3"/>
        <v>#DIV/0!</v>
      </c>
      <c r="M18" s="4" t="e">
        <f>IF(#REF!&lt;=(K18+1),TRUE,FALSE)</f>
        <v>#REF!</v>
      </c>
      <c r="N18" s="4" t="b">
        <f t="shared" si="4"/>
        <v>0</v>
      </c>
      <c r="O18" s="4" t="b">
        <f t="shared" si="5"/>
        <v>0</v>
      </c>
    </row>
    <row r="19" spans="4:15" x14ac:dyDescent="0.25">
      <c r="E19" s="6"/>
      <c r="F19" s="13"/>
      <c r="G19" s="11"/>
      <c r="H19" s="7" t="e">
        <f t="shared" si="0"/>
        <v>#DIV/0!</v>
      </c>
      <c r="I19" s="8" t="e">
        <f t="shared" si="1"/>
        <v>#DIV/0!</v>
      </c>
      <c r="J19" s="8">
        <v>300000</v>
      </c>
      <c r="K19" s="9" t="e">
        <f t="shared" si="2"/>
        <v>#DIV/0!</v>
      </c>
      <c r="L19" s="9" t="e">
        <f t="shared" si="3"/>
        <v>#DIV/0!</v>
      </c>
      <c r="M19" s="4" t="e">
        <f>IF(D19&lt;=(K19+1),TRUE,FALSE)</f>
        <v>#DIV/0!</v>
      </c>
      <c r="N19" s="4" t="b">
        <f t="shared" si="4"/>
        <v>0</v>
      </c>
      <c r="O19" s="4" t="b">
        <f t="shared" si="5"/>
        <v>0</v>
      </c>
    </row>
    <row r="20" spans="4:15" x14ac:dyDescent="0.25">
      <c r="D20" s="14"/>
      <c r="E20" s="6"/>
      <c r="F20" s="13"/>
      <c r="G20" s="11"/>
      <c r="H20" s="7" t="e">
        <f t="shared" si="0"/>
        <v>#DIV/0!</v>
      </c>
      <c r="I20" s="8" t="e">
        <f t="shared" si="1"/>
        <v>#DIV/0!</v>
      </c>
      <c r="J20" s="8">
        <v>300000</v>
      </c>
      <c r="K20" s="9" t="e">
        <f t="shared" si="2"/>
        <v>#DIV/0!</v>
      </c>
      <c r="L20" s="9" t="e">
        <f t="shared" si="3"/>
        <v>#DIV/0!</v>
      </c>
      <c r="M20" s="4" t="e">
        <f>IF(#REF!&lt;=(K20+1),TRUE,FALSE)</f>
        <v>#REF!</v>
      </c>
      <c r="N20" s="4" t="b">
        <f t="shared" si="4"/>
        <v>0</v>
      </c>
      <c r="O20" s="4" t="b">
        <f t="shared" si="5"/>
        <v>0</v>
      </c>
    </row>
    <row r="21" spans="4:15" x14ac:dyDescent="0.25">
      <c r="D21" s="14"/>
      <c r="E21" s="6"/>
      <c r="F21" s="13"/>
      <c r="G21" s="11"/>
      <c r="H21" s="7" t="e">
        <f t="shared" si="0"/>
        <v>#DIV/0!</v>
      </c>
      <c r="I21" s="8" t="e">
        <f t="shared" si="1"/>
        <v>#DIV/0!</v>
      </c>
      <c r="J21" s="8">
        <v>300000</v>
      </c>
      <c r="K21" s="9" t="e">
        <f t="shared" si="2"/>
        <v>#DIV/0!</v>
      </c>
      <c r="L21" s="9" t="e">
        <f t="shared" si="3"/>
        <v>#DIV/0!</v>
      </c>
      <c r="M21" s="4" t="e">
        <f>IF(#REF!&lt;=(K21+1),TRUE,FALSE)</f>
        <v>#REF!</v>
      </c>
      <c r="N21" s="4" t="b">
        <f t="shared" si="4"/>
        <v>0</v>
      </c>
      <c r="O21" s="4" t="b">
        <f t="shared" si="5"/>
        <v>0</v>
      </c>
    </row>
    <row r="22" spans="4:15" x14ac:dyDescent="0.25">
      <c r="E22" s="6"/>
      <c r="F22" s="13"/>
      <c r="G22" s="11"/>
      <c r="H22" s="7" t="e">
        <f t="shared" ref="H22:H26" si="6">(C22-F22)/C22+0.005</f>
        <v>#DIV/0!</v>
      </c>
      <c r="I22" s="8" t="e">
        <f t="shared" ref="I22:I26" si="7">C22*D22*100*H22</f>
        <v>#DIV/0!</v>
      </c>
      <c r="J22" s="8">
        <v>300001</v>
      </c>
      <c r="K22" s="9" t="e">
        <f t="shared" ref="K22:K26" si="8">$J$2/(C22*100)</f>
        <v>#DIV/0!</v>
      </c>
      <c r="L22" s="9" t="e">
        <f t="shared" ref="L22:L26" si="9">K22/2</f>
        <v>#DIV/0!</v>
      </c>
      <c r="M22" s="4" t="e">
        <f>IF(D22&lt;=(K22+1),TRUE,FALSE)</f>
        <v>#DIV/0!</v>
      </c>
      <c r="N22" s="4" t="b">
        <f t="shared" ref="N22:N26" si="10">IF(F22&lt;C22,TRUE,FALSE)</f>
        <v>0</v>
      </c>
      <c r="O22" s="4" t="b">
        <f t="shared" ref="O22:O26" si="11">IF(G22&gt;C22,TRUE,FALSE)</f>
        <v>0</v>
      </c>
    </row>
    <row r="23" spans="4:15" x14ac:dyDescent="0.25">
      <c r="E23" s="6"/>
      <c r="F23" s="13"/>
      <c r="G23" s="11"/>
      <c r="H23" s="7" t="e">
        <f t="shared" si="6"/>
        <v>#DIV/0!</v>
      </c>
      <c r="I23" s="8" t="e">
        <f t="shared" si="7"/>
        <v>#DIV/0!</v>
      </c>
      <c r="J23" s="8">
        <v>300002</v>
      </c>
      <c r="K23" s="9" t="e">
        <f t="shared" si="8"/>
        <v>#DIV/0!</v>
      </c>
      <c r="L23" s="9" t="e">
        <f t="shared" si="9"/>
        <v>#DIV/0!</v>
      </c>
      <c r="M23" s="4" t="e">
        <f>IF(D23&lt;=(K23+1),TRUE,FALSE)</f>
        <v>#DIV/0!</v>
      </c>
      <c r="N23" s="4" t="b">
        <f t="shared" si="10"/>
        <v>0</v>
      </c>
      <c r="O23" s="4" t="b">
        <f t="shared" si="11"/>
        <v>0</v>
      </c>
    </row>
    <row r="24" spans="4:15" x14ac:dyDescent="0.25">
      <c r="E24" s="6"/>
      <c r="F24" s="13"/>
      <c r="G24" s="11"/>
      <c r="H24" s="7" t="e">
        <f t="shared" si="6"/>
        <v>#DIV/0!</v>
      </c>
      <c r="I24" s="8" t="e">
        <f t="shared" si="7"/>
        <v>#DIV/0!</v>
      </c>
      <c r="J24" s="8">
        <v>300003</v>
      </c>
      <c r="K24" s="9" t="e">
        <f t="shared" si="8"/>
        <v>#DIV/0!</v>
      </c>
      <c r="L24" s="9" t="e">
        <f t="shared" si="9"/>
        <v>#DIV/0!</v>
      </c>
      <c r="M24" s="4" t="e">
        <f>IF(D24&lt;=(K24+1),TRUE,FALSE)</f>
        <v>#DIV/0!</v>
      </c>
      <c r="N24" s="4" t="b">
        <f t="shared" si="10"/>
        <v>0</v>
      </c>
      <c r="O24" s="4" t="b">
        <f t="shared" si="11"/>
        <v>0</v>
      </c>
    </row>
    <row r="25" spans="4:15" x14ac:dyDescent="0.25">
      <c r="E25" s="6"/>
      <c r="F25" s="13"/>
      <c r="G25" s="11"/>
      <c r="H25" s="7" t="e">
        <f t="shared" si="6"/>
        <v>#DIV/0!</v>
      </c>
      <c r="I25" s="8" t="e">
        <f t="shared" si="7"/>
        <v>#DIV/0!</v>
      </c>
      <c r="J25" s="8">
        <v>300004</v>
      </c>
      <c r="K25" s="9" t="e">
        <f t="shared" si="8"/>
        <v>#DIV/0!</v>
      </c>
      <c r="L25" s="9" t="e">
        <f t="shared" si="9"/>
        <v>#DIV/0!</v>
      </c>
      <c r="M25" s="4" t="e">
        <f>IF(D25&lt;=(K25+1),TRUE,FALSE)</f>
        <v>#DIV/0!</v>
      </c>
      <c r="N25" s="4" t="b">
        <f t="shared" si="10"/>
        <v>0</v>
      </c>
      <c r="O25" s="4" t="b">
        <f t="shared" si="11"/>
        <v>0</v>
      </c>
    </row>
    <row r="26" spans="4:15" x14ac:dyDescent="0.25">
      <c r="E26" s="6"/>
      <c r="F26" s="13"/>
      <c r="G26" s="11"/>
      <c r="H26" s="7" t="e">
        <f t="shared" si="6"/>
        <v>#DIV/0!</v>
      </c>
      <c r="I26" s="8" t="e">
        <f t="shared" si="7"/>
        <v>#DIV/0!</v>
      </c>
      <c r="J26" s="8">
        <v>300005</v>
      </c>
      <c r="K26" s="9" t="e">
        <f t="shared" si="8"/>
        <v>#DIV/0!</v>
      </c>
      <c r="L26" s="9" t="e">
        <f t="shared" si="9"/>
        <v>#DIV/0!</v>
      </c>
      <c r="M26" s="4" t="e">
        <f>IF(D26&lt;=(K26+1),TRUE,FALSE)</f>
        <v>#DIV/0!</v>
      </c>
      <c r="N26" s="4" t="b">
        <f t="shared" si="10"/>
        <v>0</v>
      </c>
      <c r="O26" s="4" t="b">
        <f t="shared" si="11"/>
        <v>0</v>
      </c>
    </row>
  </sheetData>
  <autoFilter ref="A1:O21">
    <sortState ref="A2:O21">
      <sortCondition ref="B1:B21"/>
    </sortState>
  </autoFilter>
  <sortState ref="A2:O21">
    <sortCondition ref="A1:A21"/>
  </sortState>
  <conditionalFormatting sqref="M2:O26">
    <cfRule type="cellIs" dxfId="1" priority="2" operator="equal">
      <formula>FALSE</formula>
    </cfRule>
    <cfRule type="cellIs" dxfId="0" priority="3" operator="equal">
      <formula>TRUE</formula>
    </cfRule>
  </conditionalFormatting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2023-04-29T05:19:11Z</dcterms:created>
  <dcterms:modified xsi:type="dcterms:W3CDTF">2023-12-10T22:48:27Z</dcterms:modified>
</cp:coreProperties>
</file>