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BaiduSyncdisk\004 TB 实时在线流量软测量工具软件\7 通讯\"/>
    </mc:Choice>
  </mc:AlternateContent>
  <xr:revisionPtr revIDLastSave="0" documentId="8_{E84D1B79-5264-460A-92B4-E96AFD741170}" xr6:coauthVersionLast="47" xr6:coauthVersionMax="47" xr10:uidLastSave="{00000000-0000-0000-0000-000000000000}"/>
  <bookViews>
    <workbookView xWindow="-93" yWindow="-93" windowWidth="23226" windowHeight="13986" activeTab="4"/>
  </bookViews>
  <sheets>
    <sheet name="意见项" sheetId="7" r:id="rId1"/>
    <sheet name="说明" sheetId="4" r:id="rId2"/>
    <sheet name="国能DCS" sheetId="3" r:id="rId3"/>
    <sheet name="华风" sheetId="5" r:id="rId4"/>
    <sheet name="显示点通讯地址" sheetId="6" r:id="rId5"/>
  </sheets>
  <definedNames>
    <definedName name="_xlnm._FilterDatabase" localSheetId="2" hidden="1">国能DCS!$B$1:$L$49</definedName>
  </definedNames>
  <calcPr calcId="181029"/>
</workbook>
</file>

<file path=xl/calcChain.xml><?xml version="1.0" encoding="utf-8"?>
<calcChain xmlns="http://schemas.openxmlformats.org/spreadsheetml/2006/main">
  <c r="L41" i="6" l="1"/>
  <c r="L40" i="6"/>
  <c r="L39" i="6"/>
  <c r="L36" i="6"/>
  <c r="L35" i="6"/>
  <c r="L34" i="6"/>
  <c r="L31" i="6"/>
  <c r="L30" i="6"/>
  <c r="L29" i="6"/>
  <c r="L26" i="6"/>
  <c r="L25" i="6"/>
  <c r="L24" i="6"/>
  <c r="L21" i="6"/>
  <c r="L20" i="6"/>
  <c r="L19" i="6"/>
  <c r="L16" i="6"/>
  <c r="L15" i="6"/>
  <c r="L14" i="6"/>
  <c r="L11" i="6"/>
  <c r="L10" i="6"/>
  <c r="L9" i="6"/>
  <c r="L6" i="6"/>
  <c r="L5" i="6"/>
  <c r="L4" i="6"/>
  <c r="F41" i="6"/>
  <c r="F40" i="6"/>
  <c r="F39" i="6"/>
  <c r="F36" i="6"/>
  <c r="F35" i="6"/>
  <c r="F34" i="6"/>
  <c r="F31" i="6"/>
  <c r="F30" i="6"/>
  <c r="F29" i="6"/>
  <c r="F26" i="6"/>
  <c r="F25" i="6"/>
  <c r="F24" i="6"/>
  <c r="F21" i="6"/>
  <c r="F20" i="6"/>
  <c r="F19" i="6"/>
  <c r="F16" i="6"/>
  <c r="F15" i="6"/>
  <c r="F14" i="6"/>
  <c r="F11" i="6"/>
  <c r="F10" i="6"/>
  <c r="F9" i="6"/>
  <c r="F6" i="6"/>
  <c r="F5" i="6"/>
  <c r="F4" i="6"/>
  <c r="K41" i="6"/>
  <c r="E41" i="6"/>
  <c r="K40" i="6"/>
  <c r="E40" i="6"/>
  <c r="K39" i="6"/>
  <c r="E39" i="6"/>
  <c r="K36" i="6"/>
  <c r="E36" i="6"/>
  <c r="K35" i="6"/>
  <c r="E35" i="6"/>
  <c r="K34" i="6"/>
  <c r="E34" i="6"/>
  <c r="K31" i="6"/>
  <c r="E31" i="6"/>
  <c r="K30" i="6"/>
  <c r="E30" i="6"/>
  <c r="K29" i="6"/>
  <c r="E29" i="6"/>
  <c r="K26" i="6"/>
  <c r="E26" i="6"/>
  <c r="K25" i="6"/>
  <c r="E25" i="6"/>
  <c r="K24" i="6"/>
  <c r="E24" i="6"/>
  <c r="K21" i="6"/>
  <c r="E21" i="6"/>
  <c r="K20" i="6"/>
  <c r="E20" i="6"/>
  <c r="K19" i="6"/>
  <c r="E19" i="6"/>
  <c r="K16" i="6"/>
  <c r="E16" i="6"/>
  <c r="K15" i="6"/>
  <c r="E15" i="6"/>
  <c r="K14" i="6"/>
  <c r="E14" i="6"/>
  <c r="K11" i="6"/>
  <c r="E11" i="6"/>
  <c r="K10" i="6"/>
  <c r="E10" i="6"/>
  <c r="K9" i="6"/>
  <c r="E9" i="6"/>
  <c r="K6" i="6"/>
  <c r="E6" i="6"/>
  <c r="K5" i="6"/>
  <c r="E5" i="6"/>
  <c r="K4" i="6"/>
  <c r="E4" i="6"/>
  <c r="K42" i="6"/>
  <c r="K37" i="6"/>
  <c r="K32" i="6"/>
  <c r="K27" i="6"/>
  <c r="K22" i="6"/>
  <c r="K17" i="6"/>
  <c r="K12" i="6"/>
  <c r="E42" i="6"/>
  <c r="E37" i="6"/>
  <c r="E32" i="6"/>
  <c r="E27" i="6"/>
  <c r="E22" i="6"/>
  <c r="E17" i="6"/>
  <c r="E12" i="6"/>
  <c r="K7" i="6"/>
  <c r="E7" i="6"/>
</calcChain>
</file>

<file path=xl/sharedStrings.xml><?xml version="1.0" encoding="utf-8"?>
<sst xmlns="http://schemas.openxmlformats.org/spreadsheetml/2006/main" count="637" uniqueCount="267">
  <si>
    <t>1#凝水节流阀</t>
    <phoneticPr fontId="1" type="noConversion"/>
  </si>
  <si>
    <t>输入 from DCS</t>
    <phoneticPr fontId="1" type="noConversion"/>
  </si>
  <si>
    <t>单位</t>
    <phoneticPr fontId="1" type="noConversion"/>
  </si>
  <si>
    <t>/ 0-100%</t>
    <phoneticPr fontId="1" type="noConversion"/>
  </si>
  <si>
    <t>MPa</t>
  </si>
  <si>
    <t>MPa</t>
    <phoneticPr fontId="1" type="noConversion"/>
  </si>
  <si>
    <t>2#凝水节流阀</t>
    <phoneticPr fontId="1" type="noConversion"/>
  </si>
  <si>
    <t>1#辅凝水节流阀</t>
    <phoneticPr fontId="1" type="noConversion"/>
  </si>
  <si>
    <t>2#辅凝水节流阀</t>
    <phoneticPr fontId="1" type="noConversion"/>
  </si>
  <si>
    <t>输入/输出</t>
    <phoneticPr fontId="1" type="noConversion"/>
  </si>
  <si>
    <t>1#除氧器压力调节阀</t>
    <phoneticPr fontId="1" type="noConversion"/>
  </si>
  <si>
    <t>备注</t>
    <phoneticPr fontId="1" type="noConversion"/>
  </si>
  <si>
    <t>2#除氧器压力调节阀</t>
    <phoneticPr fontId="1" type="noConversion"/>
  </si>
  <si>
    <t>1#凝水泵</t>
    <phoneticPr fontId="1" type="noConversion"/>
  </si>
  <si>
    <t>r/min</t>
    <phoneticPr fontId="1" type="noConversion"/>
  </si>
  <si>
    <t>2#凝水泵</t>
    <phoneticPr fontId="1" type="noConversion"/>
  </si>
  <si>
    <t>1#凝水泵汽轮机</t>
    <phoneticPr fontId="1" type="noConversion"/>
  </si>
  <si>
    <t>2#凝水泵汽轮机</t>
    <phoneticPr fontId="1" type="noConversion"/>
  </si>
  <si>
    <t>1#凝水管道阻力监测</t>
    <phoneticPr fontId="1" type="noConversion"/>
  </si>
  <si>
    <t>t.h</t>
    <phoneticPr fontId="1" type="noConversion"/>
  </si>
  <si>
    <t>/</t>
    <phoneticPr fontId="1" type="noConversion"/>
  </si>
  <si>
    <t>2#凝水管道阻力监测</t>
    <phoneticPr fontId="1" type="noConversion"/>
  </si>
  <si>
    <t>序号</t>
    <phoneticPr fontId="1" type="noConversion"/>
  </si>
  <si>
    <t>模块名称</t>
    <phoneticPr fontId="2" type="noConversion"/>
  </si>
  <si>
    <t>协议地址</t>
    <phoneticPr fontId="2" type="noConversion"/>
  </si>
  <si>
    <t>数据类型</t>
  </si>
  <si>
    <t>通讯生命信号</t>
    <phoneticPr fontId="1" type="noConversion"/>
  </si>
  <si>
    <t>DWORD</t>
  </si>
  <si>
    <t>寄存器类型</t>
  </si>
  <si>
    <t>保持寄存器</t>
  </si>
  <si>
    <t>3#凝水泵</t>
    <phoneticPr fontId="1" type="noConversion"/>
  </si>
  <si>
    <t>4#凝水泵</t>
    <phoneticPr fontId="1" type="noConversion"/>
  </si>
  <si>
    <t>3#凝水泵汽轮机</t>
    <phoneticPr fontId="1" type="noConversion"/>
  </si>
  <si>
    <t>4#凝水泵汽轮机</t>
    <phoneticPr fontId="1" type="noConversion"/>
  </si>
  <si>
    <t>点名称
DCS</t>
    <phoneticPr fontId="1" type="noConversion"/>
  </si>
  <si>
    <t>点描述
需求</t>
    <phoneticPr fontId="1" type="noConversion"/>
  </si>
  <si>
    <t>SCM208VLP</t>
    <phoneticPr fontId="4" type="noConversion"/>
  </si>
  <si>
    <t>左X #2主凝水节流调节阀 阀位反馈</t>
  </si>
  <si>
    <t>SCM207VLP</t>
  </si>
  <si>
    <t>SCA214VLP</t>
  </si>
  <si>
    <t>左X #2辅冷凝器节流调节阀 阀位反馈</t>
  </si>
  <si>
    <t>SCA213VLP</t>
  </si>
  <si>
    <t>SCM103POGT</t>
  </si>
  <si>
    <t>右X #1汽轮凝水泵 转速反馈</t>
  </si>
  <si>
    <t>SCM104POGT</t>
  </si>
  <si>
    <t>右X #2汽轮凝水泵 转速反馈</t>
  </si>
  <si>
    <t>SCM003POGT</t>
  </si>
  <si>
    <t>左X #3汽轮凝水泵 转速反馈</t>
    <phoneticPr fontId="4" type="noConversion"/>
  </si>
  <si>
    <t>SCM004POGT</t>
  </si>
  <si>
    <t>左X #4汽轮凝水泵 转速反馈</t>
  </si>
  <si>
    <t>SCM101MP</t>
  </si>
  <si>
    <t>右X #1汽轮凝水泵 入口凝水压力</t>
  </si>
  <si>
    <t>SCM102MP</t>
  </si>
  <si>
    <t>右X #2汽轮凝水泵 入口凝水压力</t>
  </si>
  <si>
    <t>SCM001MP</t>
  </si>
  <si>
    <t>左X #3汽轮凝水泵 入口凝水压力</t>
    <phoneticPr fontId="4" type="noConversion"/>
  </si>
  <si>
    <t>SCM002MP</t>
  </si>
  <si>
    <t>左X #4汽轮凝水泵 入口凝水压力</t>
  </si>
  <si>
    <t>右X #1凝水精处理装置 上游凝水压力(凝水泵出口)</t>
  </si>
  <si>
    <t>SCM003MP</t>
  </si>
  <si>
    <t>左X #2凝水精处理装置 上游凝水压力(凝水泵出口)</t>
  </si>
  <si>
    <t>SCM103MP</t>
    <phoneticPr fontId="1" type="noConversion"/>
  </si>
  <si>
    <t>SCM158MP</t>
  </si>
  <si>
    <t>SCM058MP</t>
  </si>
  <si>
    <t>左X #2主凝水再循环调节阀 阀前压力</t>
  </si>
  <si>
    <t>右X #1辅冷凝器节流调节阀 阀位反馈</t>
    <phoneticPr fontId="1" type="noConversion"/>
  </si>
  <si>
    <t>SCA102MP</t>
  </si>
  <si>
    <t>右X #1辅凝水节流调节阀 后压力</t>
  </si>
  <si>
    <t>SCA003MP</t>
  </si>
  <si>
    <t>左X #2辅凝水再循环调节阀 后压力</t>
  </si>
  <si>
    <t>STA104VLP</t>
  </si>
  <si>
    <t>右X #1除氧器加热蒸汽入口调节阀 阀位反馈</t>
  </si>
  <si>
    <t>STA103VLP</t>
  </si>
  <si>
    <t>左X #2除氧器加热蒸汽入口调节阀 阀位反馈</t>
    <phoneticPr fontId="4" type="noConversion"/>
  </si>
  <si>
    <t>点描述（左2右1）
DCS</t>
    <phoneticPr fontId="1" type="noConversion"/>
  </si>
  <si>
    <t>STA117MP</t>
  </si>
  <si>
    <t>右X #1除氧器 加热蒸汽入口压力</t>
  </si>
  <si>
    <t>STA017MP</t>
  </si>
  <si>
    <t>左X #2除氧器 加热蒸汽入口压力</t>
    <phoneticPr fontId="4" type="noConversion"/>
  </si>
  <si>
    <t>STE101MP</t>
  </si>
  <si>
    <t>右X #1乏汽母管 压力1</t>
  </si>
  <si>
    <t>STE001MP</t>
  </si>
  <si>
    <t>左X #2乏汽母管 压力1</t>
    <phoneticPr fontId="4" type="noConversion"/>
  </si>
  <si>
    <t>注意：压力取样点前有储水管路</t>
    <phoneticPr fontId="1" type="noConversion"/>
  </si>
  <si>
    <t>SCA100MP Z</t>
    <phoneticPr fontId="1" type="noConversion"/>
  </si>
  <si>
    <t>右#1辅冷凝器压力-自增</t>
    <phoneticPr fontId="1" type="noConversion"/>
  </si>
  <si>
    <t>左#2辅冷凝器压力-自增</t>
    <phoneticPr fontId="1" type="noConversion"/>
  </si>
  <si>
    <t>SCA200MP Z</t>
    <phoneticPr fontId="1" type="noConversion"/>
  </si>
  <si>
    <t>辅凝汽器压力(DCS缺输入)</t>
    <phoneticPr fontId="1" type="noConversion"/>
  </si>
  <si>
    <t>取样点在再循环前还是后？</t>
    <phoneticPr fontId="1" type="noConversion"/>
  </si>
  <si>
    <t>右X #1主凝水再循环调节阀 阀前压力</t>
    <phoneticPr fontId="1" type="noConversion"/>
  </si>
  <si>
    <t>右X #1主凝水节流调节阀 阀位反馈</t>
    <phoneticPr fontId="1" type="noConversion"/>
  </si>
  <si>
    <t>右X #1除氧器 入口凝水压力</t>
  </si>
  <si>
    <t>SCM004MP</t>
  </si>
  <si>
    <t>左X #2除氧器 入口凝水压力</t>
    <phoneticPr fontId="4" type="noConversion"/>
  </si>
  <si>
    <t>共用SCM103MP</t>
  </si>
  <si>
    <t>共用SCM103MP</t>
    <phoneticPr fontId="1" type="noConversion"/>
  </si>
  <si>
    <t>共用SCM003MP</t>
    <phoneticPr fontId="1" type="noConversion"/>
  </si>
  <si>
    <t>SCM104MP</t>
    <phoneticPr fontId="1" type="noConversion"/>
  </si>
  <si>
    <t>共用SCM104MP</t>
    <phoneticPr fontId="1" type="noConversion"/>
  </si>
  <si>
    <t>共用SCM004MP</t>
    <phoneticPr fontId="1" type="noConversion"/>
  </si>
  <si>
    <t>左X 凝水管 实时流量</t>
  </si>
  <si>
    <t>SCM101MF</t>
  </si>
  <si>
    <t>右X #1除氧器 入口凝水流量</t>
  </si>
  <si>
    <t>SCM001MF</t>
  </si>
  <si>
    <t>左X #2除氧器 入口凝水流量</t>
  </si>
  <si>
    <t>STA120MP</t>
  </si>
  <si>
    <t>右X #1辅蒸汽总管 压力</t>
  </si>
  <si>
    <t>共用STA120MP</t>
    <phoneticPr fontId="1" type="noConversion"/>
  </si>
  <si>
    <t>STA020MP</t>
  </si>
  <si>
    <t>左X #2辅蒸汽总管 压力</t>
  </si>
  <si>
    <t>共用STA020MP</t>
    <phoneticPr fontId="1" type="noConversion"/>
  </si>
  <si>
    <t>凝水支路实时流量（含储水管线）</t>
    <phoneticPr fontId="1" type="noConversion"/>
  </si>
  <si>
    <t>STA102MP</t>
  </si>
  <si>
    <t>右X #1汽轮凝水泵 辅蒸汽入口压力</t>
    <phoneticPr fontId="4" type="noConversion"/>
  </si>
  <si>
    <t>STA103MP</t>
  </si>
  <si>
    <t>右X #2汽轮凝水泵 辅蒸汽入口压力</t>
  </si>
  <si>
    <t>STA002MP</t>
  </si>
  <si>
    <t>左X #3汽轮凝水泵 辅蒸汽入口压力</t>
    <phoneticPr fontId="4" type="noConversion"/>
  </si>
  <si>
    <t>SOD213VHP</t>
    <phoneticPr fontId="4" type="noConversion"/>
  </si>
  <si>
    <t>右X #1凝水泵入口调节阀 阀位反馈</t>
  </si>
  <si>
    <t>SOD214VHP</t>
  </si>
  <si>
    <t>右X #2凝水泵入口调节阀 阀位反馈</t>
  </si>
  <si>
    <t>SOD203VHP</t>
  </si>
  <si>
    <t>左X #3凝水泵入口调节阀 阀位反馈</t>
  </si>
  <si>
    <t>SOD204VHP</t>
  </si>
  <si>
    <t>左X #4凝水泵入口调节阀 阀位反馈</t>
  </si>
  <si>
    <t>SOD滑油？</t>
    <phoneticPr fontId="1" type="noConversion"/>
  </si>
  <si>
    <t>右X #1主凝水节流阀开度</t>
    <phoneticPr fontId="1" type="noConversion"/>
  </si>
  <si>
    <t>右X  #1主凝水节流阀前压力</t>
    <phoneticPr fontId="1" type="noConversion"/>
  </si>
  <si>
    <t>右X  #1主凝水节流阀阀后压力</t>
    <phoneticPr fontId="1" type="noConversion"/>
  </si>
  <si>
    <t>右X #1 辅凝水节流阀开度</t>
  </si>
  <si>
    <t>右X #1辅凝水节流阀前压力</t>
  </si>
  <si>
    <t>右X #1辅凝水节流阀阀后压力</t>
  </si>
  <si>
    <t>右X #1 除氧器压力调节阀</t>
  </si>
  <si>
    <t>右X #1除氧器压力调节阀阀阀前压力</t>
  </si>
  <si>
    <t>右X #1除氧器压力调节阀阀阀后压力</t>
  </si>
  <si>
    <t>右X 1#凝水泵转速</t>
  </si>
  <si>
    <t>右X 1#凝水泵吸入口前压力</t>
  </si>
  <si>
    <t>右X 1#凝水泵出口压力</t>
  </si>
  <si>
    <t>右X 2#凝水泵转速</t>
  </si>
  <si>
    <t>右X 2#凝水泵吸入口前压力</t>
  </si>
  <si>
    <t>右X 2# 凝水泵出口压力</t>
  </si>
  <si>
    <t>右X 1#凝水泵汽轮机配汽阀开度</t>
  </si>
  <si>
    <t>右X 1#凝水泵汽轮机配汽阀前压力</t>
  </si>
  <si>
    <t>右X 1#凝水泵汽轮机配汽阀后压力</t>
  </si>
  <si>
    <t>右X 2# 凝水泵汽轮机配汽阀开度</t>
  </si>
  <si>
    <t>右X 2# 凝水泵汽轮机配汽阀前压力</t>
  </si>
  <si>
    <t>右X 2# 凝水泵汽轮机配汽阀后压力</t>
  </si>
  <si>
    <t>右X 凝水管道 进口端压力</t>
  </si>
  <si>
    <t>右X 凝水管 出口端压力</t>
  </si>
  <si>
    <t>右X 凝水管 实时流量</t>
  </si>
  <si>
    <t>左X #2主凝水节流阀前压力</t>
  </si>
  <si>
    <t>左X #2主凝水节流阀阀后压力</t>
  </si>
  <si>
    <t>左X #2主凝水节流阀开度</t>
    <phoneticPr fontId="1" type="noConversion"/>
  </si>
  <si>
    <t>左X #2 辅凝水节流阀开度</t>
  </si>
  <si>
    <t>左X #2辅凝水节流阀前压力</t>
  </si>
  <si>
    <t>左X #2辅凝水节流阀阀后压力</t>
  </si>
  <si>
    <t>左X #2 除氧器压力调节阀</t>
  </si>
  <si>
    <t>左X #2除氧器压力调节阀阀阀前压力</t>
  </si>
  <si>
    <t>左X #2除氧器压力调节阀阀阀后压力</t>
  </si>
  <si>
    <t>左X 3#凝水泵转速</t>
  </si>
  <si>
    <t>左X 3#凝水泵吸入口前压力</t>
  </si>
  <si>
    <t>左X 3#凝水泵出口压力</t>
  </si>
  <si>
    <t>左X 4#凝水泵转速</t>
  </si>
  <si>
    <t>左X 4#凝水泵吸入口前压力</t>
  </si>
  <si>
    <t>左X 4#凝水泵出口压力</t>
  </si>
  <si>
    <t>左X 3# 凝水泵汽轮机配汽阀开度</t>
  </si>
  <si>
    <t>左X 3# 凝水泵汽轮机配汽阀前压力</t>
  </si>
  <si>
    <t>左X 3# 凝水泵汽轮机配汽阀后压力</t>
  </si>
  <si>
    <t>左X 4# 凝水泵汽轮机配汽阀开度</t>
  </si>
  <si>
    <t>左X 4# 凝水泵汽轮机配汽阀前压力</t>
  </si>
  <si>
    <t>左X 4# 凝水泵汽轮机配汽阀后压力</t>
  </si>
  <si>
    <t>左X 凝水管道 进口端压力</t>
  </si>
  <si>
    <t>左X 凝水管 出口端压力</t>
  </si>
  <si>
    <t>NA</t>
    <phoneticPr fontId="1" type="noConversion"/>
  </si>
  <si>
    <t>通讯方</t>
  </si>
  <si>
    <t>客户机/服务器</t>
  </si>
  <si>
    <t>IP设置</t>
  </si>
  <si>
    <t>功能码</t>
  </si>
  <si>
    <t>备注</t>
  </si>
  <si>
    <t>软测量</t>
  </si>
  <si>
    <t>服务器（Server）</t>
  </si>
  <si>
    <t>Port：502</t>
  </si>
  <si>
    <t>ID：0（自定义）</t>
  </si>
  <si>
    <t>读写</t>
  </si>
  <si>
    <t>华风</t>
  </si>
  <si>
    <t>客户机（Slave）</t>
  </si>
  <si>
    <t>Port：自定义</t>
  </si>
  <si>
    <t>ID：0（跟软测量保持一致）</t>
  </si>
  <si>
    <t>读多个保持寄存器(fc.3)</t>
  </si>
  <si>
    <t>国能DCS</t>
  </si>
  <si>
    <t>写多个保持寄存器(fc.16)</t>
  </si>
  <si>
    <t>点描述</t>
    <phoneticPr fontId="1" type="noConversion"/>
  </si>
  <si>
    <t>右X 1#凝水节流阀实时流量</t>
  </si>
  <si>
    <t>右X 1#辅凝水节流阀实时流量</t>
  </si>
  <si>
    <t>右X 1#除氧器压力调节阀实时流量</t>
  </si>
  <si>
    <t>右X 1#凝水泵实时流量</t>
  </si>
  <si>
    <t>右X 2#凝水泵实时流量</t>
  </si>
  <si>
    <t>右X 凝水管 阻力系数</t>
  </si>
  <si>
    <t>左X 2#凝水节流阀实时流量</t>
  </si>
  <si>
    <t>左X 2#辅凝水节流阀实时流量</t>
  </si>
  <si>
    <t>左X 2#除氧器压力调节阀实时流量</t>
  </si>
  <si>
    <t>左X 3#凝水泵实时流量</t>
  </si>
  <si>
    <t>左X 4#凝水泵实时流量</t>
  </si>
  <si>
    <t>左X 凝水管 阻力系数</t>
  </si>
  <si>
    <t>备用</t>
  </si>
  <si>
    <t>t/h</t>
  </si>
  <si>
    <t>输出 to 华风</t>
    <phoneticPr fontId="1" type="noConversion"/>
  </si>
  <si>
    <t>暂时不用</t>
    <phoneticPr fontId="1" type="noConversion"/>
  </si>
  <si>
    <t>右X 1#凝水泵汽轮机配汽阀实时流量</t>
  </si>
  <si>
    <t>右X 2#凝水泵汽轮机配汽阀实时流量</t>
  </si>
  <si>
    <t>左X 3#凝水泵汽轮机配汽阀实时流量</t>
  </si>
  <si>
    <t>左X 4#凝水泵汽轮机配汽阀实时流量</t>
  </si>
  <si>
    <t>地址从40500到40540，至少21个保持寄存器</t>
    <phoneticPr fontId="5" type="noConversion"/>
  </si>
  <si>
    <t>修改到支持域A网的IP地址，由192.102.2.X改为192.102.1.X</t>
    <phoneticPr fontId="5" type="noConversion"/>
  </si>
  <si>
    <t>IP：192.102.1.150</t>
    <phoneticPr fontId="5" type="noConversion"/>
  </si>
  <si>
    <t>IP：192.102.1.151</t>
    <phoneticPr fontId="5" type="noConversion"/>
  </si>
  <si>
    <t>IP：192.102.1.50</t>
    <phoneticPr fontId="5" type="noConversion"/>
  </si>
  <si>
    <t>软测量监控</t>
    <phoneticPr fontId="7" type="noConversion"/>
  </si>
  <si>
    <t>右X</t>
    <phoneticPr fontId="7" type="noConversion"/>
  </si>
  <si>
    <t>左X</t>
    <phoneticPr fontId="7" type="noConversion"/>
  </si>
  <si>
    <t>开度</t>
    <phoneticPr fontId="7" type="noConversion"/>
  </si>
  <si>
    <t>#1主凝水节流调节阀</t>
    <phoneticPr fontId="7" type="noConversion"/>
  </si>
  <si>
    <t>输入</t>
    <phoneticPr fontId="7" type="noConversion"/>
  </si>
  <si>
    <t>阀前压力</t>
    <phoneticPr fontId="7" type="noConversion"/>
  </si>
  <si>
    <t>点描述  需求</t>
    <phoneticPr fontId="1" type="noConversion"/>
  </si>
  <si>
    <t>点描述（左2右1）DCS</t>
    <phoneticPr fontId="1" type="noConversion"/>
  </si>
  <si>
    <t>阀后压力</t>
    <phoneticPr fontId="7" type="noConversion"/>
  </si>
  <si>
    <t>输出</t>
    <phoneticPr fontId="7" type="noConversion"/>
  </si>
  <si>
    <t>实际流量</t>
    <phoneticPr fontId="7" type="noConversion"/>
  </si>
  <si>
    <t>修改国能DCS寄存器62后的地址(64到82都减去2)</t>
    <phoneticPr fontId="5" type="noConversion"/>
  </si>
  <si>
    <r>
      <t>地址从40000到4008</t>
    </r>
    <r>
      <rPr>
        <sz val="10.5"/>
        <color indexed="10"/>
        <rFont val="等线"/>
        <charset val="134"/>
      </rPr>
      <t>0</t>
    </r>
    <r>
      <rPr>
        <sz val="10.5"/>
        <color indexed="8"/>
        <rFont val="等线"/>
        <charset val="134"/>
      </rPr>
      <t>，至少4</t>
    </r>
    <r>
      <rPr>
        <sz val="10.5"/>
        <color indexed="10"/>
        <rFont val="等线"/>
        <charset val="134"/>
      </rPr>
      <t>0</t>
    </r>
    <r>
      <rPr>
        <sz val="10.5"/>
        <color indexed="8"/>
        <rFont val="等线"/>
        <charset val="134"/>
      </rPr>
      <t>个保持寄存器</t>
    </r>
    <phoneticPr fontId="5" type="noConversion"/>
  </si>
  <si>
    <t>序号</t>
    <phoneticPr fontId="12" type="noConversion"/>
  </si>
  <si>
    <t>日期</t>
    <phoneticPr fontId="12" type="noConversion"/>
  </si>
  <si>
    <t>意见项</t>
    <phoneticPr fontId="12" type="noConversion"/>
  </si>
  <si>
    <t>软测量显示字体太小</t>
    <phoneticPr fontId="12" type="noConversion"/>
  </si>
  <si>
    <t>软测量部分显示重叠</t>
    <phoneticPr fontId="12" type="noConversion"/>
  </si>
  <si>
    <t>华风系统也需要部署一套软测量</t>
    <phoneticPr fontId="12" type="noConversion"/>
  </si>
  <si>
    <t>完成情况</t>
    <phoneticPr fontId="12" type="noConversion"/>
  </si>
  <si>
    <t>三方都需要重新配置一套通讯，且如何确认软测量何时启动那一套</t>
    <phoneticPr fontId="12" type="noConversion"/>
  </si>
  <si>
    <t>#2主凝水节流调节阀</t>
    <phoneticPr fontId="7" type="noConversion"/>
  </si>
  <si>
    <r>
      <t>左X #</t>
    </r>
    <r>
      <rPr>
        <sz val="11"/>
        <color indexed="10"/>
        <rFont val="等线"/>
        <charset val="134"/>
      </rPr>
      <t>4</t>
    </r>
    <r>
      <rPr>
        <sz val="11"/>
        <color theme="1"/>
        <rFont val="等线"/>
        <charset val="134"/>
        <scheme val="minor"/>
      </rPr>
      <t>汽轮凝水泵 辅蒸汽入口压力</t>
    </r>
  </si>
  <si>
    <r>
      <t>STA00</t>
    </r>
    <r>
      <rPr>
        <sz val="11"/>
        <color indexed="10"/>
        <rFont val="等线"/>
        <charset val="134"/>
      </rPr>
      <t>3</t>
    </r>
    <r>
      <rPr>
        <sz val="11"/>
        <color theme="1"/>
        <rFont val="等线"/>
        <charset val="134"/>
        <scheme val="minor"/>
      </rPr>
      <t>MP</t>
    </r>
    <phoneticPr fontId="1" type="noConversion"/>
  </si>
  <si>
    <r>
      <t>修改国能通讯表4</t>
    </r>
    <r>
      <rPr>
        <sz val="11"/>
        <color indexed="8"/>
        <rFont val="等线"/>
        <charset val="134"/>
      </rPr>
      <t>4行点名及描述</t>
    </r>
    <phoneticPr fontId="5" type="noConversion"/>
  </si>
  <si>
    <t>#1辅凝水节流调节阀</t>
    <phoneticPr fontId="7" type="noConversion"/>
  </si>
  <si>
    <t>#1除氧器节流调节阀</t>
    <phoneticPr fontId="7" type="noConversion"/>
  </si>
  <si>
    <t>#1凝水泵</t>
    <phoneticPr fontId="7" type="noConversion"/>
  </si>
  <si>
    <t>#2凝水泵</t>
    <phoneticPr fontId="7" type="noConversion"/>
  </si>
  <si>
    <t>凝水管</t>
    <phoneticPr fontId="7" type="noConversion"/>
  </si>
  <si>
    <t>转速</t>
    <phoneticPr fontId="7" type="noConversion"/>
  </si>
  <si>
    <t>泵前压力</t>
    <phoneticPr fontId="7" type="noConversion"/>
  </si>
  <si>
    <t>泵后压力</t>
    <phoneticPr fontId="7" type="noConversion"/>
  </si>
  <si>
    <t>管网流量</t>
    <phoneticPr fontId="7" type="noConversion"/>
  </si>
  <si>
    <t>起点压力</t>
    <phoneticPr fontId="7" type="noConversion"/>
  </si>
  <si>
    <t>终点压力</t>
    <phoneticPr fontId="7" type="noConversion"/>
  </si>
  <si>
    <t>#2辅凝水节流调节阀</t>
    <phoneticPr fontId="7" type="noConversion"/>
  </si>
  <si>
    <t>#2除氧器节流调节阀</t>
    <phoneticPr fontId="7" type="noConversion"/>
  </si>
  <si>
    <t>#3凝水泵</t>
    <phoneticPr fontId="7" type="noConversion"/>
  </si>
  <si>
    <t>#4凝水泵</t>
    <phoneticPr fontId="7" type="noConversion"/>
  </si>
  <si>
    <r>
      <t>#1凝水泵汽轮机配</t>
    </r>
    <r>
      <rPr>
        <b/>
        <sz val="11"/>
        <color indexed="10"/>
        <rFont val="等线"/>
        <charset val="134"/>
      </rPr>
      <t>汽</t>
    </r>
    <r>
      <rPr>
        <b/>
        <sz val="11"/>
        <rFont val="等线"/>
        <charset val="134"/>
      </rPr>
      <t>阀</t>
    </r>
    <phoneticPr fontId="7" type="noConversion"/>
  </si>
  <si>
    <r>
      <t>#2凝水泵汽轮机配</t>
    </r>
    <r>
      <rPr>
        <b/>
        <sz val="11"/>
        <color indexed="10"/>
        <rFont val="等线"/>
        <charset val="134"/>
      </rPr>
      <t>汽</t>
    </r>
    <r>
      <rPr>
        <b/>
        <sz val="11"/>
        <rFont val="等线"/>
        <charset val="134"/>
      </rPr>
      <t>阀</t>
    </r>
    <phoneticPr fontId="7" type="noConversion"/>
  </si>
  <si>
    <r>
      <t>#3凝水泵汽轮机配</t>
    </r>
    <r>
      <rPr>
        <b/>
        <sz val="11"/>
        <color indexed="10"/>
        <rFont val="等线"/>
        <charset val="134"/>
      </rPr>
      <t>汽</t>
    </r>
    <r>
      <rPr>
        <b/>
        <sz val="11"/>
        <rFont val="等线"/>
        <charset val="134"/>
      </rPr>
      <t>阀</t>
    </r>
    <phoneticPr fontId="7" type="noConversion"/>
  </si>
  <si>
    <r>
      <t>#4凝水泵汽轮机配</t>
    </r>
    <r>
      <rPr>
        <b/>
        <sz val="11"/>
        <color indexed="10"/>
        <rFont val="等线"/>
        <charset val="134"/>
      </rPr>
      <t>汽</t>
    </r>
    <r>
      <rPr>
        <b/>
        <sz val="11"/>
        <rFont val="等线"/>
        <charset val="134"/>
      </rPr>
      <t>阀</t>
    </r>
    <phoneticPr fontId="7" type="noConversion"/>
  </si>
  <si>
    <t>增加监控画面显示点通讯地址</t>
    <phoneticPr fontId="5" type="noConversion"/>
  </si>
  <si>
    <t>测试用例</t>
    <phoneticPr fontId="1" type="noConversion"/>
  </si>
  <si>
    <t>显示点通讯地址增加测试用例（左右侧一致）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</si>
</sst>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12"/>
      <name val="宋体"/>
      <charset val="134"/>
    </font>
    <font>
      <sz val="9"/>
      <name val="等线"/>
      <charset val="134"/>
    </font>
    <font>
      <sz val="9"/>
      <name val="等线"/>
      <charset val="134"/>
    </font>
    <font>
      <sz val="10.5"/>
      <color indexed="8"/>
      <name val="等线"/>
      <charset val="134"/>
    </font>
    <font>
      <sz val="9"/>
      <name val="等线"/>
      <charset val="134"/>
    </font>
    <font>
      <sz val="11"/>
      <color indexed="8"/>
      <name val="等线"/>
      <charset val="134"/>
    </font>
    <font>
      <sz val="12"/>
      <name val="宋体"/>
      <charset val="134"/>
    </font>
    <font>
      <sz val="10.5"/>
      <color indexed="10"/>
      <name val="等线"/>
      <charset val="134"/>
    </font>
    <font>
      <b/>
      <sz val="11"/>
      <name val="等线"/>
      <charset val="134"/>
    </font>
    <font>
      <sz val="9"/>
      <name val="等线"/>
      <charset val="134"/>
    </font>
    <font>
      <sz val="11"/>
      <color indexed="10"/>
      <name val="等线"/>
      <charset val="134"/>
    </font>
    <font>
      <b/>
      <sz val="11"/>
      <color indexed="10"/>
      <name val="等线"/>
      <charset val="134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sz val="10.5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2"/>
      <color rgb="FFFF0000"/>
      <name val="宋体"/>
      <charset val="134"/>
    </font>
    <font>
      <b/>
      <sz val="9"/>
      <name val="等线"/>
      <charset val="134"/>
      <scheme val="minor"/>
    </font>
    <font>
      <b/>
      <sz val="14"/>
      <name val="等线"/>
      <charset val="134"/>
      <scheme val="minor"/>
    </font>
    <font>
      <sz val="12"/>
      <color rgb="FF0070C0"/>
      <name val="宋体"/>
      <charset val="13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0" fillId="0" borderId="0" xfId="0" applyFont="1"/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/>
    <xf numFmtId="0" fontId="21" fillId="0" borderId="1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0" fillId="0" borderId="7" xfId="0" applyFont="1" applyBorder="1"/>
    <xf numFmtId="0" fontId="9" fillId="0" borderId="8" xfId="0" applyFont="1" applyBorder="1" applyAlignment="1">
      <alignment horizontal="center"/>
    </xf>
    <xf numFmtId="0" fontId="20" fillId="0" borderId="9" xfId="0" applyFont="1" applyBorder="1"/>
    <xf numFmtId="0" fontId="20" fillId="0" borderId="0" xfId="0" applyFont="1" applyBorder="1"/>
    <xf numFmtId="0" fontId="20" fillId="0" borderId="2" xfId="0" applyFont="1" applyBorder="1"/>
    <xf numFmtId="0" fontId="20" fillId="0" borderId="10" xfId="0" applyFont="1" applyBorder="1"/>
    <xf numFmtId="0" fontId="9" fillId="0" borderId="11" xfId="0" applyFont="1" applyBorder="1" applyAlignment="1">
      <alignment horizontal="center"/>
    </xf>
    <xf numFmtId="0" fontId="20" fillId="0" borderId="3" xfId="0" applyFont="1" applyBorder="1"/>
    <xf numFmtId="0" fontId="9" fillId="0" borderId="12" xfId="0" applyFont="1" applyBorder="1" applyAlignment="1">
      <alignment horizontal="center"/>
    </xf>
    <xf numFmtId="0" fontId="20" fillId="0" borderId="13" xfId="0" applyFont="1" applyBorder="1"/>
    <xf numFmtId="0" fontId="9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20" fillId="0" borderId="1" xfId="0" applyFont="1" applyBorder="1"/>
    <xf numFmtId="0" fontId="20" fillId="0" borderId="6" xfId="0" applyFont="1" applyBorder="1"/>
    <xf numFmtId="0" fontId="20" fillId="0" borderId="8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1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 applyAlignment="1">
      <alignment horizontal="center" vertical="center"/>
    </xf>
    <xf numFmtId="0" fontId="20" fillId="0" borderId="12" xfId="0" applyFont="1" applyFill="1" applyBorder="1"/>
    <xf numFmtId="0" fontId="20" fillId="0" borderId="19" xfId="0" applyFont="1" applyBorder="1"/>
    <xf numFmtId="0" fontId="19" fillId="0" borderId="6" xfId="0" applyFont="1" applyBorder="1" applyAlignment="1">
      <alignment vertical="center"/>
    </xf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8" fillId="0" borderId="20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8" fillId="0" borderId="20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9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4" x14ac:dyDescent="0.45"/>
  <cols>
    <col min="2" max="2" width="9.05859375" bestFit="1" customWidth="1"/>
    <col min="3" max="3" width="29.17578125" bestFit="1" customWidth="1"/>
    <col min="4" max="4" width="59.8203125" bestFit="1" customWidth="1"/>
  </cols>
  <sheetData>
    <row r="1" spans="1:4" x14ac:dyDescent="0.45">
      <c r="A1" s="31" t="s">
        <v>233</v>
      </c>
      <c r="B1" s="31" t="s">
        <v>234</v>
      </c>
      <c r="C1" s="31" t="s">
        <v>235</v>
      </c>
      <c r="D1" s="31" t="s">
        <v>239</v>
      </c>
    </row>
    <row r="2" spans="1:4" x14ac:dyDescent="0.45">
      <c r="A2">
        <v>1</v>
      </c>
      <c r="B2">
        <v>20230923</v>
      </c>
      <c r="C2" s="26" t="s">
        <v>236</v>
      </c>
    </row>
    <row r="3" spans="1:4" x14ac:dyDescent="0.45">
      <c r="A3">
        <v>2</v>
      </c>
      <c r="B3">
        <v>20230923</v>
      </c>
      <c r="C3" s="26" t="s">
        <v>237</v>
      </c>
    </row>
    <row r="4" spans="1:4" x14ac:dyDescent="0.45">
      <c r="A4">
        <v>3</v>
      </c>
      <c r="B4">
        <v>20230923</v>
      </c>
      <c r="C4" s="26" t="s">
        <v>238</v>
      </c>
      <c r="D4" s="26" t="s">
        <v>240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6" sqref="B16"/>
    </sheetView>
  </sheetViews>
  <sheetFormatPr defaultColWidth="9" defaultRowHeight="14" x14ac:dyDescent="0.45"/>
  <cols>
    <col min="1" max="1" width="9.46875" style="14" bestFit="1" customWidth="1"/>
    <col min="2" max="2" width="15.46875" style="14" bestFit="1" customWidth="1"/>
    <col min="3" max="3" width="24.76171875" style="14" bestFit="1" customWidth="1"/>
    <col min="4" max="4" width="10.234375" style="14" bestFit="1" customWidth="1"/>
    <col min="5" max="5" width="21" style="14" bestFit="1" customWidth="1"/>
    <col min="6" max="6" width="21.87890625" style="14" bestFit="1" customWidth="1"/>
    <col min="7" max="16384" width="9" style="14"/>
  </cols>
  <sheetData>
    <row r="1" spans="1:6" ht="14.35" thickBot="1" x14ac:dyDescent="0.5">
      <c r="A1" s="22" t="s">
        <v>176</v>
      </c>
      <c r="B1" s="23" t="s">
        <v>177</v>
      </c>
      <c r="C1" s="23" t="s">
        <v>178</v>
      </c>
      <c r="D1" s="23" t="s">
        <v>28</v>
      </c>
      <c r="E1" s="23" t="s">
        <v>179</v>
      </c>
      <c r="F1" s="23" t="s">
        <v>180</v>
      </c>
    </row>
    <row r="2" spans="1:6" x14ac:dyDescent="0.45">
      <c r="A2" s="63" t="s">
        <v>181</v>
      </c>
      <c r="B2" s="63" t="s">
        <v>182</v>
      </c>
      <c r="C2" s="24" t="s">
        <v>216</v>
      </c>
      <c r="D2" s="63" t="s">
        <v>29</v>
      </c>
      <c r="E2" s="63" t="s">
        <v>185</v>
      </c>
      <c r="F2" s="63"/>
    </row>
    <row r="3" spans="1:6" x14ac:dyDescent="0.45">
      <c r="A3" s="64"/>
      <c r="B3" s="64"/>
      <c r="C3" s="15" t="s">
        <v>183</v>
      </c>
      <c r="D3" s="64"/>
      <c r="E3" s="64"/>
      <c r="F3" s="64"/>
    </row>
    <row r="4" spans="1:6" ht="14.35" thickBot="1" x14ac:dyDescent="0.5">
      <c r="A4" s="65"/>
      <c r="B4" s="65"/>
      <c r="C4" s="16" t="s">
        <v>184</v>
      </c>
      <c r="D4" s="65"/>
      <c r="E4" s="65"/>
      <c r="F4" s="65"/>
    </row>
    <row r="5" spans="1:6" x14ac:dyDescent="0.45">
      <c r="A5" s="63" t="s">
        <v>186</v>
      </c>
      <c r="B5" s="63" t="s">
        <v>187</v>
      </c>
      <c r="C5" s="25" t="s">
        <v>217</v>
      </c>
      <c r="D5" s="63" t="s">
        <v>29</v>
      </c>
      <c r="E5" s="63" t="s">
        <v>190</v>
      </c>
      <c r="F5" s="67" t="s">
        <v>214</v>
      </c>
    </row>
    <row r="6" spans="1:6" x14ac:dyDescent="0.45">
      <c r="A6" s="64"/>
      <c r="B6" s="64"/>
      <c r="C6" s="15" t="s">
        <v>188</v>
      </c>
      <c r="D6" s="64"/>
      <c r="E6" s="64"/>
      <c r="F6" s="68"/>
    </row>
    <row r="7" spans="1:6" ht="14.35" thickBot="1" x14ac:dyDescent="0.5">
      <c r="A7" s="65"/>
      <c r="B7" s="65"/>
      <c r="C7" s="16" t="s">
        <v>189</v>
      </c>
      <c r="D7" s="65"/>
      <c r="E7" s="65"/>
      <c r="F7" s="69"/>
    </row>
    <row r="8" spans="1:6" x14ac:dyDescent="0.45">
      <c r="A8" s="63" t="s">
        <v>191</v>
      </c>
      <c r="B8" s="63" t="s">
        <v>187</v>
      </c>
      <c r="C8" s="25" t="s">
        <v>218</v>
      </c>
      <c r="D8" s="63" t="s">
        <v>29</v>
      </c>
      <c r="E8" s="63" t="s">
        <v>192</v>
      </c>
      <c r="F8" s="67" t="s">
        <v>232</v>
      </c>
    </row>
    <row r="9" spans="1:6" ht="14.35" thickBot="1" x14ac:dyDescent="0.5">
      <c r="A9" s="65"/>
      <c r="B9" s="65"/>
      <c r="C9" s="16" t="s">
        <v>188</v>
      </c>
      <c r="D9" s="65"/>
      <c r="E9" s="65"/>
      <c r="F9" s="69"/>
    </row>
    <row r="11" spans="1:6" x14ac:dyDescent="0.45">
      <c r="A11" s="1">
        <v>20230915</v>
      </c>
      <c r="B11" s="66" t="s">
        <v>215</v>
      </c>
      <c r="C11" s="66"/>
      <c r="D11" s="66"/>
      <c r="E11" s="66"/>
      <c r="F11" s="66"/>
    </row>
    <row r="12" spans="1:6" x14ac:dyDescent="0.45">
      <c r="A12" s="1">
        <v>20230923</v>
      </c>
      <c r="B12" s="14" t="s">
        <v>231</v>
      </c>
    </row>
    <row r="13" spans="1:6" x14ac:dyDescent="0.45">
      <c r="A13" s="1">
        <v>20230923</v>
      </c>
      <c r="B13" s="47" t="s">
        <v>244</v>
      </c>
    </row>
    <row r="14" spans="1:6" x14ac:dyDescent="0.45">
      <c r="A14" s="1">
        <v>20230923</v>
      </c>
      <c r="B14" s="14" t="s">
        <v>264</v>
      </c>
    </row>
    <row r="15" spans="1:6" x14ac:dyDescent="0.45">
      <c r="A15" s="1">
        <v>20230923</v>
      </c>
      <c r="B15" s="14" t="s">
        <v>266</v>
      </c>
    </row>
  </sheetData>
  <mergeCells count="16">
    <mergeCell ref="F5:F7"/>
    <mergeCell ref="A8:A9"/>
    <mergeCell ref="B8:B9"/>
    <mergeCell ref="D8:D9"/>
    <mergeCell ref="E8:E9"/>
    <mergeCell ref="F8:F9"/>
    <mergeCell ref="A2:A4"/>
    <mergeCell ref="B2:B4"/>
    <mergeCell ref="D2:D4"/>
    <mergeCell ref="E2:E4"/>
    <mergeCell ref="F2:F4"/>
    <mergeCell ref="B11:F11"/>
    <mergeCell ref="A5:A7"/>
    <mergeCell ref="B5:B7"/>
    <mergeCell ref="D5:D7"/>
    <mergeCell ref="E5:E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31" workbookViewId="0">
      <selection activeCell="A40" sqref="A40"/>
    </sheetView>
  </sheetViews>
  <sheetFormatPr defaultRowHeight="14" x14ac:dyDescent="0.45"/>
  <cols>
    <col min="1" max="1" width="13.76171875" bestFit="1" customWidth="1"/>
    <col min="2" max="2" width="9.234375" bestFit="1" customWidth="1"/>
    <col min="3" max="3" width="19.46875" style="29" bestFit="1" customWidth="1"/>
    <col min="4" max="4" width="33.87890625" bestFit="1" customWidth="1"/>
    <col min="5" max="5" width="15.1171875" bestFit="1" customWidth="1"/>
    <col min="6" max="6" width="45.87890625" bestFit="1" customWidth="1"/>
    <col min="7" max="7" width="9.234375" bestFit="1" customWidth="1"/>
    <col min="8" max="8" width="13.87890625" bestFit="1" customWidth="1"/>
    <col min="9" max="9" width="31.76171875" style="1" bestFit="1" customWidth="1"/>
    <col min="10" max="11" width="13.76171875" bestFit="1" customWidth="1"/>
    <col min="12" max="12" width="15.87890625" bestFit="1" customWidth="1"/>
  </cols>
  <sheetData>
    <row r="1" spans="1:12" s="2" customFormat="1" ht="28" x14ac:dyDescent="0.45">
      <c r="A1" s="19" t="s">
        <v>24</v>
      </c>
      <c r="B1" s="3" t="s">
        <v>22</v>
      </c>
      <c r="C1" s="27" t="s">
        <v>23</v>
      </c>
      <c r="D1" s="13" t="s">
        <v>35</v>
      </c>
      <c r="E1" s="13" t="s">
        <v>34</v>
      </c>
      <c r="F1" s="13" t="s">
        <v>74</v>
      </c>
      <c r="G1" s="3" t="s">
        <v>2</v>
      </c>
      <c r="H1" s="3" t="s">
        <v>9</v>
      </c>
      <c r="I1" s="3" t="s">
        <v>11</v>
      </c>
      <c r="J1" s="8" t="s">
        <v>24</v>
      </c>
      <c r="K1" s="8" t="s">
        <v>25</v>
      </c>
      <c r="L1" s="8" t="s">
        <v>28</v>
      </c>
    </row>
    <row r="2" spans="1:12" s="2" customFormat="1" ht="15.35" x14ac:dyDescent="0.45">
      <c r="A2" s="10">
        <v>40000</v>
      </c>
      <c r="B2" s="6">
        <v>1</v>
      </c>
      <c r="C2" s="27"/>
      <c r="D2" s="9" t="s">
        <v>26</v>
      </c>
      <c r="E2" s="11"/>
      <c r="F2" s="11"/>
      <c r="G2" s="9" t="s">
        <v>20</v>
      </c>
      <c r="H2" s="4" t="s">
        <v>1</v>
      </c>
      <c r="I2" s="9" t="s">
        <v>209</v>
      </c>
      <c r="J2" s="10">
        <v>40000</v>
      </c>
      <c r="K2" s="10" t="s">
        <v>27</v>
      </c>
      <c r="L2" s="10" t="s">
        <v>29</v>
      </c>
    </row>
    <row r="3" spans="1:12" s="2" customFormat="1" ht="15.35" x14ac:dyDescent="0.4">
      <c r="A3" s="7">
        <v>40002</v>
      </c>
      <c r="B3" s="6">
        <v>2</v>
      </c>
      <c r="C3" s="28" t="s">
        <v>0</v>
      </c>
      <c r="D3" s="4" t="s">
        <v>128</v>
      </c>
      <c r="E3" s="11" t="s">
        <v>36</v>
      </c>
      <c r="F3" s="11" t="s">
        <v>91</v>
      </c>
      <c r="G3" s="5" t="s">
        <v>3</v>
      </c>
      <c r="H3" s="4" t="s">
        <v>1</v>
      </c>
      <c r="I3" s="4"/>
      <c r="J3" s="7">
        <v>40002</v>
      </c>
      <c r="K3" s="10" t="s">
        <v>27</v>
      </c>
      <c r="L3" s="10" t="s">
        <v>29</v>
      </c>
    </row>
    <row r="4" spans="1:12" ht="15.7" x14ac:dyDescent="0.45">
      <c r="A4" s="7">
        <v>40004</v>
      </c>
      <c r="B4" s="6">
        <v>3</v>
      </c>
      <c r="C4" s="28"/>
      <c r="D4" s="9" t="s">
        <v>129</v>
      </c>
      <c r="E4" s="11" t="s">
        <v>62</v>
      </c>
      <c r="F4" s="11" t="s">
        <v>90</v>
      </c>
      <c r="G4" s="4" t="s">
        <v>4</v>
      </c>
      <c r="H4" s="4" t="s">
        <v>1</v>
      </c>
      <c r="I4" s="4"/>
      <c r="J4" s="7">
        <v>40004</v>
      </c>
      <c r="K4" s="7" t="s">
        <v>27</v>
      </c>
      <c r="L4" s="10" t="s">
        <v>29</v>
      </c>
    </row>
    <row r="5" spans="1:12" ht="15.7" x14ac:dyDescent="0.45">
      <c r="A5" s="7">
        <v>40006</v>
      </c>
      <c r="B5" s="6">
        <v>4</v>
      </c>
      <c r="C5" s="28"/>
      <c r="D5" s="4" t="s">
        <v>130</v>
      </c>
      <c r="E5" s="11" t="s">
        <v>98</v>
      </c>
      <c r="F5" s="11" t="s">
        <v>92</v>
      </c>
      <c r="G5" s="4" t="s">
        <v>5</v>
      </c>
      <c r="H5" s="4" t="s">
        <v>1</v>
      </c>
      <c r="I5" s="4" t="s">
        <v>83</v>
      </c>
      <c r="J5" s="7">
        <v>40006</v>
      </c>
      <c r="K5" s="7" t="s">
        <v>27</v>
      </c>
      <c r="L5" s="10" t="s">
        <v>29</v>
      </c>
    </row>
    <row r="6" spans="1:12" ht="15.7" x14ac:dyDescent="0.45">
      <c r="A6" s="10">
        <v>40008</v>
      </c>
      <c r="B6" s="6">
        <v>5</v>
      </c>
      <c r="C6" s="28" t="s">
        <v>6</v>
      </c>
      <c r="D6" s="4" t="s">
        <v>154</v>
      </c>
      <c r="E6" s="11" t="s">
        <v>38</v>
      </c>
      <c r="F6" s="11" t="s">
        <v>37</v>
      </c>
      <c r="G6" s="5" t="s">
        <v>3</v>
      </c>
      <c r="H6" s="4" t="s">
        <v>1</v>
      </c>
      <c r="I6" s="4"/>
      <c r="J6" s="10">
        <v>40008</v>
      </c>
      <c r="K6" s="7" t="s">
        <v>27</v>
      </c>
      <c r="L6" s="10" t="s">
        <v>29</v>
      </c>
    </row>
    <row r="7" spans="1:12" ht="15.7" x14ac:dyDescent="0.45">
      <c r="A7" s="7">
        <v>40010</v>
      </c>
      <c r="B7" s="6">
        <v>6</v>
      </c>
      <c r="C7" s="28"/>
      <c r="D7" s="4" t="s">
        <v>152</v>
      </c>
      <c r="E7" s="11" t="s">
        <v>63</v>
      </c>
      <c r="F7" s="11" t="s">
        <v>64</v>
      </c>
      <c r="G7" s="4" t="s">
        <v>4</v>
      </c>
      <c r="H7" s="4" t="s">
        <v>1</v>
      </c>
      <c r="I7" s="4"/>
      <c r="J7" s="7">
        <v>40010</v>
      </c>
      <c r="K7" s="7" t="s">
        <v>27</v>
      </c>
      <c r="L7" s="10" t="s">
        <v>29</v>
      </c>
    </row>
    <row r="8" spans="1:12" ht="15.7" x14ac:dyDescent="0.45">
      <c r="A8" s="7">
        <v>40012</v>
      </c>
      <c r="B8" s="6">
        <v>7</v>
      </c>
      <c r="C8" s="28"/>
      <c r="D8" s="4" t="s">
        <v>153</v>
      </c>
      <c r="E8" s="11" t="s">
        <v>93</v>
      </c>
      <c r="F8" s="11" t="s">
        <v>94</v>
      </c>
      <c r="G8" s="4" t="s">
        <v>5</v>
      </c>
      <c r="H8" s="4" t="s">
        <v>1</v>
      </c>
      <c r="I8" s="11" t="s">
        <v>83</v>
      </c>
      <c r="J8" s="7">
        <v>40012</v>
      </c>
      <c r="K8" s="7" t="s">
        <v>27</v>
      </c>
      <c r="L8" s="10" t="s">
        <v>29</v>
      </c>
    </row>
    <row r="9" spans="1:12" ht="15.7" x14ac:dyDescent="0.45">
      <c r="A9" s="7">
        <v>40014</v>
      </c>
      <c r="B9" s="6">
        <v>8</v>
      </c>
      <c r="C9" s="28" t="s">
        <v>7</v>
      </c>
      <c r="D9" s="4" t="s">
        <v>131</v>
      </c>
      <c r="E9" s="11" t="s">
        <v>39</v>
      </c>
      <c r="F9" s="11" t="s">
        <v>65</v>
      </c>
      <c r="G9" s="5" t="s">
        <v>3</v>
      </c>
      <c r="H9" s="4" t="s">
        <v>1</v>
      </c>
      <c r="I9" s="4"/>
      <c r="J9" s="7">
        <v>40014</v>
      </c>
      <c r="K9" s="7" t="s">
        <v>27</v>
      </c>
      <c r="L9" s="10" t="s">
        <v>29</v>
      </c>
    </row>
    <row r="10" spans="1:12" ht="15.7" x14ac:dyDescent="0.45">
      <c r="A10" s="10">
        <v>40016</v>
      </c>
      <c r="B10" s="6">
        <v>9</v>
      </c>
      <c r="C10" s="28"/>
      <c r="D10" s="4" t="s">
        <v>132</v>
      </c>
      <c r="E10" s="11" t="s">
        <v>84</v>
      </c>
      <c r="F10" s="11" t="s">
        <v>85</v>
      </c>
      <c r="G10" s="4" t="s">
        <v>4</v>
      </c>
      <c r="H10" s="4" t="s">
        <v>1</v>
      </c>
      <c r="I10" s="4" t="s">
        <v>88</v>
      </c>
      <c r="J10" s="10">
        <v>40016</v>
      </c>
      <c r="K10" s="7" t="s">
        <v>27</v>
      </c>
      <c r="L10" s="10" t="s">
        <v>29</v>
      </c>
    </row>
    <row r="11" spans="1:12" ht="15.7" x14ac:dyDescent="0.45">
      <c r="A11" s="7">
        <v>40018</v>
      </c>
      <c r="B11" s="6">
        <v>10</v>
      </c>
      <c r="C11" s="28"/>
      <c r="D11" s="4" t="s">
        <v>133</v>
      </c>
      <c r="E11" s="11" t="s">
        <v>66</v>
      </c>
      <c r="F11" s="11" t="s">
        <v>67</v>
      </c>
      <c r="G11" s="4" t="s">
        <v>5</v>
      </c>
      <c r="H11" s="4" t="s">
        <v>1</v>
      </c>
      <c r="I11" s="12"/>
      <c r="J11" s="7">
        <v>40018</v>
      </c>
      <c r="K11" s="7" t="s">
        <v>27</v>
      </c>
      <c r="L11" s="10" t="s">
        <v>29</v>
      </c>
    </row>
    <row r="12" spans="1:12" ht="15.7" x14ac:dyDescent="0.45">
      <c r="A12" s="7">
        <v>40020</v>
      </c>
      <c r="B12" s="6">
        <v>11</v>
      </c>
      <c r="C12" s="28" t="s">
        <v>8</v>
      </c>
      <c r="D12" s="4" t="s">
        <v>155</v>
      </c>
      <c r="E12" s="11" t="s">
        <v>41</v>
      </c>
      <c r="F12" s="11" t="s">
        <v>40</v>
      </c>
      <c r="G12" s="5" t="s">
        <v>3</v>
      </c>
      <c r="H12" s="4" t="s">
        <v>1</v>
      </c>
      <c r="I12" s="4"/>
      <c r="J12" s="7">
        <v>40020</v>
      </c>
      <c r="K12" s="7" t="s">
        <v>27</v>
      </c>
      <c r="L12" s="10" t="s">
        <v>29</v>
      </c>
    </row>
    <row r="13" spans="1:12" ht="15.7" x14ac:dyDescent="0.45">
      <c r="A13" s="7">
        <v>40022</v>
      </c>
      <c r="B13" s="6">
        <v>12</v>
      </c>
      <c r="C13" s="28"/>
      <c r="D13" s="4" t="s">
        <v>156</v>
      </c>
      <c r="E13" s="11" t="s">
        <v>87</v>
      </c>
      <c r="F13" s="11" t="s">
        <v>86</v>
      </c>
      <c r="G13" s="4" t="s">
        <v>4</v>
      </c>
      <c r="H13" s="4" t="s">
        <v>1</v>
      </c>
      <c r="I13" s="11" t="s">
        <v>88</v>
      </c>
      <c r="J13" s="7">
        <v>40022</v>
      </c>
      <c r="K13" s="7" t="s">
        <v>27</v>
      </c>
      <c r="L13" s="10" t="s">
        <v>29</v>
      </c>
    </row>
    <row r="14" spans="1:12" ht="15.7" x14ac:dyDescent="0.45">
      <c r="A14" s="10">
        <v>40024</v>
      </c>
      <c r="B14" s="6">
        <v>13</v>
      </c>
      <c r="C14" s="28"/>
      <c r="D14" s="4" t="s">
        <v>157</v>
      </c>
      <c r="E14" s="11" t="s">
        <v>68</v>
      </c>
      <c r="F14" s="11" t="s">
        <v>69</v>
      </c>
      <c r="G14" s="4" t="s">
        <v>5</v>
      </c>
      <c r="H14" s="4" t="s">
        <v>1</v>
      </c>
      <c r="I14" s="4"/>
      <c r="J14" s="10">
        <v>40024</v>
      </c>
      <c r="K14" s="7" t="s">
        <v>27</v>
      </c>
      <c r="L14" s="10" t="s">
        <v>29</v>
      </c>
    </row>
    <row r="15" spans="1:12" ht="15.7" x14ac:dyDescent="0.45">
      <c r="A15" s="7">
        <v>40026</v>
      </c>
      <c r="B15" s="6">
        <v>14</v>
      </c>
      <c r="C15" s="28" t="s">
        <v>10</v>
      </c>
      <c r="D15" s="4" t="s">
        <v>134</v>
      </c>
      <c r="E15" s="11" t="s">
        <v>70</v>
      </c>
      <c r="F15" s="11" t="s">
        <v>71</v>
      </c>
      <c r="G15" s="5" t="s">
        <v>3</v>
      </c>
      <c r="H15" s="4" t="s">
        <v>1</v>
      </c>
      <c r="I15" s="6"/>
      <c r="J15" s="7">
        <v>40026</v>
      </c>
      <c r="K15" s="7" t="s">
        <v>27</v>
      </c>
      <c r="L15" s="10" t="s">
        <v>29</v>
      </c>
    </row>
    <row r="16" spans="1:12" ht="15.7" x14ac:dyDescent="0.45">
      <c r="A16" s="7">
        <v>40028</v>
      </c>
      <c r="B16" s="6">
        <v>15</v>
      </c>
      <c r="C16" s="28"/>
      <c r="D16" s="4" t="s">
        <v>135</v>
      </c>
      <c r="E16" s="11" t="s">
        <v>79</v>
      </c>
      <c r="F16" s="11" t="s">
        <v>80</v>
      </c>
      <c r="G16" s="4" t="s">
        <v>4</v>
      </c>
      <c r="H16" s="4" t="s">
        <v>1</v>
      </c>
      <c r="I16" s="4"/>
      <c r="J16" s="7">
        <v>40028</v>
      </c>
      <c r="K16" s="7" t="s">
        <v>27</v>
      </c>
      <c r="L16" s="10" t="s">
        <v>29</v>
      </c>
    </row>
    <row r="17" spans="1:12" ht="15.7" x14ac:dyDescent="0.45">
      <c r="A17" s="7">
        <v>40030</v>
      </c>
      <c r="B17" s="6">
        <v>16</v>
      </c>
      <c r="C17" s="28"/>
      <c r="D17" s="4" t="s">
        <v>136</v>
      </c>
      <c r="E17" s="11" t="s">
        <v>75</v>
      </c>
      <c r="F17" s="11" t="s">
        <v>76</v>
      </c>
      <c r="G17" s="4" t="s">
        <v>5</v>
      </c>
      <c r="H17" s="4" t="s">
        <v>1</v>
      </c>
      <c r="I17" s="4"/>
      <c r="J17" s="7">
        <v>40030</v>
      </c>
      <c r="K17" s="7" t="s">
        <v>27</v>
      </c>
      <c r="L17" s="10" t="s">
        <v>29</v>
      </c>
    </row>
    <row r="18" spans="1:12" ht="15.7" x14ac:dyDescent="0.45">
      <c r="A18" s="10">
        <v>40032</v>
      </c>
      <c r="B18" s="6">
        <v>17</v>
      </c>
      <c r="C18" s="28" t="s">
        <v>12</v>
      </c>
      <c r="D18" s="4" t="s">
        <v>158</v>
      </c>
      <c r="E18" s="11" t="s">
        <v>72</v>
      </c>
      <c r="F18" s="11" t="s">
        <v>73</v>
      </c>
      <c r="G18" s="5" t="s">
        <v>3</v>
      </c>
      <c r="H18" s="4" t="s">
        <v>1</v>
      </c>
      <c r="I18" s="6"/>
      <c r="J18" s="10">
        <v>40032</v>
      </c>
      <c r="K18" s="7" t="s">
        <v>27</v>
      </c>
      <c r="L18" s="10" t="s">
        <v>29</v>
      </c>
    </row>
    <row r="19" spans="1:12" ht="15.7" x14ac:dyDescent="0.45">
      <c r="A19" s="7">
        <v>40034</v>
      </c>
      <c r="B19" s="6">
        <v>18</v>
      </c>
      <c r="C19" s="28"/>
      <c r="D19" s="4" t="s">
        <v>159</v>
      </c>
      <c r="E19" s="11" t="s">
        <v>81</v>
      </c>
      <c r="F19" s="11" t="s">
        <v>82</v>
      </c>
      <c r="G19" s="4" t="s">
        <v>4</v>
      </c>
      <c r="H19" s="4" t="s">
        <v>1</v>
      </c>
      <c r="I19" s="4"/>
      <c r="J19" s="7">
        <v>40034</v>
      </c>
      <c r="K19" s="7" t="s">
        <v>27</v>
      </c>
      <c r="L19" s="10" t="s">
        <v>29</v>
      </c>
    </row>
    <row r="20" spans="1:12" ht="15.7" x14ac:dyDescent="0.45">
      <c r="A20" s="7">
        <v>40036</v>
      </c>
      <c r="B20" s="6">
        <v>19</v>
      </c>
      <c r="C20" s="28"/>
      <c r="D20" s="4" t="s">
        <v>160</v>
      </c>
      <c r="E20" s="11" t="s">
        <v>77</v>
      </c>
      <c r="F20" s="11" t="s">
        <v>78</v>
      </c>
      <c r="G20" s="4" t="s">
        <v>5</v>
      </c>
      <c r="H20" s="4" t="s">
        <v>1</v>
      </c>
      <c r="I20" s="4"/>
      <c r="J20" s="7">
        <v>40036</v>
      </c>
      <c r="K20" s="7" t="s">
        <v>27</v>
      </c>
      <c r="L20" s="10" t="s">
        <v>29</v>
      </c>
    </row>
    <row r="21" spans="1:12" ht="15.7" x14ac:dyDescent="0.45">
      <c r="A21" s="7">
        <v>40038</v>
      </c>
      <c r="B21" s="6">
        <v>20</v>
      </c>
      <c r="C21" s="28" t="s">
        <v>13</v>
      </c>
      <c r="D21" s="11" t="s">
        <v>137</v>
      </c>
      <c r="E21" s="11" t="s">
        <v>42</v>
      </c>
      <c r="F21" s="11" t="s">
        <v>43</v>
      </c>
      <c r="G21" s="4" t="s">
        <v>14</v>
      </c>
      <c r="H21" s="4" t="s">
        <v>1</v>
      </c>
      <c r="I21" s="6"/>
      <c r="J21" s="7">
        <v>40038</v>
      </c>
      <c r="K21" s="7" t="s">
        <v>27</v>
      </c>
      <c r="L21" s="10" t="s">
        <v>29</v>
      </c>
    </row>
    <row r="22" spans="1:12" ht="15.7" x14ac:dyDescent="0.45">
      <c r="A22" s="10">
        <v>40040</v>
      </c>
      <c r="B22" s="6">
        <v>21</v>
      </c>
      <c r="C22" s="28"/>
      <c r="D22" s="11" t="s">
        <v>138</v>
      </c>
      <c r="E22" s="11" t="s">
        <v>50</v>
      </c>
      <c r="F22" s="11" t="s">
        <v>51</v>
      </c>
      <c r="G22" s="4" t="s">
        <v>5</v>
      </c>
      <c r="H22" s="4" t="s">
        <v>1</v>
      </c>
      <c r="I22" s="4"/>
      <c r="J22" s="10">
        <v>40040</v>
      </c>
      <c r="K22" s="7" t="s">
        <v>27</v>
      </c>
      <c r="L22" s="10" t="s">
        <v>29</v>
      </c>
    </row>
    <row r="23" spans="1:12" ht="15.7" x14ac:dyDescent="0.45">
      <c r="A23" s="7">
        <v>40042</v>
      </c>
      <c r="B23" s="6">
        <v>22</v>
      </c>
      <c r="C23" s="28"/>
      <c r="D23" s="11" t="s">
        <v>139</v>
      </c>
      <c r="E23" s="11" t="s">
        <v>61</v>
      </c>
      <c r="F23" s="11" t="s">
        <v>58</v>
      </c>
      <c r="G23" s="4" t="s">
        <v>5</v>
      </c>
      <c r="H23" s="4" t="s">
        <v>1</v>
      </c>
      <c r="I23" s="1" t="s">
        <v>89</v>
      </c>
      <c r="J23" s="7">
        <v>40042</v>
      </c>
      <c r="K23" s="7" t="s">
        <v>27</v>
      </c>
      <c r="L23" s="10" t="s">
        <v>29</v>
      </c>
    </row>
    <row r="24" spans="1:12" ht="15.7" x14ac:dyDescent="0.45">
      <c r="A24" s="7">
        <v>40044</v>
      </c>
      <c r="B24" s="6">
        <v>23</v>
      </c>
      <c r="C24" s="28" t="s">
        <v>15</v>
      </c>
      <c r="D24" s="11" t="s">
        <v>140</v>
      </c>
      <c r="E24" s="11" t="s">
        <v>44</v>
      </c>
      <c r="F24" s="11" t="s">
        <v>45</v>
      </c>
      <c r="G24" s="4" t="s">
        <v>14</v>
      </c>
      <c r="H24" s="4" t="s">
        <v>1</v>
      </c>
      <c r="I24" s="6"/>
      <c r="J24" s="7">
        <v>40044</v>
      </c>
      <c r="K24" s="7" t="s">
        <v>27</v>
      </c>
      <c r="L24" s="10" t="s">
        <v>29</v>
      </c>
    </row>
    <row r="25" spans="1:12" ht="15.7" x14ac:dyDescent="0.45">
      <c r="A25" s="7">
        <v>40046</v>
      </c>
      <c r="B25" s="6">
        <v>24</v>
      </c>
      <c r="C25" s="28"/>
      <c r="D25" s="11" t="s">
        <v>141</v>
      </c>
      <c r="E25" s="11" t="s">
        <v>52</v>
      </c>
      <c r="F25" s="11" t="s">
        <v>53</v>
      </c>
      <c r="G25" s="4" t="s">
        <v>5</v>
      </c>
      <c r="H25" s="4" t="s">
        <v>1</v>
      </c>
      <c r="I25" s="4"/>
      <c r="J25" s="7">
        <v>40046</v>
      </c>
      <c r="K25" s="7" t="s">
        <v>27</v>
      </c>
      <c r="L25" s="10" t="s">
        <v>29</v>
      </c>
    </row>
    <row r="26" spans="1:12" ht="15.7" x14ac:dyDescent="0.45">
      <c r="A26" s="7"/>
      <c r="B26" s="6">
        <v>25</v>
      </c>
      <c r="C26" s="28"/>
      <c r="D26" s="11" t="s">
        <v>142</v>
      </c>
      <c r="E26" s="11" t="s">
        <v>96</v>
      </c>
      <c r="F26" s="11" t="s">
        <v>58</v>
      </c>
      <c r="G26" s="4" t="s">
        <v>5</v>
      </c>
      <c r="H26" s="4" t="s">
        <v>1</v>
      </c>
      <c r="I26" s="4"/>
      <c r="J26" s="7" t="s">
        <v>175</v>
      </c>
      <c r="K26" s="7"/>
      <c r="L26" s="10"/>
    </row>
    <row r="27" spans="1:12" ht="15.7" x14ac:dyDescent="0.45">
      <c r="A27" s="10">
        <v>40048</v>
      </c>
      <c r="B27" s="6">
        <v>26</v>
      </c>
      <c r="C27" s="28" t="s">
        <v>30</v>
      </c>
      <c r="D27" s="11" t="s">
        <v>161</v>
      </c>
      <c r="E27" s="11" t="s">
        <v>46</v>
      </c>
      <c r="F27" s="11" t="s">
        <v>47</v>
      </c>
      <c r="G27" s="9" t="s">
        <v>14</v>
      </c>
      <c r="H27" s="9" t="s">
        <v>1</v>
      </c>
      <c r="I27" s="6"/>
      <c r="J27" s="10">
        <v>40048</v>
      </c>
      <c r="K27" s="7" t="s">
        <v>27</v>
      </c>
      <c r="L27" s="10" t="s">
        <v>29</v>
      </c>
    </row>
    <row r="28" spans="1:12" ht="15.7" x14ac:dyDescent="0.45">
      <c r="A28" s="7">
        <v>40050</v>
      </c>
      <c r="B28" s="6">
        <v>27</v>
      </c>
      <c r="C28" s="28"/>
      <c r="D28" s="11" t="s">
        <v>162</v>
      </c>
      <c r="E28" s="11" t="s">
        <v>54</v>
      </c>
      <c r="F28" s="11" t="s">
        <v>55</v>
      </c>
      <c r="G28" s="9" t="s">
        <v>5</v>
      </c>
      <c r="H28" s="9" t="s">
        <v>1</v>
      </c>
      <c r="I28" s="9"/>
      <c r="J28" s="7">
        <v>40050</v>
      </c>
      <c r="K28" s="7" t="s">
        <v>27</v>
      </c>
      <c r="L28" s="10" t="s">
        <v>29</v>
      </c>
    </row>
    <row r="29" spans="1:12" ht="15.7" x14ac:dyDescent="0.45">
      <c r="A29" s="7">
        <v>40052</v>
      </c>
      <c r="B29" s="6">
        <v>28</v>
      </c>
      <c r="C29" s="28"/>
      <c r="D29" s="11" t="s">
        <v>163</v>
      </c>
      <c r="E29" s="11" t="s">
        <v>59</v>
      </c>
      <c r="F29" s="11" t="s">
        <v>60</v>
      </c>
      <c r="G29" s="9" t="s">
        <v>5</v>
      </c>
      <c r="H29" s="9" t="s">
        <v>1</v>
      </c>
      <c r="I29" s="1" t="s">
        <v>89</v>
      </c>
      <c r="J29" s="7">
        <v>40052</v>
      </c>
      <c r="K29" s="7" t="s">
        <v>27</v>
      </c>
      <c r="L29" s="10" t="s">
        <v>29</v>
      </c>
    </row>
    <row r="30" spans="1:12" ht="15.7" x14ac:dyDescent="0.45">
      <c r="A30" s="7">
        <v>40054</v>
      </c>
      <c r="B30" s="6">
        <v>29</v>
      </c>
      <c r="C30" s="28" t="s">
        <v>31</v>
      </c>
      <c r="D30" s="11" t="s">
        <v>164</v>
      </c>
      <c r="E30" s="11" t="s">
        <v>48</v>
      </c>
      <c r="F30" s="11" t="s">
        <v>49</v>
      </c>
      <c r="G30" s="9" t="s">
        <v>14</v>
      </c>
      <c r="H30" s="9" t="s">
        <v>1</v>
      </c>
      <c r="I30" s="6"/>
      <c r="J30" s="7">
        <v>40054</v>
      </c>
      <c r="K30" s="7" t="s">
        <v>27</v>
      </c>
      <c r="L30" s="10" t="s">
        <v>29</v>
      </c>
    </row>
    <row r="31" spans="1:12" ht="15.7" x14ac:dyDescent="0.45">
      <c r="A31" s="10">
        <v>40056</v>
      </c>
      <c r="B31" s="6">
        <v>30</v>
      </c>
      <c r="C31" s="28"/>
      <c r="D31" s="11" t="s">
        <v>165</v>
      </c>
      <c r="E31" s="11" t="s">
        <v>56</v>
      </c>
      <c r="F31" s="11" t="s">
        <v>57</v>
      </c>
      <c r="G31" s="9" t="s">
        <v>5</v>
      </c>
      <c r="H31" s="9" t="s">
        <v>1</v>
      </c>
      <c r="I31" s="9"/>
      <c r="J31" s="10">
        <v>40056</v>
      </c>
      <c r="K31" s="7" t="s">
        <v>27</v>
      </c>
      <c r="L31" s="10" t="s">
        <v>29</v>
      </c>
    </row>
    <row r="32" spans="1:12" ht="15.7" x14ac:dyDescent="0.45">
      <c r="A32" s="7"/>
      <c r="B32" s="6">
        <v>31</v>
      </c>
      <c r="C32" s="28"/>
      <c r="D32" s="11" t="s">
        <v>166</v>
      </c>
      <c r="E32" s="11" t="s">
        <v>97</v>
      </c>
      <c r="F32" s="11" t="s">
        <v>60</v>
      </c>
      <c r="G32" s="9" t="s">
        <v>5</v>
      </c>
      <c r="H32" s="9" t="s">
        <v>1</v>
      </c>
      <c r="I32" s="11"/>
      <c r="J32" s="7" t="s">
        <v>175</v>
      </c>
      <c r="K32" s="7"/>
      <c r="L32" s="10"/>
    </row>
    <row r="33" spans="1:12" ht="15.7" x14ac:dyDescent="0.45">
      <c r="A33" s="7">
        <v>40058</v>
      </c>
      <c r="B33" s="6">
        <v>32</v>
      </c>
      <c r="C33" s="28" t="s">
        <v>16</v>
      </c>
      <c r="D33" s="11" t="s">
        <v>143</v>
      </c>
      <c r="E33" s="11" t="s">
        <v>119</v>
      </c>
      <c r="F33" s="11" t="s">
        <v>120</v>
      </c>
      <c r="G33" s="5" t="s">
        <v>3</v>
      </c>
      <c r="H33" s="4" t="s">
        <v>1</v>
      </c>
      <c r="I33" s="6" t="s">
        <v>127</v>
      </c>
      <c r="J33" s="7">
        <v>40058</v>
      </c>
      <c r="K33" s="7" t="s">
        <v>27</v>
      </c>
      <c r="L33" s="10" t="s">
        <v>29</v>
      </c>
    </row>
    <row r="34" spans="1:12" ht="15.7" x14ac:dyDescent="0.45">
      <c r="A34" s="7">
        <v>40060</v>
      </c>
      <c r="B34" s="6">
        <v>33</v>
      </c>
      <c r="C34" s="28"/>
      <c r="D34" s="4" t="s">
        <v>144</v>
      </c>
      <c r="E34" s="11" t="s">
        <v>106</v>
      </c>
      <c r="F34" s="11" t="s">
        <v>107</v>
      </c>
      <c r="G34" s="4" t="s">
        <v>4</v>
      </c>
      <c r="H34" s="4" t="s">
        <v>1</v>
      </c>
      <c r="I34" s="4"/>
      <c r="J34" s="7">
        <v>40060</v>
      </c>
      <c r="K34" s="7" t="s">
        <v>27</v>
      </c>
      <c r="L34" s="10" t="s">
        <v>29</v>
      </c>
    </row>
    <row r="35" spans="1:12" ht="15.7" x14ac:dyDescent="0.45">
      <c r="A35" s="7">
        <v>40062</v>
      </c>
      <c r="B35" s="6">
        <v>34</v>
      </c>
      <c r="C35" s="28"/>
      <c r="D35" s="4" t="s">
        <v>145</v>
      </c>
      <c r="E35" s="11" t="s">
        <v>113</v>
      </c>
      <c r="F35" s="11" t="s">
        <v>114</v>
      </c>
      <c r="G35" s="4" t="s">
        <v>5</v>
      </c>
      <c r="H35" s="4" t="s">
        <v>1</v>
      </c>
      <c r="I35" s="4"/>
      <c r="J35" s="7">
        <v>40062</v>
      </c>
      <c r="K35" s="7" t="s">
        <v>27</v>
      </c>
      <c r="L35" s="10" t="s">
        <v>29</v>
      </c>
    </row>
    <row r="36" spans="1:12" ht="15.7" x14ac:dyDescent="0.45">
      <c r="A36" s="7">
        <v>40064</v>
      </c>
      <c r="B36" s="6">
        <v>35</v>
      </c>
      <c r="C36" s="28" t="s">
        <v>17</v>
      </c>
      <c r="D36" s="4" t="s">
        <v>146</v>
      </c>
      <c r="E36" s="11" t="s">
        <v>121</v>
      </c>
      <c r="F36" s="11" t="s">
        <v>122</v>
      </c>
      <c r="G36" s="4" t="s">
        <v>14</v>
      </c>
      <c r="H36" s="4" t="s">
        <v>1</v>
      </c>
      <c r="I36" s="6" t="s">
        <v>127</v>
      </c>
      <c r="J36" s="30">
        <v>40064</v>
      </c>
      <c r="K36" s="7" t="s">
        <v>27</v>
      </c>
      <c r="L36" s="10" t="s">
        <v>29</v>
      </c>
    </row>
    <row r="37" spans="1:12" ht="15.7" x14ac:dyDescent="0.45">
      <c r="A37" s="7"/>
      <c r="B37" s="6">
        <v>36</v>
      </c>
      <c r="C37" s="28"/>
      <c r="D37" s="4" t="s">
        <v>147</v>
      </c>
      <c r="E37" s="11" t="s">
        <v>108</v>
      </c>
      <c r="F37" s="11" t="s">
        <v>107</v>
      </c>
      <c r="G37" s="4" t="s">
        <v>5</v>
      </c>
      <c r="H37" s="4" t="s">
        <v>1</v>
      </c>
      <c r="I37" s="4"/>
      <c r="J37" s="7" t="s">
        <v>175</v>
      </c>
      <c r="K37" s="7"/>
      <c r="L37" s="10"/>
    </row>
    <row r="38" spans="1:12" ht="15.7" x14ac:dyDescent="0.45">
      <c r="A38" s="7">
        <v>40066</v>
      </c>
      <c r="B38" s="6">
        <v>37</v>
      </c>
      <c r="C38" s="28"/>
      <c r="D38" s="4" t="s">
        <v>148</v>
      </c>
      <c r="E38" s="11" t="s">
        <v>115</v>
      </c>
      <c r="F38" s="11" t="s">
        <v>116</v>
      </c>
      <c r="G38" s="4" t="s">
        <v>5</v>
      </c>
      <c r="H38" s="4" t="s">
        <v>1</v>
      </c>
      <c r="I38" s="4"/>
      <c r="J38" s="30">
        <v>40066</v>
      </c>
      <c r="K38" s="7" t="s">
        <v>27</v>
      </c>
      <c r="L38" s="10" t="s">
        <v>29</v>
      </c>
    </row>
    <row r="39" spans="1:12" ht="15.7" x14ac:dyDescent="0.45">
      <c r="A39" s="7">
        <v>40068</v>
      </c>
      <c r="B39" s="6">
        <v>38</v>
      </c>
      <c r="C39" s="28" t="s">
        <v>32</v>
      </c>
      <c r="D39" s="9" t="s">
        <v>167</v>
      </c>
      <c r="E39" s="11" t="s">
        <v>123</v>
      </c>
      <c r="F39" s="11" t="s">
        <v>124</v>
      </c>
      <c r="G39" s="5" t="s">
        <v>3</v>
      </c>
      <c r="H39" s="9" t="s">
        <v>1</v>
      </c>
      <c r="I39" s="6" t="s">
        <v>127</v>
      </c>
      <c r="J39" s="30">
        <v>40068</v>
      </c>
      <c r="K39" s="7" t="s">
        <v>27</v>
      </c>
      <c r="L39" s="10" t="s">
        <v>29</v>
      </c>
    </row>
    <row r="40" spans="1:12" ht="15.7" x14ac:dyDescent="0.45">
      <c r="A40" s="7">
        <v>40070</v>
      </c>
      <c r="B40" s="6">
        <v>39</v>
      </c>
      <c r="C40" s="28"/>
      <c r="D40" s="9" t="s">
        <v>168</v>
      </c>
      <c r="E40" s="11" t="s">
        <v>109</v>
      </c>
      <c r="F40" s="11" t="s">
        <v>110</v>
      </c>
      <c r="G40" s="9" t="s">
        <v>4</v>
      </c>
      <c r="H40" s="9" t="s">
        <v>1</v>
      </c>
      <c r="I40" s="9"/>
      <c r="J40" s="30">
        <v>40070</v>
      </c>
      <c r="K40" s="7" t="s">
        <v>27</v>
      </c>
      <c r="L40" s="10" t="s">
        <v>29</v>
      </c>
    </row>
    <row r="41" spans="1:12" ht="15.7" x14ac:dyDescent="0.45">
      <c r="A41" s="7">
        <v>40072</v>
      </c>
      <c r="B41" s="6">
        <v>40</v>
      </c>
      <c r="C41" s="28"/>
      <c r="D41" s="9" t="s">
        <v>169</v>
      </c>
      <c r="E41" s="11" t="s">
        <v>117</v>
      </c>
      <c r="F41" s="11" t="s">
        <v>118</v>
      </c>
      <c r="G41" s="9" t="s">
        <v>5</v>
      </c>
      <c r="H41" s="9" t="s">
        <v>1</v>
      </c>
      <c r="I41" s="9"/>
      <c r="J41" s="30">
        <v>40072</v>
      </c>
      <c r="K41" s="7" t="s">
        <v>27</v>
      </c>
      <c r="L41" s="10" t="s">
        <v>29</v>
      </c>
    </row>
    <row r="42" spans="1:12" ht="15.7" x14ac:dyDescent="0.45">
      <c r="A42" s="7">
        <v>40074</v>
      </c>
      <c r="B42" s="6">
        <v>41</v>
      </c>
      <c r="C42" s="28" t="s">
        <v>33</v>
      </c>
      <c r="D42" s="9" t="s">
        <v>170</v>
      </c>
      <c r="E42" s="11" t="s">
        <v>125</v>
      </c>
      <c r="F42" s="11" t="s">
        <v>126</v>
      </c>
      <c r="G42" s="9" t="s">
        <v>14</v>
      </c>
      <c r="H42" s="9" t="s">
        <v>1</v>
      </c>
      <c r="I42" s="6" t="s">
        <v>127</v>
      </c>
      <c r="J42" s="30">
        <v>40074</v>
      </c>
      <c r="K42" s="7" t="s">
        <v>27</v>
      </c>
      <c r="L42" s="10" t="s">
        <v>29</v>
      </c>
    </row>
    <row r="43" spans="1:12" ht="15.7" x14ac:dyDescent="0.45">
      <c r="A43" s="7"/>
      <c r="B43" s="6">
        <v>42</v>
      </c>
      <c r="C43" s="28"/>
      <c r="D43" s="9" t="s">
        <v>171</v>
      </c>
      <c r="E43" s="11" t="s">
        <v>111</v>
      </c>
      <c r="F43" s="11" t="s">
        <v>110</v>
      </c>
      <c r="G43" s="9" t="s">
        <v>5</v>
      </c>
      <c r="H43" s="9" t="s">
        <v>1</v>
      </c>
      <c r="I43" s="9"/>
      <c r="J43" s="7" t="s">
        <v>175</v>
      </c>
      <c r="K43" s="7"/>
      <c r="L43" s="10"/>
    </row>
    <row r="44" spans="1:12" ht="15.7" x14ac:dyDescent="0.45">
      <c r="A44" s="7">
        <v>40076</v>
      </c>
      <c r="B44" s="6">
        <v>43</v>
      </c>
      <c r="C44" s="28"/>
      <c r="D44" s="9" t="s">
        <v>172</v>
      </c>
      <c r="E44" s="46" t="s">
        <v>243</v>
      </c>
      <c r="F44" s="46" t="s">
        <v>242</v>
      </c>
      <c r="G44" s="9" t="s">
        <v>5</v>
      </c>
      <c r="H44" s="9" t="s">
        <v>1</v>
      </c>
      <c r="I44" s="9"/>
      <c r="J44" s="30">
        <v>40076</v>
      </c>
      <c r="K44" s="7" t="s">
        <v>27</v>
      </c>
      <c r="L44" s="10" t="s">
        <v>29</v>
      </c>
    </row>
    <row r="45" spans="1:12" ht="15.7" x14ac:dyDescent="0.45">
      <c r="A45" s="7"/>
      <c r="B45" s="6">
        <v>44</v>
      </c>
      <c r="C45" s="28" t="s">
        <v>18</v>
      </c>
      <c r="D45" s="4" t="s">
        <v>149</v>
      </c>
      <c r="E45" s="11" t="s">
        <v>95</v>
      </c>
      <c r="F45" s="11" t="s">
        <v>58</v>
      </c>
      <c r="G45" s="4" t="s">
        <v>5</v>
      </c>
      <c r="H45" s="4" t="s">
        <v>1</v>
      </c>
      <c r="I45" s="4"/>
      <c r="J45" s="7" t="s">
        <v>175</v>
      </c>
      <c r="K45" s="7"/>
      <c r="L45" s="10"/>
    </row>
    <row r="46" spans="1:12" ht="15.7" x14ac:dyDescent="0.45">
      <c r="A46" s="7"/>
      <c r="B46" s="6">
        <v>45</v>
      </c>
      <c r="C46" s="28"/>
      <c r="D46" s="4" t="s">
        <v>150</v>
      </c>
      <c r="E46" s="11" t="s">
        <v>99</v>
      </c>
      <c r="F46" s="11" t="s">
        <v>92</v>
      </c>
      <c r="G46" s="4" t="s">
        <v>5</v>
      </c>
      <c r="H46" s="4" t="s">
        <v>1</v>
      </c>
      <c r="I46" s="4"/>
      <c r="J46" s="7" t="s">
        <v>175</v>
      </c>
      <c r="K46" s="7"/>
      <c r="L46" s="10"/>
    </row>
    <row r="47" spans="1:12" ht="15.7" x14ac:dyDescent="0.45">
      <c r="A47" s="7">
        <v>40078</v>
      </c>
      <c r="B47" s="6">
        <v>46</v>
      </c>
      <c r="C47" s="28"/>
      <c r="D47" s="6" t="s">
        <v>151</v>
      </c>
      <c r="E47" s="11" t="s">
        <v>102</v>
      </c>
      <c r="F47" s="11" t="s">
        <v>103</v>
      </c>
      <c r="G47" s="6" t="s">
        <v>19</v>
      </c>
      <c r="H47" s="6" t="s">
        <v>1</v>
      </c>
      <c r="I47" s="6" t="s">
        <v>112</v>
      </c>
      <c r="J47" s="30">
        <v>40078</v>
      </c>
      <c r="K47" s="7" t="s">
        <v>27</v>
      </c>
      <c r="L47" s="10" t="s">
        <v>29</v>
      </c>
    </row>
    <row r="48" spans="1:12" ht="15.7" x14ac:dyDescent="0.45">
      <c r="A48" s="7"/>
      <c r="B48" s="6">
        <v>47</v>
      </c>
      <c r="C48" s="28" t="s">
        <v>21</v>
      </c>
      <c r="D48" s="9" t="s">
        <v>173</v>
      </c>
      <c r="E48" s="11" t="s">
        <v>97</v>
      </c>
      <c r="F48" s="11" t="s">
        <v>60</v>
      </c>
      <c r="G48" s="4" t="s">
        <v>5</v>
      </c>
      <c r="H48" s="4" t="s">
        <v>1</v>
      </c>
      <c r="I48" s="4"/>
      <c r="J48" s="7" t="s">
        <v>175</v>
      </c>
      <c r="K48" s="7"/>
      <c r="L48" s="10"/>
    </row>
    <row r="49" spans="1:12" ht="15.7" x14ac:dyDescent="0.45">
      <c r="A49" s="7"/>
      <c r="B49" s="6">
        <v>48</v>
      </c>
      <c r="C49" s="28"/>
      <c r="D49" s="4" t="s">
        <v>174</v>
      </c>
      <c r="E49" s="11" t="s">
        <v>100</v>
      </c>
      <c r="F49" s="11" t="s">
        <v>94</v>
      </c>
      <c r="G49" s="4" t="s">
        <v>5</v>
      </c>
      <c r="H49" s="4" t="s">
        <v>1</v>
      </c>
      <c r="I49" s="4"/>
      <c r="J49" s="7" t="s">
        <v>175</v>
      </c>
      <c r="K49" s="7"/>
      <c r="L49" s="10"/>
    </row>
    <row r="50" spans="1:12" ht="15.7" x14ac:dyDescent="0.45">
      <c r="A50" s="7">
        <v>40080</v>
      </c>
      <c r="B50" s="6">
        <v>49</v>
      </c>
      <c r="C50" s="28"/>
      <c r="D50" s="6" t="s">
        <v>101</v>
      </c>
      <c r="E50" s="11" t="s">
        <v>104</v>
      </c>
      <c r="F50" s="11" t="s">
        <v>105</v>
      </c>
      <c r="G50" s="6" t="s">
        <v>19</v>
      </c>
      <c r="H50" s="6" t="s">
        <v>1</v>
      </c>
      <c r="I50" s="6" t="s">
        <v>112</v>
      </c>
      <c r="J50" s="30">
        <v>40080</v>
      </c>
      <c r="K50" s="7" t="s">
        <v>27</v>
      </c>
      <c r="L50" s="10" t="s">
        <v>29</v>
      </c>
    </row>
    <row r="51" spans="1:12" x14ac:dyDescent="0.45">
      <c r="A51" s="1"/>
      <c r="J51" s="1"/>
      <c r="K51" s="1"/>
      <c r="L51" s="1"/>
    </row>
    <row r="52" spans="1:12" x14ac:dyDescent="0.45">
      <c r="A52" s="1"/>
      <c r="J52" s="1"/>
      <c r="K52" s="1"/>
      <c r="L52" s="1"/>
    </row>
    <row r="53" spans="1:12" x14ac:dyDescent="0.45">
      <c r="A53" s="1"/>
      <c r="J53" s="1"/>
      <c r="K53" s="1"/>
      <c r="L53" s="1"/>
    </row>
    <row r="54" spans="1:12" x14ac:dyDescent="0.45">
      <c r="A54" s="1"/>
      <c r="J54" s="1"/>
      <c r="K54" s="1"/>
      <c r="L54" s="1"/>
    </row>
    <row r="55" spans="1:12" x14ac:dyDescent="0.45">
      <c r="A55" s="1"/>
      <c r="J55" s="1"/>
      <c r="K55" s="1"/>
      <c r="L55" s="1"/>
    </row>
    <row r="56" spans="1:12" x14ac:dyDescent="0.45">
      <c r="A56" s="1"/>
      <c r="J56" s="1"/>
      <c r="K56" s="1"/>
      <c r="L56" s="1"/>
    </row>
    <row r="57" spans="1:12" x14ac:dyDescent="0.45">
      <c r="A57" s="1"/>
      <c r="J57" s="1"/>
      <c r="K57" s="1"/>
      <c r="L57" s="1"/>
    </row>
    <row r="58" spans="1:12" x14ac:dyDescent="0.45">
      <c r="A58" s="1"/>
      <c r="J58" s="1"/>
      <c r="K58" s="1"/>
      <c r="L58" s="1"/>
    </row>
    <row r="59" spans="1:12" x14ac:dyDescent="0.45">
      <c r="A59" s="1"/>
      <c r="J59" s="1"/>
    </row>
    <row r="60" spans="1:12" x14ac:dyDescent="0.45">
      <c r="A60" s="1"/>
      <c r="J60" s="1"/>
    </row>
    <row r="61" spans="1:12" x14ac:dyDescent="0.45">
      <c r="A61" s="1"/>
      <c r="J61" s="1"/>
    </row>
  </sheetData>
  <autoFilter ref="B1:L49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7" sqref="G17"/>
    </sheetView>
  </sheetViews>
  <sheetFormatPr defaultRowHeight="14" x14ac:dyDescent="0.45"/>
  <cols>
    <col min="1" max="1" width="9.76171875" bestFit="1" customWidth="1"/>
    <col min="2" max="2" width="5.234375" bestFit="1" customWidth="1"/>
    <col min="3" max="3" width="33.87890625" bestFit="1" customWidth="1"/>
    <col min="4" max="4" width="5.234375" bestFit="1" customWidth="1"/>
    <col min="5" max="5" width="11.87890625" bestFit="1" customWidth="1"/>
    <col min="6" max="6" width="5.234375" bestFit="1" customWidth="1"/>
    <col min="7" max="8" width="9.76171875" bestFit="1" customWidth="1"/>
    <col min="9" max="9" width="11.87890625" bestFit="1" customWidth="1"/>
  </cols>
  <sheetData>
    <row r="1" spans="1:9" ht="14.35" x14ac:dyDescent="0.45">
      <c r="A1" s="19" t="s">
        <v>24</v>
      </c>
      <c r="B1" s="17" t="s">
        <v>22</v>
      </c>
      <c r="C1" s="18" t="s">
        <v>193</v>
      </c>
      <c r="D1" s="17" t="s">
        <v>2</v>
      </c>
      <c r="E1" s="17" t="s">
        <v>9</v>
      </c>
      <c r="F1" s="17" t="s">
        <v>11</v>
      </c>
      <c r="G1" s="19" t="s">
        <v>24</v>
      </c>
      <c r="H1" s="19" t="s">
        <v>25</v>
      </c>
      <c r="I1" s="19" t="s">
        <v>28</v>
      </c>
    </row>
    <row r="2" spans="1:9" ht="15.35" x14ac:dyDescent="0.45">
      <c r="A2" s="21">
        <v>40500</v>
      </c>
      <c r="B2" s="21">
        <v>1</v>
      </c>
      <c r="C2" s="21" t="s">
        <v>194</v>
      </c>
      <c r="D2" s="21" t="s">
        <v>207</v>
      </c>
      <c r="E2" s="20" t="s">
        <v>208</v>
      </c>
      <c r="F2" s="21"/>
      <c r="G2" s="21">
        <v>40500</v>
      </c>
      <c r="H2" s="10" t="s">
        <v>27</v>
      </c>
      <c r="I2" s="21" t="s">
        <v>29</v>
      </c>
    </row>
    <row r="3" spans="1:9" ht="15.35" x14ac:dyDescent="0.45">
      <c r="A3" s="21">
        <v>40502</v>
      </c>
      <c r="B3" s="21">
        <v>2</v>
      </c>
      <c r="C3" s="21" t="s">
        <v>195</v>
      </c>
      <c r="D3" s="21" t="s">
        <v>207</v>
      </c>
      <c r="E3" s="20" t="s">
        <v>208</v>
      </c>
      <c r="F3" s="21"/>
      <c r="G3" s="21">
        <v>40502</v>
      </c>
      <c r="H3" s="10" t="s">
        <v>27</v>
      </c>
      <c r="I3" s="21" t="s">
        <v>29</v>
      </c>
    </row>
    <row r="4" spans="1:9" ht="15.35" x14ac:dyDescent="0.45">
      <c r="A4" s="21">
        <v>40504</v>
      </c>
      <c r="B4" s="21">
        <v>3</v>
      </c>
      <c r="C4" s="21" t="s">
        <v>196</v>
      </c>
      <c r="D4" s="21" t="s">
        <v>207</v>
      </c>
      <c r="E4" s="20" t="s">
        <v>208</v>
      </c>
      <c r="F4" s="21"/>
      <c r="G4" s="21">
        <v>40504</v>
      </c>
      <c r="H4" s="10" t="s">
        <v>27</v>
      </c>
      <c r="I4" s="21" t="s">
        <v>29</v>
      </c>
    </row>
    <row r="5" spans="1:9" ht="15.35" x14ac:dyDescent="0.45">
      <c r="A5" s="21">
        <v>40506</v>
      </c>
      <c r="B5" s="21">
        <v>4</v>
      </c>
      <c r="C5" s="21" t="s">
        <v>197</v>
      </c>
      <c r="D5" s="21" t="s">
        <v>207</v>
      </c>
      <c r="E5" s="20" t="s">
        <v>208</v>
      </c>
      <c r="F5" s="21"/>
      <c r="G5" s="21">
        <v>40506</v>
      </c>
      <c r="H5" s="10" t="s">
        <v>27</v>
      </c>
      <c r="I5" s="21" t="s">
        <v>29</v>
      </c>
    </row>
    <row r="6" spans="1:9" ht="15.35" x14ac:dyDescent="0.45">
      <c r="A6" s="21">
        <v>40508</v>
      </c>
      <c r="B6" s="21">
        <v>5</v>
      </c>
      <c r="C6" s="21" t="s">
        <v>198</v>
      </c>
      <c r="D6" s="21" t="s">
        <v>207</v>
      </c>
      <c r="E6" s="20" t="s">
        <v>208</v>
      </c>
      <c r="F6" s="21"/>
      <c r="G6" s="21">
        <v>40508</v>
      </c>
      <c r="H6" s="10" t="s">
        <v>27</v>
      </c>
      <c r="I6" s="21" t="s">
        <v>29</v>
      </c>
    </row>
    <row r="7" spans="1:9" ht="15.35" x14ac:dyDescent="0.45">
      <c r="A7" s="21">
        <v>40510</v>
      </c>
      <c r="B7" s="21">
        <v>6</v>
      </c>
      <c r="C7" s="21" t="s">
        <v>210</v>
      </c>
      <c r="D7" s="21" t="s">
        <v>207</v>
      </c>
      <c r="E7" s="20" t="s">
        <v>208</v>
      </c>
      <c r="F7" s="21"/>
      <c r="G7" s="21">
        <v>40510</v>
      </c>
      <c r="H7" s="10" t="s">
        <v>27</v>
      </c>
      <c r="I7" s="21" t="s">
        <v>29</v>
      </c>
    </row>
    <row r="8" spans="1:9" ht="15.35" x14ac:dyDescent="0.45">
      <c r="A8" s="21">
        <v>40512</v>
      </c>
      <c r="B8" s="21">
        <v>7</v>
      </c>
      <c r="C8" s="21" t="s">
        <v>211</v>
      </c>
      <c r="D8" s="21" t="s">
        <v>207</v>
      </c>
      <c r="E8" s="20" t="s">
        <v>208</v>
      </c>
      <c r="F8" s="21"/>
      <c r="G8" s="21">
        <v>40512</v>
      </c>
      <c r="H8" s="10" t="s">
        <v>27</v>
      </c>
      <c r="I8" s="21" t="s">
        <v>29</v>
      </c>
    </row>
    <row r="9" spans="1:9" ht="15.35" x14ac:dyDescent="0.45">
      <c r="A9" s="21">
        <v>40514</v>
      </c>
      <c r="B9" s="21">
        <v>8</v>
      </c>
      <c r="C9" s="21" t="s">
        <v>199</v>
      </c>
      <c r="D9" s="21"/>
      <c r="E9" s="20" t="s">
        <v>208</v>
      </c>
      <c r="F9" s="21"/>
      <c r="G9" s="21">
        <v>40514</v>
      </c>
      <c r="H9" s="10" t="s">
        <v>27</v>
      </c>
      <c r="I9" s="21" t="s">
        <v>29</v>
      </c>
    </row>
    <row r="10" spans="1:9" ht="15.35" x14ac:dyDescent="0.45">
      <c r="A10" s="21">
        <v>40516</v>
      </c>
      <c r="B10" s="21">
        <v>9</v>
      </c>
      <c r="C10" s="21" t="s">
        <v>200</v>
      </c>
      <c r="D10" s="21" t="s">
        <v>207</v>
      </c>
      <c r="E10" s="20" t="s">
        <v>208</v>
      </c>
      <c r="F10" s="21"/>
      <c r="G10" s="21">
        <v>40516</v>
      </c>
      <c r="H10" s="10" t="s">
        <v>27</v>
      </c>
      <c r="I10" s="21" t="s">
        <v>29</v>
      </c>
    </row>
    <row r="11" spans="1:9" ht="15.35" x14ac:dyDescent="0.45">
      <c r="A11" s="21">
        <v>40518</v>
      </c>
      <c r="B11" s="21">
        <v>10</v>
      </c>
      <c r="C11" s="21" t="s">
        <v>201</v>
      </c>
      <c r="D11" s="21" t="s">
        <v>207</v>
      </c>
      <c r="E11" s="20" t="s">
        <v>208</v>
      </c>
      <c r="F11" s="21"/>
      <c r="G11" s="21">
        <v>40518</v>
      </c>
      <c r="H11" s="10" t="s">
        <v>27</v>
      </c>
      <c r="I11" s="21" t="s">
        <v>29</v>
      </c>
    </row>
    <row r="12" spans="1:9" ht="15.35" x14ac:dyDescent="0.45">
      <c r="A12" s="21">
        <v>40520</v>
      </c>
      <c r="B12" s="21">
        <v>11</v>
      </c>
      <c r="C12" s="21" t="s">
        <v>202</v>
      </c>
      <c r="D12" s="21" t="s">
        <v>207</v>
      </c>
      <c r="E12" s="20" t="s">
        <v>208</v>
      </c>
      <c r="F12" s="21"/>
      <c r="G12" s="21">
        <v>40520</v>
      </c>
      <c r="H12" s="10" t="s">
        <v>27</v>
      </c>
      <c r="I12" s="21" t="s">
        <v>29</v>
      </c>
    </row>
    <row r="13" spans="1:9" ht="15.35" x14ac:dyDescent="0.45">
      <c r="A13" s="21">
        <v>40522</v>
      </c>
      <c r="B13" s="21">
        <v>12</v>
      </c>
      <c r="C13" s="21" t="s">
        <v>203</v>
      </c>
      <c r="D13" s="21" t="s">
        <v>207</v>
      </c>
      <c r="E13" s="20" t="s">
        <v>208</v>
      </c>
      <c r="F13" s="21"/>
      <c r="G13" s="21">
        <v>40522</v>
      </c>
      <c r="H13" s="10" t="s">
        <v>27</v>
      </c>
      <c r="I13" s="21" t="s">
        <v>29</v>
      </c>
    </row>
    <row r="14" spans="1:9" ht="15.35" x14ac:dyDescent="0.45">
      <c r="A14" s="21">
        <v>40524</v>
      </c>
      <c r="B14" s="21">
        <v>13</v>
      </c>
      <c r="C14" s="21" t="s">
        <v>204</v>
      </c>
      <c r="D14" s="21" t="s">
        <v>207</v>
      </c>
      <c r="E14" s="20" t="s">
        <v>208</v>
      </c>
      <c r="F14" s="21"/>
      <c r="G14" s="21">
        <v>40524</v>
      </c>
      <c r="H14" s="10" t="s">
        <v>27</v>
      </c>
      <c r="I14" s="21" t="s">
        <v>29</v>
      </c>
    </row>
    <row r="15" spans="1:9" ht="15.35" x14ac:dyDescent="0.45">
      <c r="A15" s="21">
        <v>40526</v>
      </c>
      <c r="B15" s="21">
        <v>14</v>
      </c>
      <c r="C15" s="21" t="s">
        <v>212</v>
      </c>
      <c r="D15" s="21" t="s">
        <v>207</v>
      </c>
      <c r="E15" s="20" t="s">
        <v>208</v>
      </c>
      <c r="F15" s="21"/>
      <c r="G15" s="21">
        <v>40526</v>
      </c>
      <c r="H15" s="10" t="s">
        <v>27</v>
      </c>
      <c r="I15" s="21" t="s">
        <v>29</v>
      </c>
    </row>
    <row r="16" spans="1:9" ht="15.35" x14ac:dyDescent="0.45">
      <c r="A16" s="21">
        <v>40528</v>
      </c>
      <c r="B16" s="21">
        <v>15</v>
      </c>
      <c r="C16" s="21" t="s">
        <v>213</v>
      </c>
      <c r="D16" s="21" t="s">
        <v>207</v>
      </c>
      <c r="E16" s="20" t="s">
        <v>208</v>
      </c>
      <c r="F16" s="21"/>
      <c r="G16" s="21">
        <v>40528</v>
      </c>
      <c r="H16" s="10" t="s">
        <v>27</v>
      </c>
      <c r="I16" s="21" t="s">
        <v>29</v>
      </c>
    </row>
    <row r="17" spans="1:9" ht="15.35" x14ac:dyDescent="0.45">
      <c r="A17" s="21">
        <v>40530</v>
      </c>
      <c r="B17" s="21">
        <v>16</v>
      </c>
      <c r="C17" s="21" t="s">
        <v>205</v>
      </c>
      <c r="D17" s="21"/>
      <c r="E17" s="20" t="s">
        <v>208</v>
      </c>
      <c r="F17" s="21"/>
      <c r="G17" s="21">
        <v>40530</v>
      </c>
      <c r="H17" s="10" t="s">
        <v>27</v>
      </c>
      <c r="I17" s="21" t="s">
        <v>29</v>
      </c>
    </row>
    <row r="18" spans="1:9" ht="15.35" x14ac:dyDescent="0.45">
      <c r="A18" s="21">
        <v>40532</v>
      </c>
      <c r="B18" s="21">
        <v>17</v>
      </c>
      <c r="C18" s="21" t="s">
        <v>206</v>
      </c>
      <c r="D18" s="21"/>
      <c r="E18" s="20"/>
      <c r="F18" s="21"/>
      <c r="G18" s="21">
        <v>40532</v>
      </c>
      <c r="H18" s="10" t="s">
        <v>27</v>
      </c>
      <c r="I18" s="21" t="s">
        <v>29</v>
      </c>
    </row>
    <row r="19" spans="1:9" ht="15.35" x14ac:dyDescent="0.45">
      <c r="A19" s="21">
        <v>40534</v>
      </c>
      <c r="B19" s="21">
        <v>18</v>
      </c>
      <c r="C19" s="21" t="s">
        <v>206</v>
      </c>
      <c r="D19" s="21"/>
      <c r="E19" s="20"/>
      <c r="F19" s="21"/>
      <c r="G19" s="21">
        <v>40534</v>
      </c>
      <c r="H19" s="10" t="s">
        <v>27</v>
      </c>
      <c r="I19" s="21" t="s">
        <v>29</v>
      </c>
    </row>
    <row r="20" spans="1:9" ht="15.35" x14ac:dyDescent="0.45">
      <c r="A20" s="21">
        <v>40536</v>
      </c>
      <c r="B20" s="21">
        <v>19</v>
      </c>
      <c r="C20" s="21" t="s">
        <v>206</v>
      </c>
      <c r="D20" s="21"/>
      <c r="E20" s="20"/>
      <c r="F20" s="21"/>
      <c r="G20" s="21">
        <v>40536</v>
      </c>
      <c r="H20" s="10" t="s">
        <v>27</v>
      </c>
      <c r="I20" s="21" t="s">
        <v>29</v>
      </c>
    </row>
    <row r="21" spans="1:9" ht="15.35" x14ac:dyDescent="0.45">
      <c r="A21" s="21">
        <v>40538</v>
      </c>
      <c r="B21" s="21">
        <v>20</v>
      </c>
      <c r="C21" s="21" t="s">
        <v>206</v>
      </c>
      <c r="D21" s="21"/>
      <c r="E21" s="20"/>
      <c r="F21" s="21"/>
      <c r="G21" s="21">
        <v>40538</v>
      </c>
      <c r="H21" s="10" t="s">
        <v>27</v>
      </c>
      <c r="I21" s="21" t="s">
        <v>29</v>
      </c>
    </row>
    <row r="22" spans="1:9" ht="15.35" x14ac:dyDescent="0.45">
      <c r="A22" s="21">
        <v>40540</v>
      </c>
      <c r="B22" s="21">
        <v>21</v>
      </c>
      <c r="C22" s="21" t="s">
        <v>206</v>
      </c>
      <c r="D22" s="21"/>
      <c r="E22" s="20"/>
      <c r="F22" s="21"/>
      <c r="G22" s="21">
        <v>40540</v>
      </c>
      <c r="H22" s="10" t="s">
        <v>27</v>
      </c>
      <c r="I22" s="21" t="s">
        <v>29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A33" sqref="A33:B33"/>
    </sheetView>
  </sheetViews>
  <sheetFormatPr defaultRowHeight="14" x14ac:dyDescent="0.45"/>
  <cols>
    <col min="1" max="1" width="10.8203125" style="29" bestFit="1" customWidth="1"/>
    <col min="2" max="2" width="8.8203125" style="29" bestFit="1" customWidth="1"/>
    <col min="3" max="3" width="6.3515625" style="29" bestFit="1" customWidth="1"/>
    <col min="4" max="4" width="8.8203125" style="29" bestFit="1" customWidth="1"/>
    <col min="5" max="6" width="33.234375" style="29" bestFit="1" customWidth="1"/>
    <col min="7" max="7" width="8.9375" style="29"/>
    <col min="8" max="8" width="8.41015625" style="29" customWidth="1"/>
    <col min="9" max="9" width="12.17578125" style="29" customWidth="1"/>
    <col min="10" max="10" width="6.3515625" style="29" bestFit="1" customWidth="1"/>
    <col min="11" max="12" width="33.234375" style="29" bestFit="1" customWidth="1"/>
    <col min="13" max="16384" width="8.9375" style="29"/>
  </cols>
  <sheetData>
    <row r="1" spans="1:14" x14ac:dyDescent="0.45">
      <c r="A1" s="29" t="s">
        <v>219</v>
      </c>
      <c r="D1" s="32" t="s">
        <v>265</v>
      </c>
      <c r="E1" s="32" t="s">
        <v>226</v>
      </c>
      <c r="F1" s="32" t="s">
        <v>227</v>
      </c>
      <c r="K1" s="32" t="s">
        <v>226</v>
      </c>
      <c r="L1" s="32" t="s">
        <v>227</v>
      </c>
    </row>
    <row r="2" spans="1:14" ht="17.7" x14ac:dyDescent="0.55000000000000004">
      <c r="A2" s="60" t="s">
        <v>220</v>
      </c>
      <c r="H2" s="60" t="s">
        <v>221</v>
      </c>
      <c r="N2" s="33"/>
    </row>
    <row r="3" spans="1:14" ht="16" thickBot="1" x14ac:dyDescent="0.5">
      <c r="A3" s="73" t="s">
        <v>223</v>
      </c>
      <c r="B3" s="74"/>
      <c r="C3" s="59"/>
      <c r="D3" s="59"/>
      <c r="E3" s="49"/>
      <c r="F3" s="49"/>
      <c r="H3" s="73" t="s">
        <v>241</v>
      </c>
      <c r="I3" s="74"/>
      <c r="J3" s="59"/>
      <c r="K3" s="49"/>
      <c r="L3" s="49"/>
      <c r="N3" s="34"/>
    </row>
    <row r="4" spans="1:14" ht="15.7" x14ac:dyDescent="0.45">
      <c r="A4" s="70" t="s">
        <v>224</v>
      </c>
      <c r="B4" s="50" t="s">
        <v>222</v>
      </c>
      <c r="C4" s="36">
        <v>40002</v>
      </c>
      <c r="D4" s="75">
        <v>70</v>
      </c>
      <c r="E4" s="50" t="str">
        <f>VLOOKUP(C4,国能DCS!$A:$F,4,FALSE)</f>
        <v>右X #1主凝水节流阀开度</v>
      </c>
      <c r="F4" s="51" t="str">
        <f>VLOOKUP(C4,国能DCS!$A:$F,6,FALSE)</f>
        <v>右X #1主凝水节流调节阀 阀位反馈</v>
      </c>
      <c r="H4" s="70" t="s">
        <v>224</v>
      </c>
      <c r="I4" s="50" t="s">
        <v>222</v>
      </c>
      <c r="J4" s="36">
        <v>40008</v>
      </c>
      <c r="K4" s="50" t="str">
        <f>VLOOKUP(J4,国能DCS!$A:$F,4,FALSE)</f>
        <v>左X #2主凝水节流阀开度</v>
      </c>
      <c r="L4" s="51" t="str">
        <f>VLOOKUP(J4,国能DCS!$A:$F,6,FALSE)</f>
        <v>左X #2主凝水节流调节阀 阀位反馈</v>
      </c>
      <c r="N4" s="34"/>
    </row>
    <row r="5" spans="1:14" ht="15.7" x14ac:dyDescent="0.45">
      <c r="A5" s="71"/>
      <c r="B5" s="48" t="s">
        <v>225</v>
      </c>
      <c r="C5" s="34">
        <v>40004</v>
      </c>
      <c r="D5" s="7">
        <v>121</v>
      </c>
      <c r="E5" s="48" t="str">
        <f>VLOOKUP(C5,国能DCS!$A:$F,4,FALSE)</f>
        <v>右X  #1主凝水节流阀前压力</v>
      </c>
      <c r="F5" s="52" t="str">
        <f>VLOOKUP(C5,国能DCS!$A:$F,6,FALSE)</f>
        <v>右X #1主凝水再循环调节阀 阀前压力</v>
      </c>
      <c r="H5" s="71"/>
      <c r="I5" s="48" t="s">
        <v>225</v>
      </c>
      <c r="J5" s="34">
        <v>40010</v>
      </c>
      <c r="K5" s="48" t="str">
        <f>VLOOKUP(J5,国能DCS!$A:$F,4,FALSE)</f>
        <v>左X #2主凝水节流阀前压力</v>
      </c>
      <c r="L5" s="52" t="str">
        <f>VLOOKUP(J5,国能DCS!$A:$F,6,FALSE)</f>
        <v>左X #2主凝水再循环调节阀 阀前压力</v>
      </c>
      <c r="N5" s="34"/>
    </row>
    <row r="6" spans="1:14" ht="16" thickBot="1" x14ac:dyDescent="0.5">
      <c r="A6" s="72"/>
      <c r="B6" s="53" t="s">
        <v>228</v>
      </c>
      <c r="C6" s="41">
        <v>40006</v>
      </c>
      <c r="D6" s="76">
        <v>21</v>
      </c>
      <c r="E6" s="53" t="str">
        <f>VLOOKUP(C6,国能DCS!$A:$F,4,FALSE)</f>
        <v>右X  #1主凝水节流阀阀后压力</v>
      </c>
      <c r="F6" s="54" t="str">
        <f>VLOOKUP(C6,国能DCS!$A:$F,6,FALSE)</f>
        <v>右X #1除氧器 入口凝水压力</v>
      </c>
      <c r="H6" s="72"/>
      <c r="I6" s="53" t="s">
        <v>228</v>
      </c>
      <c r="J6" s="41">
        <v>40012</v>
      </c>
      <c r="K6" s="53" t="str">
        <f>VLOOKUP(J6,国能DCS!$A:$F,4,FALSE)</f>
        <v>左X #2主凝水节流阀阀后压力</v>
      </c>
      <c r="L6" s="54" t="str">
        <f>VLOOKUP(J6,国能DCS!$A:$F,6,FALSE)</f>
        <v>左X #2除氧器 入口凝水压力</v>
      </c>
      <c r="N6" s="33"/>
    </row>
    <row r="7" spans="1:14" ht="16" thickBot="1" x14ac:dyDescent="0.5">
      <c r="A7" s="56" t="s">
        <v>229</v>
      </c>
      <c r="B7" s="57" t="s">
        <v>230</v>
      </c>
      <c r="C7" s="43">
        <v>40500</v>
      </c>
      <c r="D7" s="77">
        <v>444.5</v>
      </c>
      <c r="E7" s="58" t="str">
        <f>VLOOKUP(C7,华风!$A:$C,3,FALSE)</f>
        <v>右X 1#凝水节流阀实时流量</v>
      </c>
      <c r="F7" s="55"/>
      <c r="H7" s="56" t="s">
        <v>229</v>
      </c>
      <c r="I7" s="57" t="s">
        <v>230</v>
      </c>
      <c r="J7" s="43">
        <v>40516</v>
      </c>
      <c r="K7" s="58" t="str">
        <f>VLOOKUP(J7,华风!$A:$C,3,FALSE)</f>
        <v>左X 2#凝水节流阀实时流量</v>
      </c>
      <c r="L7" s="55"/>
      <c r="N7" s="34"/>
    </row>
    <row r="8" spans="1:14" ht="16" thickBot="1" x14ac:dyDescent="0.5">
      <c r="A8" s="73" t="s">
        <v>245</v>
      </c>
      <c r="B8" s="74"/>
      <c r="C8" s="59"/>
      <c r="D8" s="59"/>
      <c r="E8" s="49"/>
      <c r="F8" s="49"/>
      <c r="H8" s="73" t="s">
        <v>256</v>
      </c>
      <c r="I8" s="74"/>
      <c r="N8" s="34"/>
    </row>
    <row r="9" spans="1:14" ht="15.7" x14ac:dyDescent="0.45">
      <c r="A9" s="70" t="s">
        <v>224</v>
      </c>
      <c r="B9" s="50" t="s">
        <v>222</v>
      </c>
      <c r="C9" s="36">
        <v>40014</v>
      </c>
      <c r="D9" s="75">
        <v>80</v>
      </c>
      <c r="E9" s="50" t="str">
        <f>VLOOKUP(C9,国能DCS!$A:$F,4,FALSE)</f>
        <v>右X #1 辅凝水节流阀开度</v>
      </c>
      <c r="F9" s="51" t="str">
        <f>VLOOKUP(C9,国能DCS!$A:$F,6,FALSE)</f>
        <v>右X #1辅冷凝器节流调节阀 阀位反馈</v>
      </c>
      <c r="H9" s="70" t="s">
        <v>224</v>
      </c>
      <c r="I9" s="50" t="s">
        <v>222</v>
      </c>
      <c r="J9" s="34">
        <v>40020</v>
      </c>
      <c r="K9" s="35" t="str">
        <f>VLOOKUP(J9,国能DCS!$A:$F,4,FALSE)</f>
        <v>左X #2 辅凝水节流阀开度</v>
      </c>
      <c r="L9" s="37" t="str">
        <f>VLOOKUP(J9,国能DCS!$A:$F,6,FALSE)</f>
        <v>左X #2辅冷凝器节流调节阀 阀位反馈</v>
      </c>
      <c r="N9" s="34"/>
    </row>
    <row r="10" spans="1:14" ht="15.7" x14ac:dyDescent="0.45">
      <c r="A10" s="71"/>
      <c r="B10" s="48" t="s">
        <v>225</v>
      </c>
      <c r="C10" s="34">
        <v>40016</v>
      </c>
      <c r="D10" s="7">
        <v>131</v>
      </c>
      <c r="E10" s="48" t="str">
        <f>VLOOKUP(C10,国能DCS!$A:$F,4,FALSE)</f>
        <v>右X #1辅凝水节流阀前压力</v>
      </c>
      <c r="F10" s="52" t="str">
        <f>VLOOKUP(C10,国能DCS!$A:$F,6,FALSE)</f>
        <v>右#1辅冷凝器压力-自增</v>
      </c>
      <c r="H10" s="71"/>
      <c r="I10" s="48" t="s">
        <v>225</v>
      </c>
      <c r="J10" s="34">
        <v>40022</v>
      </c>
      <c r="K10" s="38" t="str">
        <f>VLOOKUP(J10,国能DCS!$A:$F,4,FALSE)</f>
        <v>左X #2辅凝水节流阀前压力</v>
      </c>
      <c r="L10" s="39" t="str">
        <f>VLOOKUP(J10,国能DCS!$A:$F,6,FALSE)</f>
        <v>左#2辅冷凝器压力-自增</v>
      </c>
      <c r="N10" s="33"/>
    </row>
    <row r="11" spans="1:14" ht="16" thickBot="1" x14ac:dyDescent="0.5">
      <c r="A11" s="72"/>
      <c r="B11" s="53" t="s">
        <v>228</v>
      </c>
      <c r="C11" s="41">
        <v>40018</v>
      </c>
      <c r="D11" s="76">
        <v>31</v>
      </c>
      <c r="E11" s="53" t="str">
        <f>VLOOKUP(C11,国能DCS!$A:$F,4,FALSE)</f>
        <v>右X #1辅凝水节流阀阀后压力</v>
      </c>
      <c r="F11" s="54" t="str">
        <f>VLOOKUP(C11,国能DCS!$A:$F,6,FALSE)</f>
        <v>右X #1辅凝水节流调节阀 后压力</v>
      </c>
      <c r="H11" s="72"/>
      <c r="I11" s="53" t="s">
        <v>228</v>
      </c>
      <c r="J11" s="33">
        <v>40024</v>
      </c>
      <c r="K11" s="40" t="str">
        <f>VLOOKUP(J11,国能DCS!$A:$F,4,FALSE)</f>
        <v>左X #2辅凝水节流阀阀后压力</v>
      </c>
      <c r="L11" s="42" t="str">
        <f>VLOOKUP(J11,国能DCS!$A:$F,6,FALSE)</f>
        <v>左X #2辅凝水再循环调节阀 后压力</v>
      </c>
      <c r="N11" s="34"/>
    </row>
    <row r="12" spans="1:14" ht="16" thickBot="1" x14ac:dyDescent="0.5">
      <c r="A12" s="56" t="s">
        <v>229</v>
      </c>
      <c r="B12" s="57" t="s">
        <v>230</v>
      </c>
      <c r="C12" s="43">
        <v>40502</v>
      </c>
      <c r="D12" s="77">
        <v>187.1</v>
      </c>
      <c r="E12" s="58" t="str">
        <f>VLOOKUP(C12,华风!$A:$C,3,FALSE)</f>
        <v>右X 1#辅凝水节流阀实时流量</v>
      </c>
      <c r="F12" s="55"/>
      <c r="H12" s="56" t="s">
        <v>229</v>
      </c>
      <c r="I12" s="57" t="s">
        <v>230</v>
      </c>
      <c r="J12" s="43">
        <v>40518</v>
      </c>
      <c r="K12" s="44" t="str">
        <f>VLOOKUP(J12,华风!$A:$C,3,FALSE)</f>
        <v>左X 2#辅凝水节流阀实时流量</v>
      </c>
      <c r="N12" s="45"/>
    </row>
    <row r="13" spans="1:14" ht="14.35" thickBot="1" x14ac:dyDescent="0.5">
      <c r="A13" s="73" t="s">
        <v>246</v>
      </c>
      <c r="B13" s="74"/>
      <c r="C13" s="59"/>
      <c r="D13" s="59"/>
      <c r="E13" s="49"/>
      <c r="F13" s="49"/>
      <c r="H13" s="73" t="s">
        <v>257</v>
      </c>
      <c r="I13" s="74"/>
    </row>
    <row r="14" spans="1:14" ht="15.7" x14ac:dyDescent="0.45">
      <c r="A14" s="70" t="s">
        <v>224</v>
      </c>
      <c r="B14" s="50" t="s">
        <v>222</v>
      </c>
      <c r="C14" s="36">
        <v>40026</v>
      </c>
      <c r="D14" s="75">
        <v>45</v>
      </c>
      <c r="E14" s="50" t="str">
        <f>VLOOKUP(C14,国能DCS!$A:$F,4,FALSE)</f>
        <v>右X #1 除氧器压力调节阀</v>
      </c>
      <c r="F14" s="51" t="str">
        <f>VLOOKUP(C14,国能DCS!$A:$F,6,FALSE)</f>
        <v>右X #1除氧器加热蒸汽入口调节阀 阀位反馈</v>
      </c>
      <c r="H14" s="70" t="s">
        <v>224</v>
      </c>
      <c r="I14" s="50" t="s">
        <v>222</v>
      </c>
      <c r="J14" s="33">
        <v>40032</v>
      </c>
      <c r="K14" s="35" t="str">
        <f>VLOOKUP(J14,国能DCS!$A:$F,4,FALSE)</f>
        <v>左X #2 除氧器压力调节阀</v>
      </c>
      <c r="L14" s="37" t="str">
        <f>VLOOKUP(J14,国能DCS!$A:$F,6,FALSE)</f>
        <v>左X #2除氧器加热蒸汽入口调节阀 阀位反馈</v>
      </c>
    </row>
    <row r="15" spans="1:14" ht="15.7" x14ac:dyDescent="0.45">
      <c r="A15" s="71"/>
      <c r="B15" s="48" t="s">
        <v>225</v>
      </c>
      <c r="C15" s="34">
        <v>40028</v>
      </c>
      <c r="D15" s="7">
        <v>21</v>
      </c>
      <c r="E15" s="48" t="str">
        <f>VLOOKUP(C15,国能DCS!$A:$F,4,FALSE)</f>
        <v>右X #1除氧器压力调节阀阀阀前压力</v>
      </c>
      <c r="F15" s="52" t="str">
        <f>VLOOKUP(C15,国能DCS!$A:$F,6,FALSE)</f>
        <v>右X #1乏汽母管 压力1</v>
      </c>
      <c r="H15" s="71"/>
      <c r="I15" s="48" t="s">
        <v>225</v>
      </c>
      <c r="J15" s="34">
        <v>40034</v>
      </c>
      <c r="K15" s="38" t="str">
        <f>VLOOKUP(J15,国能DCS!$A:$F,4,FALSE)</f>
        <v>左X #2除氧器压力调节阀阀阀前压力</v>
      </c>
      <c r="L15" s="39" t="str">
        <f>VLOOKUP(J15,国能DCS!$A:$F,6,FALSE)</f>
        <v>左X #2乏汽母管 压力1</v>
      </c>
    </row>
    <row r="16" spans="1:14" ht="16" thickBot="1" x14ac:dyDescent="0.5">
      <c r="A16" s="72"/>
      <c r="B16" s="53" t="s">
        <v>228</v>
      </c>
      <c r="C16" s="41">
        <v>40030</v>
      </c>
      <c r="D16" s="76">
        <v>15</v>
      </c>
      <c r="E16" s="53" t="str">
        <f>VLOOKUP(C16,国能DCS!$A:$F,4,FALSE)</f>
        <v>右X #1除氧器压力调节阀阀阀后压力</v>
      </c>
      <c r="F16" s="54" t="str">
        <f>VLOOKUP(C16,国能DCS!$A:$F,6,FALSE)</f>
        <v>右X #1除氧器 加热蒸汽入口压力</v>
      </c>
      <c r="H16" s="72"/>
      <c r="I16" s="53" t="s">
        <v>228</v>
      </c>
      <c r="J16" s="34">
        <v>40036</v>
      </c>
      <c r="K16" s="40" t="str">
        <f>VLOOKUP(J16,国能DCS!$A:$F,4,FALSE)</f>
        <v>左X #2除氧器压力调节阀阀阀后压力</v>
      </c>
      <c r="L16" s="42" t="str">
        <f>VLOOKUP(J16,国能DCS!$A:$F,6,FALSE)</f>
        <v>左X #2除氧器 加热蒸汽入口压力</v>
      </c>
    </row>
    <row r="17" spans="1:12" ht="16" thickBot="1" x14ac:dyDescent="0.5">
      <c r="A17" s="56" t="s">
        <v>229</v>
      </c>
      <c r="B17" s="57" t="s">
        <v>230</v>
      </c>
      <c r="C17" s="43">
        <v>40504</v>
      </c>
      <c r="D17" s="77">
        <v>31.08</v>
      </c>
      <c r="E17" s="58" t="str">
        <f>VLOOKUP(C17,华风!$A:$C,3,FALSE)</f>
        <v>右X 1#除氧器压力调节阀实时流量</v>
      </c>
      <c r="F17" s="55"/>
      <c r="H17" s="56" t="s">
        <v>229</v>
      </c>
      <c r="I17" s="57" t="s">
        <v>230</v>
      </c>
      <c r="J17" s="43">
        <v>40520</v>
      </c>
      <c r="K17" s="44" t="str">
        <f>VLOOKUP(J17,华风!$A:$C,3,FALSE)</f>
        <v>左X 2#除氧器压力调节阀实时流量</v>
      </c>
    </row>
    <row r="18" spans="1:12" ht="14.35" thickBot="1" x14ac:dyDescent="0.5">
      <c r="A18" s="73" t="s">
        <v>247</v>
      </c>
      <c r="B18" s="74"/>
      <c r="C18" s="59"/>
      <c r="D18" s="59"/>
      <c r="E18" s="49"/>
      <c r="F18" s="49"/>
      <c r="H18" s="73" t="s">
        <v>258</v>
      </c>
      <c r="I18" s="74"/>
    </row>
    <row r="19" spans="1:12" ht="15.7" x14ac:dyDescent="0.45">
      <c r="A19" s="70" t="s">
        <v>224</v>
      </c>
      <c r="B19" s="50" t="s">
        <v>250</v>
      </c>
      <c r="C19" s="36">
        <v>40038</v>
      </c>
      <c r="D19" s="75">
        <v>3000</v>
      </c>
      <c r="E19" s="50" t="str">
        <f>VLOOKUP(C19,国能DCS!$A:$F,4,FALSE)</f>
        <v>右X 1#凝水泵转速</v>
      </c>
      <c r="F19" s="51" t="str">
        <f>VLOOKUP(C19,国能DCS!$A:$F,6,FALSE)</f>
        <v>右X #1汽轮凝水泵 转速反馈</v>
      </c>
      <c r="H19" s="70" t="s">
        <v>224</v>
      </c>
      <c r="I19" s="50" t="s">
        <v>250</v>
      </c>
      <c r="J19" s="34">
        <v>40048</v>
      </c>
      <c r="K19" s="35" t="str">
        <f>VLOOKUP(J19,国能DCS!$A:$F,4,FALSE)</f>
        <v>左X 3#凝水泵转速</v>
      </c>
      <c r="L19" s="37" t="str">
        <f>VLOOKUP(J19,国能DCS!$A:$F,6,FALSE)</f>
        <v>左X #3汽轮凝水泵 转速反馈</v>
      </c>
    </row>
    <row r="20" spans="1:12" ht="15.7" x14ac:dyDescent="0.45">
      <c r="A20" s="71"/>
      <c r="B20" s="48" t="s">
        <v>251</v>
      </c>
      <c r="C20" s="34">
        <v>40040</v>
      </c>
      <c r="D20" s="7">
        <v>0.1</v>
      </c>
      <c r="E20" s="48" t="str">
        <f>VLOOKUP(C20,国能DCS!$A:$F,4,FALSE)</f>
        <v>右X 1#凝水泵吸入口前压力</v>
      </c>
      <c r="F20" s="52" t="str">
        <f>VLOOKUP(C20,国能DCS!$A:$F,6,FALSE)</f>
        <v>右X #1汽轮凝水泵 入口凝水压力</v>
      </c>
      <c r="H20" s="71"/>
      <c r="I20" s="48" t="s">
        <v>251</v>
      </c>
      <c r="J20" s="34">
        <v>40050</v>
      </c>
      <c r="K20" s="38" t="str">
        <f>VLOOKUP(J20,国能DCS!$A:$F,4,FALSE)</f>
        <v>左X 3#凝水泵吸入口前压力</v>
      </c>
      <c r="L20" s="39" t="str">
        <f>VLOOKUP(J20,国能DCS!$A:$F,6,FALSE)</f>
        <v>左X #3汽轮凝水泵 入口凝水压力</v>
      </c>
    </row>
    <row r="21" spans="1:12" ht="16" thickBot="1" x14ac:dyDescent="0.5">
      <c r="A21" s="72"/>
      <c r="B21" s="53" t="s">
        <v>252</v>
      </c>
      <c r="C21" s="41">
        <v>40042</v>
      </c>
      <c r="D21" s="76">
        <v>0.41499999999999998</v>
      </c>
      <c r="E21" s="53" t="str">
        <f>VLOOKUP(C21,国能DCS!$A:$F,4,FALSE)</f>
        <v>右X 1#凝水泵出口压力</v>
      </c>
      <c r="F21" s="54" t="str">
        <f>VLOOKUP(C21,国能DCS!$A:$F,6,FALSE)</f>
        <v>右X #1凝水精处理装置 上游凝水压力(凝水泵出口)</v>
      </c>
      <c r="H21" s="72"/>
      <c r="I21" s="53" t="s">
        <v>252</v>
      </c>
      <c r="J21" s="7">
        <v>40052</v>
      </c>
      <c r="K21" s="40" t="str">
        <f>VLOOKUP(J21,国能DCS!$A:$F,4,FALSE)</f>
        <v>左X 3#凝水泵出口压力</v>
      </c>
      <c r="L21" s="42" t="str">
        <f>VLOOKUP(J21,国能DCS!$A:$F,6,FALSE)</f>
        <v>左X #2凝水精处理装置 上游凝水压力(凝水泵出口)</v>
      </c>
    </row>
    <row r="22" spans="1:12" ht="16" thickBot="1" x14ac:dyDescent="0.5">
      <c r="A22" s="56" t="s">
        <v>229</v>
      </c>
      <c r="B22" s="57" t="s">
        <v>230</v>
      </c>
      <c r="C22" s="43">
        <v>40506</v>
      </c>
      <c r="D22" s="77">
        <v>2.66</v>
      </c>
      <c r="E22" s="58" t="str">
        <f>VLOOKUP(C22,华风!$A:$C,3,FALSE)</f>
        <v>右X 1#凝水泵实时流量</v>
      </c>
      <c r="F22" s="55"/>
      <c r="H22" s="56" t="s">
        <v>229</v>
      </c>
      <c r="I22" s="57" t="s">
        <v>230</v>
      </c>
      <c r="J22" s="43">
        <v>40522</v>
      </c>
      <c r="K22" s="44" t="str">
        <f>VLOOKUP(J22,华风!$A:$C,3,FALSE)</f>
        <v>左X 3#凝水泵实时流量</v>
      </c>
    </row>
    <row r="23" spans="1:12" ht="14.35" thickBot="1" x14ac:dyDescent="0.5">
      <c r="A23" s="73" t="s">
        <v>248</v>
      </c>
      <c r="B23" s="74"/>
      <c r="C23" s="59"/>
      <c r="D23" s="59"/>
      <c r="E23" s="49"/>
      <c r="F23" s="49"/>
      <c r="H23" s="73" t="s">
        <v>259</v>
      </c>
      <c r="I23" s="74"/>
    </row>
    <row r="24" spans="1:12" ht="15.7" x14ac:dyDescent="0.45">
      <c r="A24" s="70" t="s">
        <v>224</v>
      </c>
      <c r="B24" s="50" t="s">
        <v>250</v>
      </c>
      <c r="C24" s="36">
        <v>40044</v>
      </c>
      <c r="D24" s="75">
        <v>3000</v>
      </c>
      <c r="E24" s="50" t="str">
        <f>VLOOKUP(C24,国能DCS!$A:$F,4,FALSE)</f>
        <v>右X 2#凝水泵转速</v>
      </c>
      <c r="F24" s="51" t="str">
        <f>VLOOKUP(C24,国能DCS!$A:$F,6,FALSE)</f>
        <v>右X #2汽轮凝水泵 转速反馈</v>
      </c>
      <c r="H24" s="70" t="s">
        <v>224</v>
      </c>
      <c r="I24" s="50" t="s">
        <v>250</v>
      </c>
      <c r="J24" s="34">
        <v>40054</v>
      </c>
      <c r="K24" s="35" t="str">
        <f>VLOOKUP(J24,国能DCS!$A:$F,4,FALSE)</f>
        <v>左X 4#凝水泵转速</v>
      </c>
      <c r="L24" s="37" t="str">
        <f>VLOOKUP(J24,国能DCS!$A:$F,6,FALSE)</f>
        <v>左X #4汽轮凝水泵 转速反馈</v>
      </c>
    </row>
    <row r="25" spans="1:12" ht="15.7" x14ac:dyDescent="0.45">
      <c r="A25" s="71"/>
      <c r="B25" s="48" t="s">
        <v>251</v>
      </c>
      <c r="C25" s="34">
        <v>40046</v>
      </c>
      <c r="D25" s="7">
        <v>0.1</v>
      </c>
      <c r="E25" s="48" t="str">
        <f>VLOOKUP(C25,国能DCS!$A:$F,4,FALSE)</f>
        <v>右X 2#凝水泵吸入口前压力</v>
      </c>
      <c r="F25" s="52" t="str">
        <f>VLOOKUP(C25,国能DCS!$A:$F,6,FALSE)</f>
        <v>右X #2汽轮凝水泵 入口凝水压力</v>
      </c>
      <c r="H25" s="71"/>
      <c r="I25" s="48" t="s">
        <v>251</v>
      </c>
      <c r="J25" s="33">
        <v>40056</v>
      </c>
      <c r="K25" s="38" t="str">
        <f>VLOOKUP(J25,国能DCS!$A:$F,4,FALSE)</f>
        <v>左X 4#凝水泵吸入口前压力</v>
      </c>
      <c r="L25" s="39" t="str">
        <f>VLOOKUP(J25,国能DCS!$A:$F,6,FALSE)</f>
        <v>左X #4汽轮凝水泵 入口凝水压力</v>
      </c>
    </row>
    <row r="26" spans="1:12" ht="16" thickBot="1" x14ac:dyDescent="0.5">
      <c r="A26" s="72"/>
      <c r="B26" s="53" t="s">
        <v>252</v>
      </c>
      <c r="C26" s="61">
        <v>40042</v>
      </c>
      <c r="D26" s="78">
        <v>0.41499999999999998</v>
      </c>
      <c r="E26" s="53" t="str">
        <f>VLOOKUP(C26,国能DCS!$A:$F,4,FALSE)</f>
        <v>右X 1#凝水泵出口压力</v>
      </c>
      <c r="F26" s="54" t="str">
        <f>VLOOKUP(C26,国能DCS!$A:$F,6,FALSE)</f>
        <v>右X #1凝水精处理装置 上游凝水压力(凝水泵出口)</v>
      </c>
      <c r="H26" s="72"/>
      <c r="I26" s="53" t="s">
        <v>252</v>
      </c>
      <c r="J26" s="61">
        <v>40052</v>
      </c>
      <c r="K26" s="40" t="str">
        <f>VLOOKUP(J26,国能DCS!$A:$F,4,FALSE)</f>
        <v>左X 3#凝水泵出口压力</v>
      </c>
      <c r="L26" s="42" t="str">
        <f>VLOOKUP(J26,国能DCS!$A:$F,6,FALSE)</f>
        <v>左X #2凝水精处理装置 上游凝水压力(凝水泵出口)</v>
      </c>
    </row>
    <row r="27" spans="1:12" ht="16" thickBot="1" x14ac:dyDescent="0.5">
      <c r="A27" s="56" t="s">
        <v>229</v>
      </c>
      <c r="B27" s="57" t="s">
        <v>230</v>
      </c>
      <c r="C27" s="43">
        <v>40508</v>
      </c>
      <c r="D27" s="77">
        <v>2.66</v>
      </c>
      <c r="E27" s="58" t="str">
        <f>VLOOKUP(C27,华风!$A:$C,3,FALSE)</f>
        <v>右X 2#凝水泵实时流量</v>
      </c>
      <c r="F27" s="55"/>
      <c r="H27" s="56" t="s">
        <v>229</v>
      </c>
      <c r="I27" s="57" t="s">
        <v>230</v>
      </c>
      <c r="J27" s="43">
        <v>40524</v>
      </c>
      <c r="K27" s="44" t="str">
        <f>VLOOKUP(J27,华风!$A:$C,3,FALSE)</f>
        <v>左X 4#凝水泵实时流量</v>
      </c>
    </row>
    <row r="28" spans="1:12" ht="14.35" thickBot="1" x14ac:dyDescent="0.5">
      <c r="A28" s="73" t="s">
        <v>249</v>
      </c>
      <c r="B28" s="74"/>
      <c r="C28" s="59"/>
      <c r="D28" s="59"/>
      <c r="E28" s="49"/>
      <c r="F28" s="49"/>
      <c r="H28" s="73" t="s">
        <v>249</v>
      </c>
      <c r="I28" s="74"/>
    </row>
    <row r="29" spans="1:12" ht="16" thickBot="1" x14ac:dyDescent="0.5">
      <c r="A29" s="70" t="s">
        <v>224</v>
      </c>
      <c r="B29" s="50" t="s">
        <v>253</v>
      </c>
      <c r="C29" s="36">
        <v>40078</v>
      </c>
      <c r="D29" s="75">
        <v>60</v>
      </c>
      <c r="E29" s="50" t="str">
        <f>VLOOKUP(C29,国能DCS!$A:$F,4,FALSE)</f>
        <v>右X 凝水管 实时流量</v>
      </c>
      <c r="F29" s="51" t="str">
        <f>VLOOKUP(C29,国能DCS!$A:$F,6,FALSE)</f>
        <v>右X #1除氧器 入口凝水流量</v>
      </c>
      <c r="H29" s="70" t="s">
        <v>224</v>
      </c>
      <c r="I29" s="50" t="s">
        <v>253</v>
      </c>
      <c r="J29" s="34">
        <v>40080</v>
      </c>
      <c r="K29" s="35" t="str">
        <f>VLOOKUP(J29,国能DCS!$A:$F,4,FALSE)</f>
        <v>左X 凝水管 实时流量</v>
      </c>
      <c r="L29" s="37" t="str">
        <f>VLOOKUP(J29,国能DCS!$A:$F,6,FALSE)</f>
        <v>左X #2除氧器 入口凝水流量</v>
      </c>
    </row>
    <row r="30" spans="1:12" ht="15.7" x14ac:dyDescent="0.45">
      <c r="A30" s="71"/>
      <c r="B30" s="48" t="s">
        <v>254</v>
      </c>
      <c r="C30" s="62">
        <v>40042</v>
      </c>
      <c r="D30" s="79">
        <v>131</v>
      </c>
      <c r="E30" s="48" t="str">
        <f>VLOOKUP(C30,国能DCS!$A:$F,4,FALSE)</f>
        <v>右X 1#凝水泵出口压力</v>
      </c>
      <c r="F30" s="52" t="str">
        <f>VLOOKUP(C30,国能DCS!$A:$F,6,FALSE)</f>
        <v>右X #1凝水精处理装置 上游凝水压力(凝水泵出口)</v>
      </c>
      <c r="H30" s="71"/>
      <c r="I30" s="48" t="s">
        <v>254</v>
      </c>
      <c r="J30" s="61">
        <v>40052</v>
      </c>
      <c r="K30" s="38" t="str">
        <f>VLOOKUP(J30,国能DCS!$A:$F,4,FALSE)</f>
        <v>左X 3#凝水泵出口压力</v>
      </c>
      <c r="L30" s="39" t="str">
        <f>VLOOKUP(J30,国能DCS!$A:$F,6,FALSE)</f>
        <v>左X #2凝水精处理装置 上游凝水压力(凝水泵出口)</v>
      </c>
    </row>
    <row r="31" spans="1:12" ht="16" thickBot="1" x14ac:dyDescent="0.5">
      <c r="A31" s="72"/>
      <c r="B31" s="53" t="s">
        <v>255</v>
      </c>
      <c r="C31" s="61">
        <v>40006</v>
      </c>
      <c r="D31" s="78">
        <v>31</v>
      </c>
      <c r="E31" s="53" t="str">
        <f>VLOOKUP(C31,国能DCS!$A:$F,4,FALSE)</f>
        <v>右X  #1主凝水节流阀阀后压力</v>
      </c>
      <c r="F31" s="54" t="str">
        <f>VLOOKUP(C31,国能DCS!$A:$F,6,FALSE)</f>
        <v>右X #1除氧器 入口凝水压力</v>
      </c>
      <c r="H31" s="72"/>
      <c r="I31" s="53" t="s">
        <v>255</v>
      </c>
      <c r="J31" s="61">
        <v>40012</v>
      </c>
      <c r="K31" s="40" t="str">
        <f>VLOOKUP(J31,国能DCS!$A:$F,4,FALSE)</f>
        <v>左X #2主凝水节流阀阀后压力</v>
      </c>
      <c r="L31" s="42" t="str">
        <f>VLOOKUP(J31,国能DCS!$A:$F,6,FALSE)</f>
        <v>左X #2除氧器 入口凝水压力</v>
      </c>
    </row>
    <row r="32" spans="1:12" ht="16" thickBot="1" x14ac:dyDescent="0.5">
      <c r="A32" s="56" t="s">
        <v>229</v>
      </c>
      <c r="B32" s="57" t="s">
        <v>230</v>
      </c>
      <c r="C32" s="43">
        <v>40514</v>
      </c>
      <c r="D32" s="77">
        <v>2.25</v>
      </c>
      <c r="E32" s="58" t="str">
        <f>VLOOKUP(C32,华风!$A:$C,3,FALSE)</f>
        <v>右X 凝水管 阻力系数</v>
      </c>
      <c r="F32" s="55"/>
      <c r="H32" s="56" t="s">
        <v>229</v>
      </c>
      <c r="I32" s="57" t="s">
        <v>230</v>
      </c>
      <c r="J32" s="43">
        <v>40530</v>
      </c>
      <c r="K32" s="44" t="str">
        <f>VLOOKUP(J32,华风!$A:$C,3,FALSE)</f>
        <v>左X 凝水管 阻力系数</v>
      </c>
    </row>
    <row r="33" spans="1:12" ht="14.35" thickBot="1" x14ac:dyDescent="0.5">
      <c r="A33" s="73" t="s">
        <v>260</v>
      </c>
      <c r="B33" s="74"/>
      <c r="C33" s="59"/>
      <c r="D33" s="59"/>
      <c r="E33" s="49"/>
      <c r="F33" s="49"/>
      <c r="H33" s="73" t="s">
        <v>262</v>
      </c>
      <c r="I33" s="74"/>
    </row>
    <row r="34" spans="1:12" ht="15.7" x14ac:dyDescent="0.45">
      <c r="A34" s="70" t="s">
        <v>224</v>
      </c>
      <c r="B34" s="50" t="s">
        <v>222</v>
      </c>
      <c r="C34" s="36">
        <v>40058</v>
      </c>
      <c r="D34" s="75">
        <v>45</v>
      </c>
      <c r="E34" s="50" t="str">
        <f>VLOOKUP(C34,国能DCS!$A:$F,4,FALSE)</f>
        <v>右X 1#凝水泵汽轮机配汽阀开度</v>
      </c>
      <c r="F34" s="51" t="str">
        <f>VLOOKUP(C34,国能DCS!$A:$F,6,FALSE)</f>
        <v>右X #1凝水泵入口调节阀 阀位反馈</v>
      </c>
      <c r="H34" s="70" t="s">
        <v>224</v>
      </c>
      <c r="I34" s="50" t="s">
        <v>222</v>
      </c>
      <c r="J34" s="34">
        <v>40068</v>
      </c>
      <c r="K34" s="35" t="str">
        <f>VLOOKUP(J34,国能DCS!$A:$F,4,FALSE)</f>
        <v>左X 3# 凝水泵汽轮机配汽阀开度</v>
      </c>
      <c r="L34" s="37" t="str">
        <f>VLOOKUP(J34,国能DCS!$A:$F,6,FALSE)</f>
        <v>左X #3凝水泵入口调节阀 阀位反馈</v>
      </c>
    </row>
    <row r="35" spans="1:12" ht="15.7" x14ac:dyDescent="0.45">
      <c r="A35" s="71"/>
      <c r="B35" s="48" t="s">
        <v>225</v>
      </c>
      <c r="C35" s="34">
        <v>40060</v>
      </c>
      <c r="D35" s="7">
        <v>21</v>
      </c>
      <c r="E35" s="48" t="str">
        <f>VLOOKUP(C35,国能DCS!$A:$F,4,FALSE)</f>
        <v>右X 1#凝水泵汽轮机配汽阀前压力</v>
      </c>
      <c r="F35" s="52" t="str">
        <f>VLOOKUP(C35,国能DCS!$A:$F,6,FALSE)</f>
        <v>右X #1辅蒸汽总管 压力</v>
      </c>
      <c r="H35" s="71"/>
      <c r="I35" s="48" t="s">
        <v>225</v>
      </c>
      <c r="J35" s="34">
        <v>40070</v>
      </c>
      <c r="K35" s="38" t="str">
        <f>VLOOKUP(J35,国能DCS!$A:$F,4,FALSE)</f>
        <v>左X 3# 凝水泵汽轮机配汽阀前压力</v>
      </c>
      <c r="L35" s="39" t="str">
        <f>VLOOKUP(J35,国能DCS!$A:$F,6,FALSE)</f>
        <v>左X #2辅蒸汽总管 压力</v>
      </c>
    </row>
    <row r="36" spans="1:12" ht="16" thickBot="1" x14ac:dyDescent="0.5">
      <c r="A36" s="72"/>
      <c r="B36" s="53" t="s">
        <v>228</v>
      </c>
      <c r="C36" s="41">
        <v>40062</v>
      </c>
      <c r="D36" s="76">
        <v>15</v>
      </c>
      <c r="E36" s="53" t="str">
        <f>VLOOKUP(C36,国能DCS!$A:$F,4,FALSE)</f>
        <v>右X 1#凝水泵汽轮机配汽阀后压力</v>
      </c>
      <c r="F36" s="54" t="str">
        <f>VLOOKUP(C36,国能DCS!$A:$F,6,FALSE)</f>
        <v>右X #1汽轮凝水泵 辅蒸汽入口压力</v>
      </c>
      <c r="H36" s="72"/>
      <c r="I36" s="53" t="s">
        <v>228</v>
      </c>
      <c r="J36" s="34">
        <v>40072</v>
      </c>
      <c r="K36" s="40" t="str">
        <f>VLOOKUP(J36,国能DCS!$A:$F,4,FALSE)</f>
        <v>左X 3# 凝水泵汽轮机配汽阀后压力</v>
      </c>
      <c r="L36" s="42" t="str">
        <f>VLOOKUP(J36,国能DCS!$A:$F,6,FALSE)</f>
        <v>左X #3汽轮凝水泵 辅蒸汽入口压力</v>
      </c>
    </row>
    <row r="37" spans="1:12" ht="16" thickBot="1" x14ac:dyDescent="0.5">
      <c r="A37" s="56" t="s">
        <v>229</v>
      </c>
      <c r="B37" s="57" t="s">
        <v>230</v>
      </c>
      <c r="C37" s="43">
        <v>40510</v>
      </c>
      <c r="D37" s="77">
        <v>31.08</v>
      </c>
      <c r="E37" s="58" t="str">
        <f>VLOOKUP(C37,华风!$A:$C,3,FALSE)</f>
        <v>右X 1#凝水泵汽轮机配汽阀实时流量</v>
      </c>
      <c r="F37" s="55"/>
      <c r="H37" s="56" t="s">
        <v>229</v>
      </c>
      <c r="I37" s="57" t="s">
        <v>230</v>
      </c>
      <c r="J37" s="43">
        <v>40526</v>
      </c>
      <c r="K37" s="44" t="str">
        <f>VLOOKUP(J37,华风!$A:$C,3,FALSE)</f>
        <v>左X 3#凝水泵汽轮机配汽阀实时流量</v>
      </c>
    </row>
    <row r="38" spans="1:12" ht="14.35" thickBot="1" x14ac:dyDescent="0.5">
      <c r="A38" s="73" t="s">
        <v>261</v>
      </c>
      <c r="B38" s="74"/>
      <c r="C38" s="59"/>
      <c r="D38" s="59"/>
      <c r="E38" s="49"/>
      <c r="F38" s="49"/>
      <c r="H38" s="73" t="s">
        <v>263</v>
      </c>
      <c r="I38" s="74"/>
    </row>
    <row r="39" spans="1:12" ht="15.7" x14ac:dyDescent="0.45">
      <c r="A39" s="70" t="s">
        <v>224</v>
      </c>
      <c r="B39" s="50" t="s">
        <v>222</v>
      </c>
      <c r="C39" s="36">
        <v>40064</v>
      </c>
      <c r="D39" s="75">
        <v>45</v>
      </c>
      <c r="E39" s="50" t="str">
        <f>VLOOKUP(C39,国能DCS!$A:$F,4,FALSE)</f>
        <v>右X 2# 凝水泵汽轮机配汽阀开度</v>
      </c>
      <c r="F39" s="51" t="str">
        <f>VLOOKUP(C39,国能DCS!$A:$F,6,FALSE)</f>
        <v>右X #2凝水泵入口调节阀 阀位反馈</v>
      </c>
      <c r="H39" s="70" t="s">
        <v>224</v>
      </c>
      <c r="I39" s="50" t="s">
        <v>222</v>
      </c>
      <c r="J39" s="7">
        <v>40074</v>
      </c>
      <c r="K39" s="35" t="str">
        <f>VLOOKUP(J39,国能DCS!$A:$F,4,FALSE)</f>
        <v>左X 4# 凝水泵汽轮机配汽阀开度</v>
      </c>
      <c r="L39" s="37" t="str">
        <f>VLOOKUP(J39,国能DCS!$A:$F,6,FALSE)</f>
        <v>左X #4凝水泵入口调节阀 阀位反馈</v>
      </c>
    </row>
    <row r="40" spans="1:12" ht="15.7" x14ac:dyDescent="0.45">
      <c r="A40" s="71"/>
      <c r="B40" s="48" t="s">
        <v>225</v>
      </c>
      <c r="C40" s="61">
        <v>40060</v>
      </c>
      <c r="D40" s="7">
        <v>21</v>
      </c>
      <c r="E40" s="48" t="str">
        <f>VLOOKUP(C40,国能DCS!$A:$F,4,FALSE)</f>
        <v>右X 1#凝水泵汽轮机配汽阀前压力</v>
      </c>
      <c r="F40" s="52" t="str">
        <f>VLOOKUP(C40,国能DCS!$A:$F,6,FALSE)</f>
        <v>右X #1辅蒸汽总管 压力</v>
      </c>
      <c r="H40" s="71"/>
      <c r="I40" s="48" t="s">
        <v>225</v>
      </c>
      <c r="J40" s="61">
        <v>40070</v>
      </c>
      <c r="K40" s="38" t="str">
        <f>VLOOKUP(J40,国能DCS!$A:$F,4,FALSE)</f>
        <v>左X 3# 凝水泵汽轮机配汽阀前压力</v>
      </c>
      <c r="L40" s="39" t="str">
        <f>VLOOKUP(J40,国能DCS!$A:$F,6,FALSE)</f>
        <v>左X #2辅蒸汽总管 压力</v>
      </c>
    </row>
    <row r="41" spans="1:12" ht="16" thickBot="1" x14ac:dyDescent="0.5">
      <c r="A41" s="72"/>
      <c r="B41" s="53" t="s">
        <v>228</v>
      </c>
      <c r="C41" s="41">
        <v>40066</v>
      </c>
      <c r="D41" s="76">
        <v>15</v>
      </c>
      <c r="E41" s="53" t="str">
        <f>VLOOKUP(C41,国能DCS!$A:$F,4,FALSE)</f>
        <v>右X 2# 凝水泵汽轮机配汽阀后压力</v>
      </c>
      <c r="F41" s="54" t="str">
        <f>VLOOKUP(C41,国能DCS!$A:$F,6,FALSE)</f>
        <v>右X #2汽轮凝水泵 辅蒸汽入口压力</v>
      </c>
      <c r="H41" s="72"/>
      <c r="I41" s="53" t="s">
        <v>228</v>
      </c>
      <c r="J41" s="34">
        <v>40076</v>
      </c>
      <c r="K41" s="40" t="str">
        <f>VLOOKUP(J41,国能DCS!$A:$F,4,FALSE)</f>
        <v>左X 4# 凝水泵汽轮机配汽阀后压力</v>
      </c>
      <c r="L41" s="42" t="str">
        <f>VLOOKUP(J41,国能DCS!$A:$F,6,FALSE)</f>
        <v>左X #4汽轮凝水泵 辅蒸汽入口压力</v>
      </c>
    </row>
    <row r="42" spans="1:12" ht="16" thickBot="1" x14ac:dyDescent="0.5">
      <c r="A42" s="56" t="s">
        <v>229</v>
      </c>
      <c r="B42" s="57" t="s">
        <v>230</v>
      </c>
      <c r="C42" s="43">
        <v>40512</v>
      </c>
      <c r="D42" s="77">
        <v>31.08</v>
      </c>
      <c r="E42" s="58" t="str">
        <f>VLOOKUP(C42,华风!$A:$C,3,FALSE)</f>
        <v>右X 2#凝水泵汽轮机配汽阀实时流量</v>
      </c>
      <c r="F42" s="55"/>
      <c r="H42" s="56" t="s">
        <v>229</v>
      </c>
      <c r="I42" s="57" t="s">
        <v>230</v>
      </c>
      <c r="J42" s="43">
        <v>40528</v>
      </c>
      <c r="K42" s="44" t="str">
        <f>VLOOKUP(J42,华风!$A:$C,3,FALSE)</f>
        <v>左X 4#凝水泵汽轮机配汽阀实时流量</v>
      </c>
    </row>
  </sheetData>
  <sheetCalcPr fullCalcOnLoad="1"/>
  <mergeCells count="32">
    <mergeCell ref="H39:H41"/>
    <mergeCell ref="H24:H26"/>
    <mergeCell ref="H28:I28"/>
    <mergeCell ref="H29:H31"/>
    <mergeCell ref="H33:I33"/>
    <mergeCell ref="H34:H36"/>
    <mergeCell ref="H38:I38"/>
    <mergeCell ref="A38:B38"/>
    <mergeCell ref="H3:I3"/>
    <mergeCell ref="H8:I8"/>
    <mergeCell ref="H9:H11"/>
    <mergeCell ref="H13:I13"/>
    <mergeCell ref="H14:H16"/>
    <mergeCell ref="H18:I18"/>
    <mergeCell ref="H19:H21"/>
    <mergeCell ref="A39:A41"/>
    <mergeCell ref="H4:H6"/>
    <mergeCell ref="A3:B3"/>
    <mergeCell ref="A8:B8"/>
    <mergeCell ref="A13:B13"/>
    <mergeCell ref="A18:B18"/>
    <mergeCell ref="A23:B23"/>
    <mergeCell ref="A4:A6"/>
    <mergeCell ref="A9:A11"/>
    <mergeCell ref="A28:B28"/>
    <mergeCell ref="A14:A16"/>
    <mergeCell ref="A19:A21"/>
    <mergeCell ref="A24:A26"/>
    <mergeCell ref="A29:A31"/>
    <mergeCell ref="H23:I23"/>
    <mergeCell ref="A34:A36"/>
    <mergeCell ref="A33:B3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意见项</vt:lpstr>
      <vt:lpstr>说明</vt:lpstr>
      <vt:lpstr>国能DCS</vt:lpstr>
      <vt:lpstr>华风</vt:lpstr>
      <vt:lpstr>显示点通讯地址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 文</cp:lastModifiedBy>
  <dcterms:created xsi:type="dcterms:W3CDTF">2015-06-05T18:19:34Z</dcterms:created>
  <dcterms:modified xsi:type="dcterms:W3CDTF">2023-09-23T09:38:09Z</dcterms:modified>
</cp:coreProperties>
</file>