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cuextmoh\Desktop\"/>
    </mc:Choice>
  </mc:AlternateContent>
  <bookViews>
    <workbookView xWindow="0" yWindow="0" windowWidth="20490" windowHeight="7650"/>
  </bookViews>
  <sheets>
    <sheet name="PersonalDirecto" sheetId="1" r:id="rId1"/>
    <sheet name="IndirectoQuito_Ot" sheetId="5" r:id="rId2"/>
    <sheet name="SubDI_IND_UIO_OT" sheetId="6" r:id="rId3"/>
    <sheet name="Comentarios" sheetId="7" r:id="rId4"/>
  </sheets>
  <definedNames>
    <definedName name="_xlnm.Print_Area" localSheetId="3">Comentarios!$B$1:$S$14</definedName>
    <definedName name="_xlnm.Print_Area" localSheetId="1">IndirectoQuito_Ot!$B$1:$S$11</definedName>
    <definedName name="_xlnm.Print_Area" localSheetId="0">PersonalDirecto!$B$1:$R$49</definedName>
    <definedName name="_xlnm.Print_Area" localSheetId="2">SubDI_IND_UIO_OT!$B$1:$S$24</definedName>
    <definedName name="_xlnm.Print_Titles" localSheetId="3">Comentarios!#REF!</definedName>
    <definedName name="_xlnm.Print_Titles" localSheetId="1">IndirectoQuito_Ot!#REF!</definedName>
    <definedName name="_xlnm.Print_Titles" localSheetId="0">PersonalDirecto!$1:$10</definedName>
    <definedName name="_xlnm.Print_Titles" localSheetId="2">SubDI_IND_UIO_OT!#REF!</definedName>
  </definedNames>
  <calcPr calcId="162913"/>
</workbook>
</file>

<file path=xl/calcChain.xml><?xml version="1.0" encoding="utf-8"?>
<calcChain xmlns="http://schemas.openxmlformats.org/spreadsheetml/2006/main">
  <c r="Q5" i="6" l="1"/>
  <c r="R23" i="6" l="1"/>
  <c r="R18" i="6"/>
  <c r="R19" i="6"/>
  <c r="R20" i="6"/>
  <c r="R17" i="6"/>
  <c r="Q18" i="6"/>
  <c r="Q19" i="6"/>
  <c r="Q20" i="6"/>
  <c r="Q17" i="6"/>
  <c r="R11" i="6"/>
  <c r="R12" i="6"/>
  <c r="R13" i="6"/>
  <c r="R10" i="6"/>
  <c r="Q10" i="6"/>
  <c r="Q11" i="6"/>
  <c r="Q12" i="6"/>
  <c r="Q13" i="6"/>
  <c r="R6" i="6"/>
  <c r="Q6" i="6"/>
  <c r="R5" i="6"/>
  <c r="R7" i="6" l="1"/>
  <c r="P40" i="1" l="1"/>
  <c r="I21" i="6" l="1"/>
  <c r="Q14" i="6"/>
  <c r="M14" i="6"/>
  <c r="K14" i="6"/>
  <c r="I14" i="6"/>
  <c r="Q7" i="6"/>
  <c r="M7" i="6"/>
  <c r="K7" i="6"/>
  <c r="I7" i="6"/>
  <c r="O6" i="7" l="1"/>
  <c r="M6" i="7"/>
  <c r="K6" i="7"/>
  <c r="O18" i="6" l="1"/>
  <c r="P18" i="6" s="1"/>
  <c r="O19" i="6"/>
  <c r="P19" i="6" s="1"/>
  <c r="O20" i="6"/>
  <c r="P20" i="6" s="1"/>
  <c r="N18" i="6"/>
  <c r="N19" i="6"/>
  <c r="N20" i="6"/>
  <c r="L18" i="6"/>
  <c r="L19" i="6"/>
  <c r="L20" i="6"/>
  <c r="J18" i="6"/>
  <c r="J19" i="6"/>
  <c r="J20" i="6"/>
  <c r="O42" i="1" l="1"/>
  <c r="N30" i="1"/>
  <c r="O30" i="1"/>
  <c r="O22" i="1"/>
  <c r="N14" i="1"/>
  <c r="P36" i="1"/>
  <c r="P35" i="1"/>
  <c r="P34" i="1"/>
  <c r="P33" i="1"/>
  <c r="P32" i="1"/>
  <c r="P31" i="1"/>
  <c r="P23" i="1"/>
  <c r="P30" i="1" l="1"/>
  <c r="O11" i="6"/>
  <c r="P11" i="6" s="1"/>
  <c r="O12" i="6"/>
  <c r="P12" i="6" s="1"/>
  <c r="O13" i="6"/>
  <c r="P13" i="6" s="1"/>
  <c r="N11" i="6"/>
  <c r="N12" i="6"/>
  <c r="L11" i="6"/>
  <c r="J11" i="6"/>
  <c r="N5" i="6" l="1"/>
  <c r="P5" i="6" s="1"/>
  <c r="L7" i="6"/>
  <c r="J10" i="6"/>
  <c r="N13" i="6"/>
  <c r="L12" i="6"/>
  <c r="L13" i="6"/>
  <c r="J12" i="6"/>
  <c r="J13" i="6"/>
  <c r="O6" i="6"/>
  <c r="N6" i="6"/>
  <c r="P6" i="6" s="1"/>
  <c r="J6" i="6"/>
  <c r="J5" i="6" l="1"/>
  <c r="J14" i="6" l="1"/>
  <c r="O17" i="6"/>
  <c r="N17" i="6"/>
  <c r="L17" i="6"/>
  <c r="J17" i="6"/>
  <c r="O10" i="6"/>
  <c r="N10" i="6"/>
  <c r="L10" i="6"/>
  <c r="O5" i="6"/>
  <c r="O7" i="6" s="1"/>
  <c r="P10" i="6" l="1"/>
  <c r="R14" i="6" s="1"/>
  <c r="O14" i="6"/>
  <c r="R21" i="6"/>
  <c r="M21" i="6"/>
  <c r="M23" i="6" s="1"/>
  <c r="K21" i="6"/>
  <c r="K23" i="6" s="1"/>
  <c r="Q21" i="6"/>
  <c r="P17" i="6"/>
  <c r="O21" i="6"/>
  <c r="P14" i="6"/>
  <c r="N7" i="6"/>
  <c r="N14" i="6"/>
  <c r="J7" i="6"/>
  <c r="I23" i="6"/>
  <c r="N21" i="6"/>
  <c r="J21" i="6"/>
  <c r="L14" i="6"/>
  <c r="P7" i="6"/>
  <c r="L21" i="6"/>
  <c r="L23" i="6" l="1"/>
  <c r="N23" i="6"/>
  <c r="J23" i="6"/>
  <c r="P21" i="6"/>
  <c r="P23" i="6" s="1"/>
  <c r="O23" i="6"/>
  <c r="Q23" i="6" l="1"/>
  <c r="N42" i="1" l="1"/>
  <c r="P41" i="1"/>
  <c r="P42" i="1" s="1"/>
  <c r="P28" i="1"/>
  <c r="P27" i="1"/>
  <c r="P26" i="1"/>
  <c r="P25" i="1"/>
  <c r="P24" i="1"/>
  <c r="N22" i="1"/>
  <c r="N38" i="1" s="1"/>
  <c r="N45" i="1" s="1"/>
  <c r="P20" i="1"/>
  <c r="P19" i="1"/>
  <c r="P18" i="1"/>
  <c r="P17" i="1"/>
  <c r="P16" i="1"/>
  <c r="P15" i="1"/>
  <c r="O14" i="1"/>
  <c r="O38" i="1" s="1"/>
  <c r="O43" i="1" l="1"/>
  <c r="P38" i="1"/>
  <c r="P45" i="1" s="1"/>
  <c r="O45" i="1"/>
  <c r="P14" i="1"/>
  <c r="N43" i="1"/>
  <c r="P22" i="1"/>
  <c r="P43" i="1" l="1"/>
  <c r="Q40" i="1" l="1"/>
  <c r="Q28" i="1"/>
  <c r="Q18" i="1"/>
  <c r="Q36" i="1"/>
  <c r="Q27" i="1"/>
  <c r="Q17" i="1"/>
  <c r="Q35" i="1"/>
  <c r="Q26" i="1"/>
  <c r="Q15" i="1"/>
  <c r="Q34" i="1"/>
  <c r="Q25" i="1"/>
  <c r="Q16" i="1"/>
  <c r="Q33" i="1"/>
  <c r="Q24" i="1"/>
  <c r="Q32" i="1"/>
  <c r="Q23" i="1"/>
  <c r="Q22" i="1" s="1"/>
  <c r="Q31" i="1"/>
  <c r="Q20" i="1"/>
  <c r="Q41" i="1"/>
  <c r="Q42" i="1" s="1"/>
  <c r="Q30" i="1"/>
  <c r="Q19" i="1"/>
  <c r="Q14" i="1" l="1"/>
  <c r="Q38" i="1" s="1"/>
  <c r="Q43" i="1" s="1"/>
  <c r="Q45" i="1" l="1"/>
</calcChain>
</file>

<file path=xl/sharedStrings.xml><?xml version="1.0" encoding="utf-8"?>
<sst xmlns="http://schemas.openxmlformats.org/spreadsheetml/2006/main" count="126" uniqueCount="83">
  <si>
    <t>Proyecto:</t>
  </si>
  <si>
    <t>Avance Real de Ing:</t>
  </si>
  <si>
    <t>HH Presupuesto:</t>
  </si>
  <si>
    <t>Mes de Certificación</t>
  </si>
  <si>
    <t>Fecha emisión:</t>
  </si>
  <si>
    <t>Certificado N°:</t>
  </si>
  <si>
    <t>Fecha de corte:</t>
  </si>
  <si>
    <t xml:space="preserve">Período </t>
  </si>
  <si>
    <t>% AsBuilt:</t>
  </si>
  <si>
    <t>Código:</t>
  </si>
  <si>
    <t>Nº</t>
  </si>
  <si>
    <t>PERSONAL DIRECTO</t>
  </si>
  <si>
    <t>CATEGORIA</t>
  </si>
  <si>
    <t>HH</t>
  </si>
  <si>
    <t>DESGLOSE HORAS HOMBRE</t>
  </si>
  <si>
    <t>ETAPA</t>
  </si>
  <si>
    <t>PREVIO</t>
  </si>
  <si>
    <t>ACTUAL</t>
  </si>
  <si>
    <t>TOTAL</t>
  </si>
  <si>
    <t>% Tot</t>
  </si>
  <si>
    <t>IB</t>
  </si>
  <si>
    <t>C</t>
  </si>
  <si>
    <t>P</t>
  </si>
  <si>
    <t>E</t>
  </si>
  <si>
    <t>I</t>
  </si>
  <si>
    <t>R</t>
  </si>
  <si>
    <t>M</t>
  </si>
  <si>
    <t>ID</t>
  </si>
  <si>
    <t>AB</t>
  </si>
  <si>
    <t>TOT. DIREC.</t>
  </si>
  <si>
    <t>( A )</t>
  </si>
  <si>
    <t>I-ING</t>
  </si>
  <si>
    <t>I-PyCP</t>
  </si>
  <si>
    <t>TOT. INDIREC.</t>
  </si>
  <si>
    <t>( B )</t>
  </si>
  <si>
    <t>% IND Vs TOT</t>
  </si>
  <si>
    <t>(A) + (B)</t>
  </si>
  <si>
    <t>PERSONAL INDIRECTO QUITO</t>
  </si>
  <si>
    <t>PERSONAL INDIRECTO OFICINA TÉCNICA</t>
  </si>
  <si>
    <t>RUBRO</t>
  </si>
  <si>
    <t>CATEGORÍA</t>
  </si>
  <si>
    <t>Tarifa 
(USD/HH)</t>
  </si>
  <si>
    <t>Unidad</t>
  </si>
  <si>
    <t>PRESUPUESTOS</t>
  </si>
  <si>
    <t>PERIODO ACTUAL</t>
  </si>
  <si>
    <t>ACUMULADO</t>
  </si>
  <si>
    <t>SALDO</t>
  </si>
  <si>
    <t>Qty</t>
  </si>
  <si>
    <t>Monto USD</t>
  </si>
  <si>
    <t>DIRECTOS</t>
  </si>
  <si>
    <t>SUB TOTAL 1 - DIRECTOS</t>
  </si>
  <si>
    <t>INDIRECTOS UIO</t>
  </si>
  <si>
    <t>SUB TOTAL 2 - INDIRECTOS UIO</t>
  </si>
  <si>
    <t>INDIRECTOS OT</t>
  </si>
  <si>
    <t>SUB TOTAL 3 - INDIRECTOS OT</t>
  </si>
  <si>
    <t xml:space="preserve">Nota: </t>
  </si>
  <si>
    <t>El % de avance de ingeniería esta ponderado con 30% para ingeniería básica y 70% por ingeniería de detalle, el avance de los Asbuilt por separado sobre un 100%. (De no existir un tipo de ingeniería, la existente dará el avance total sobre el 100%)</t>
  </si>
  <si>
    <t xml:space="preserve">El % total de avance de Ingeniería es: </t>
  </si>
  <si>
    <t>Calculado de la siguiente manera: %IB *0,3  +  %ID*0,7 --&gt;</t>
  </si>
  <si>
    <t>IB =</t>
  </si>
  <si>
    <t>ID =</t>
  </si>
  <si>
    <t>AB =</t>
  </si>
  <si>
    <t>CPP</t>
  </si>
  <si>
    <t>SHAYA</t>
  </si>
  <si>
    <t>PROYECTO CAMPO AUCA - BLOQUE 61</t>
  </si>
  <si>
    <t>CERTIFICADO DE INGENIERÍA</t>
  </si>
  <si>
    <t>#DIRECTOS</t>
  </si>
  <si>
    <t>#IUIO</t>
  </si>
  <si>
    <t>#IOT</t>
  </si>
  <si>
    <t>#PORCENTAJES</t>
  </si>
  <si>
    <t>#I-ING</t>
  </si>
  <si>
    <t>#I-PYCP</t>
  </si>
  <si>
    <t>AVANCE ACTUAL</t>
  </si>
  <si>
    <t>AVANCE PREVIO</t>
  </si>
  <si>
    <t>#CORTE</t>
  </si>
  <si>
    <t>Orden de Servicio:</t>
  </si>
  <si>
    <t xml:space="preserve">Nota 2: </t>
  </si>
  <si>
    <t>% DE AVANCE MENSUAL</t>
  </si>
  <si>
    <t>#NOTA2</t>
  </si>
  <si>
    <t>#SUBDIRECTO</t>
  </si>
  <si>
    <t>#SUBUIO</t>
  </si>
  <si>
    <t>#SUBOT</t>
  </si>
  <si>
    <t>##SUBTOTALGENERAL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</si>
</sst>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409]d\-mmm\-yy;@"/>
  </numFmts>
  <fonts count="15" x14ac:knownFonts="1">
    <font>
      <sz val="11"/>
      <name val="Calibri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Arial"/>
      <family val="2"/>
    </font>
    <font>
      <b/>
      <sz val="9"/>
      <color theme="0" tint="-0.499984740745262"/>
      <name val="Arial"/>
      <family val="2"/>
    </font>
    <font>
      <b/>
      <sz val="10"/>
      <name val="Arial"/>
      <family val="2"/>
    </font>
    <font>
      <sz val="10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D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50">
    <xf numFmtId="0" fontId="0" fillId="0" borderId="0" xfId="0" applyNumberFormat="1" applyFont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4" fillId="2" borderId="0" xfId="0" applyNumberFormat="1" applyFont="1" applyFill="1" applyBorder="1" applyAlignment="1" applyProtection="1">
      <alignment horizontal="center" vertical="center"/>
      <protection hidden="1"/>
    </xf>
    <xf numFmtId="0" fontId="3" fillId="2" borderId="0" xfId="0" applyNumberFormat="1" applyFont="1" applyFill="1" applyBorder="1" applyAlignment="1" applyProtection="1">
      <alignment horizontal="center" vertical="center"/>
      <protection hidden="1"/>
    </xf>
    <xf numFmtId="43" fontId="3" fillId="2" borderId="0" xfId="1" applyNumberFormat="1" applyFont="1" applyFill="1" applyBorder="1" applyAlignment="1" applyProtection="1">
      <alignment horizontal="center" vertical="center"/>
      <protection hidden="1"/>
    </xf>
    <xf numFmtId="0" fontId="3" fillId="4" borderId="5" xfId="0" applyNumberFormat="1" applyFont="1" applyFill="1" applyBorder="1" applyAlignment="1" applyProtection="1">
      <alignment vertical="center"/>
      <protection hidden="1"/>
    </xf>
    <xf numFmtId="0" fontId="4" fillId="4" borderId="5" xfId="0" applyNumberFormat="1" applyFont="1" applyFill="1" applyBorder="1" applyAlignment="1" applyProtection="1">
      <alignment vertical="center"/>
      <protection hidden="1"/>
    </xf>
    <xf numFmtId="43" fontId="4" fillId="4" borderId="5" xfId="1" applyNumberFormat="1" applyFont="1" applyFill="1" applyBorder="1" applyAlignment="1" applyProtection="1">
      <alignment vertical="center"/>
      <protection hidden="1"/>
    </xf>
    <xf numFmtId="0" fontId="1" fillId="2" borderId="0" xfId="0" applyNumberFormat="1" applyFont="1" applyFill="1" applyBorder="1" applyProtection="1"/>
    <xf numFmtId="0" fontId="1" fillId="2" borderId="1" xfId="0" applyNumberFormat="1" applyFont="1" applyFill="1" applyBorder="1" applyProtection="1"/>
    <xf numFmtId="0" fontId="1" fillId="2" borderId="2" xfId="0" applyNumberFormat="1" applyFont="1" applyFill="1" applyBorder="1" applyProtection="1"/>
    <xf numFmtId="0" fontId="1" fillId="2" borderId="3" xfId="0" applyNumberFormat="1" applyFont="1" applyFill="1" applyBorder="1" applyProtection="1"/>
    <xf numFmtId="0" fontId="1" fillId="2" borderId="7" xfId="0" applyNumberFormat="1" applyFont="1" applyFill="1" applyBorder="1" applyProtection="1"/>
    <xf numFmtId="0" fontId="1" fillId="2" borderId="8" xfId="0" applyNumberFormat="1" applyFont="1" applyFill="1" applyBorder="1" applyProtection="1"/>
    <xf numFmtId="0" fontId="5" fillId="5" borderId="2" xfId="0" applyNumberFormat="1" applyFont="1" applyFill="1" applyBorder="1" applyAlignment="1" applyProtection="1">
      <alignment horizontal="center"/>
    </xf>
    <xf numFmtId="0" fontId="5" fillId="2" borderId="7" xfId="0" applyNumberFormat="1" applyFont="1" applyFill="1" applyBorder="1" applyProtection="1"/>
    <xf numFmtId="0" fontId="5" fillId="6" borderId="4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2" borderId="7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center"/>
    </xf>
    <xf numFmtId="0" fontId="1" fillId="2" borderId="4" xfId="0" applyNumberFormat="1" applyFont="1" applyFill="1" applyBorder="1" applyProtection="1"/>
    <xf numFmtId="0" fontId="1" fillId="2" borderId="5" xfId="0" applyNumberFormat="1" applyFont="1" applyFill="1" applyBorder="1" applyProtection="1"/>
    <xf numFmtId="0" fontId="1" fillId="2" borderId="6" xfId="0" applyNumberFormat="1" applyFont="1" applyFill="1" applyBorder="1" applyProtection="1"/>
    <xf numFmtId="0" fontId="4" fillId="2" borderId="7" xfId="0" applyNumberFormat="1" applyFont="1" applyFill="1" applyBorder="1" applyAlignment="1" applyProtection="1">
      <alignment horizontal="left" vertical="center" indent="4"/>
      <protection hidden="1"/>
    </xf>
    <xf numFmtId="0" fontId="5" fillId="6" borderId="1" xfId="0" applyNumberFormat="1" applyFont="1" applyFill="1" applyBorder="1" applyAlignment="1" applyProtection="1">
      <alignment horizontal="center"/>
    </xf>
    <xf numFmtId="0" fontId="5" fillId="6" borderId="7" xfId="0" applyNumberFormat="1" applyFont="1" applyFill="1" applyBorder="1" applyAlignment="1" applyProtection="1">
      <alignment horizontal="center"/>
    </xf>
    <xf numFmtId="0" fontId="5" fillId="9" borderId="9" xfId="0" applyNumberFormat="1" applyFont="1" applyFill="1" applyBorder="1" applyAlignment="1" applyProtection="1">
      <alignment horizontal="center" vertical="center"/>
    </xf>
    <xf numFmtId="0" fontId="5" fillId="9" borderId="11" xfId="0" applyNumberFormat="1" applyFont="1" applyFill="1" applyBorder="1" applyAlignment="1" applyProtection="1">
      <alignment horizontal="center" vertical="center"/>
    </xf>
    <xf numFmtId="0" fontId="5" fillId="10" borderId="9" xfId="0" applyNumberFormat="1" applyFont="1" applyFill="1" applyBorder="1" applyAlignment="1" applyProtection="1">
      <alignment horizontal="center" vertical="center"/>
    </xf>
    <xf numFmtId="0" fontId="5" fillId="10" borderId="11" xfId="0" applyNumberFormat="1" applyFont="1" applyFill="1" applyBorder="1" applyAlignment="1" applyProtection="1">
      <alignment horizontal="center" vertical="center"/>
    </xf>
    <xf numFmtId="0" fontId="5" fillId="11" borderId="9" xfId="0" applyNumberFormat="1" applyFont="1" applyFill="1" applyBorder="1" applyAlignment="1" applyProtection="1">
      <alignment horizontal="center" vertical="center"/>
    </xf>
    <xf numFmtId="0" fontId="5" fillId="11" borderId="11" xfId="0" applyNumberFormat="1" applyFont="1" applyFill="1" applyBorder="1" applyAlignment="1" applyProtection="1">
      <alignment horizontal="center" vertical="center"/>
    </xf>
    <xf numFmtId="0" fontId="5" fillId="10" borderId="1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0" fontId="5" fillId="2" borderId="1" xfId="0" applyNumberFormat="1" applyFont="1" applyFill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  <protection hidden="1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/>
    </xf>
    <xf numFmtId="0" fontId="5" fillId="2" borderId="7" xfId="0" applyNumberFormat="1" applyFont="1" applyFill="1" applyBorder="1" applyAlignment="1" applyProtection="1">
      <alignment horizontal="center"/>
    </xf>
    <xf numFmtId="0" fontId="5" fillId="2" borderId="4" xfId="0" applyNumberFormat="1" applyFont="1" applyFill="1" applyBorder="1" applyAlignment="1" applyProtection="1">
      <alignment horizontal="center"/>
    </xf>
    <xf numFmtId="10" fontId="1" fillId="2" borderId="0" xfId="0" applyNumberFormat="1" applyFont="1" applyFill="1" applyBorder="1" applyProtection="1"/>
    <xf numFmtId="10" fontId="5" fillId="2" borderId="0" xfId="0" applyNumberFormat="1" applyFont="1" applyFill="1" applyBorder="1" applyProtection="1"/>
    <xf numFmtId="2" fontId="1" fillId="2" borderId="8" xfId="0" applyNumberFormat="1" applyFont="1" applyFill="1" applyBorder="1" applyAlignment="1" applyProtection="1">
      <alignment horizontal="center"/>
    </xf>
    <xf numFmtId="2" fontId="1" fillId="2" borderId="6" xfId="0" applyNumberFormat="1" applyFont="1" applyFill="1" applyBorder="1" applyProtection="1"/>
    <xf numFmtId="44" fontId="5" fillId="2" borderId="3" xfId="0" applyNumberFormat="1" applyFont="1" applyFill="1" applyBorder="1" applyAlignment="1" applyProtection="1">
      <alignment horizontal="center" vertical="center"/>
    </xf>
    <xf numFmtId="44" fontId="1" fillId="2" borderId="8" xfId="0" applyNumberFormat="1" applyFont="1" applyFill="1" applyBorder="1" applyProtection="1"/>
    <xf numFmtId="2" fontId="1" fillId="2" borderId="3" xfId="0" applyNumberFormat="1" applyFont="1" applyFill="1" applyBorder="1" applyProtection="1"/>
    <xf numFmtId="2" fontId="1" fillId="2" borderId="8" xfId="0" applyNumberFormat="1" applyFont="1" applyFill="1" applyBorder="1" applyProtection="1"/>
    <xf numFmtId="2" fontId="1" fillId="2" borderId="5" xfId="0" applyNumberFormat="1" applyFont="1" applyFill="1" applyBorder="1" applyProtection="1"/>
    <xf numFmtId="2" fontId="1" fillId="2" borderId="7" xfId="0" applyNumberFormat="1" applyFont="1" applyFill="1" applyBorder="1" applyAlignment="1" applyProtection="1">
      <alignment horizontal="center"/>
    </xf>
    <xf numFmtId="2" fontId="1" fillId="2" borderId="0" xfId="0" applyNumberFormat="1" applyFont="1" applyFill="1" applyBorder="1" applyAlignment="1" applyProtection="1">
      <alignment horizontal="center"/>
    </xf>
    <xf numFmtId="0" fontId="1" fillId="2" borderId="8" xfId="0" applyNumberFormat="1" applyFont="1" applyFill="1" applyBorder="1" applyAlignment="1" applyProtection="1">
      <alignment horizontal="center"/>
    </xf>
    <xf numFmtId="2" fontId="5" fillId="2" borderId="10" xfId="0" applyNumberFormat="1" applyFont="1" applyFill="1" applyBorder="1" applyAlignment="1" applyProtection="1">
      <alignment horizontal="center"/>
    </xf>
    <xf numFmtId="0" fontId="1" fillId="2" borderId="4" xfId="0" applyNumberFormat="1" applyFont="1" applyFill="1" applyBorder="1" applyAlignment="1" applyProtection="1">
      <alignment horizontal="center"/>
    </xf>
    <xf numFmtId="2" fontId="1" fillId="2" borderId="2" xfId="0" applyNumberFormat="1" applyFont="1" applyFill="1" applyBorder="1" applyAlignment="1" applyProtection="1">
      <alignment horizontal="center"/>
    </xf>
    <xf numFmtId="2" fontId="5" fillId="6" borderId="5" xfId="0" applyNumberFormat="1" applyFont="1" applyFill="1" applyBorder="1" applyAlignment="1" applyProtection="1">
      <alignment horizontal="center"/>
    </xf>
    <xf numFmtId="2" fontId="5" fillId="2" borderId="5" xfId="0" applyNumberFormat="1" applyFont="1" applyFill="1" applyBorder="1" applyAlignment="1" applyProtection="1">
      <alignment horizontal="center"/>
    </xf>
    <xf numFmtId="2" fontId="1" fillId="2" borderId="5" xfId="0" applyNumberFormat="1" applyFont="1" applyFill="1" applyBorder="1" applyAlignment="1" applyProtection="1">
      <alignment horizontal="center"/>
    </xf>
    <xf numFmtId="2" fontId="5" fillId="6" borderId="10" xfId="0" applyNumberFormat="1" applyFont="1" applyFill="1" applyBorder="1" applyAlignment="1" applyProtection="1">
      <alignment horizontal="center"/>
    </xf>
    <xf numFmtId="2" fontId="1" fillId="2" borderId="0" xfId="0" applyNumberFormat="1" applyFont="1" applyFill="1" applyBorder="1" applyProtection="1"/>
    <xf numFmtId="2" fontId="1" fillId="6" borderId="2" xfId="0" applyNumberFormat="1" applyFont="1" applyFill="1" applyBorder="1" applyProtection="1"/>
    <xf numFmtId="2" fontId="1" fillId="2" borderId="2" xfId="0" applyNumberFormat="1" applyFont="1" applyFill="1" applyBorder="1" applyProtection="1"/>
    <xf numFmtId="2" fontId="1" fillId="6" borderId="0" xfId="0" applyNumberFormat="1" applyFont="1" applyFill="1" applyBorder="1" applyProtection="1"/>
    <xf numFmtId="2" fontId="1" fillId="5" borderId="10" xfId="0" applyNumberFormat="1" applyFont="1" applyFill="1" applyBorder="1" applyProtection="1"/>
    <xf numFmtId="0" fontId="1" fillId="2" borderId="2" xfId="0" applyNumberFormat="1" applyFont="1" applyFill="1" applyBorder="1" applyAlignment="1" applyProtection="1">
      <alignment horizontal="center"/>
    </xf>
    <xf numFmtId="44" fontId="1" fillId="2" borderId="8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>
      <alignment horizontal="center"/>
    </xf>
    <xf numFmtId="44" fontId="1" fillId="2" borderId="8" xfId="0" applyNumberFormat="1" applyFont="1" applyFill="1" applyBorder="1" applyAlignment="1" applyProtection="1">
      <alignment horizontal="center"/>
    </xf>
    <xf numFmtId="0" fontId="8" fillId="2" borderId="1" xfId="0" applyNumberFormat="1" applyFont="1" applyFill="1" applyBorder="1" applyAlignment="1" applyProtection="1">
      <alignment horizontal="center"/>
    </xf>
    <xf numFmtId="0" fontId="7" fillId="2" borderId="1" xfId="0" applyNumberFormat="1" applyFont="1" applyFill="1" applyBorder="1" applyAlignment="1" applyProtection="1">
      <alignment horizontal="center"/>
    </xf>
    <xf numFmtId="0" fontId="5" fillId="10" borderId="1" xfId="0" applyNumberFormat="1" applyFont="1" applyFill="1" applyBorder="1" applyAlignment="1" applyProtection="1">
      <alignment vertical="center"/>
    </xf>
    <xf numFmtId="0" fontId="1" fillId="10" borderId="2" xfId="0" applyNumberFormat="1" applyFont="1" applyFill="1" applyBorder="1" applyAlignment="1" applyProtection="1">
      <alignment vertical="center"/>
    </xf>
    <xf numFmtId="0" fontId="4" fillId="2" borderId="3" xfId="0" applyNumberFormat="1" applyFont="1" applyFill="1" applyBorder="1" applyAlignment="1" applyProtection="1">
      <alignment horizontal="center" vertical="center"/>
      <protection hidden="1"/>
    </xf>
    <xf numFmtId="0" fontId="7" fillId="2" borderId="4" xfId="0" applyNumberFormat="1" applyFont="1" applyFill="1" applyBorder="1" applyAlignment="1" applyProtection="1">
      <alignment horizontal="center"/>
    </xf>
    <xf numFmtId="2" fontId="7" fillId="2" borderId="5" xfId="0" applyNumberFormat="1" applyFont="1" applyFill="1" applyBorder="1" applyAlignment="1" applyProtection="1">
      <alignment horizontal="center"/>
    </xf>
    <xf numFmtId="0" fontId="7" fillId="2" borderId="6" xfId="0" applyNumberFormat="1" applyFont="1" applyFill="1" applyBorder="1" applyAlignment="1" applyProtection="1">
      <alignment horizontal="center"/>
    </xf>
    <xf numFmtId="2" fontId="7" fillId="2" borderId="0" xfId="0" applyNumberFormat="1" applyFont="1" applyFill="1" applyBorder="1" applyAlignment="1" applyProtection="1">
      <alignment horizontal="center"/>
    </xf>
    <xf numFmtId="44" fontId="7" fillId="2" borderId="8" xfId="0" applyNumberFormat="1" applyFont="1" applyFill="1" applyBorder="1" applyProtection="1"/>
    <xf numFmtId="2" fontId="7" fillId="2" borderId="7" xfId="0" applyNumberFormat="1" applyFont="1" applyFill="1" applyBorder="1" applyAlignment="1" applyProtection="1">
      <alignment horizontal="center"/>
    </xf>
    <xf numFmtId="44" fontId="7" fillId="2" borderId="8" xfId="0" applyNumberFormat="1" applyFont="1" applyFill="1" applyBorder="1" applyAlignment="1" applyProtection="1">
      <alignment horizontal="center"/>
    </xf>
    <xf numFmtId="0" fontId="7" fillId="2" borderId="7" xfId="0" applyNumberFormat="1" applyFont="1" applyFill="1" applyBorder="1" applyProtection="1"/>
    <xf numFmtId="44" fontId="1" fillId="2" borderId="8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left"/>
    </xf>
    <xf numFmtId="0" fontId="1" fillId="2" borderId="3" xfId="0" applyNumberFormat="1" applyFont="1" applyFill="1" applyBorder="1" applyAlignment="1" applyProtection="1">
      <alignment horizontal="center"/>
    </xf>
    <xf numFmtId="44" fontId="1" fillId="2" borderId="8" xfId="0" applyNumberFormat="1" applyFont="1" applyFill="1" applyBorder="1" applyAlignment="1" applyProtection="1">
      <alignment horizontal="center"/>
    </xf>
    <xf numFmtId="0" fontId="5" fillId="6" borderId="9" xfId="0" applyNumberFormat="1" applyFont="1" applyFill="1" applyBorder="1" applyAlignment="1" applyProtection="1">
      <alignment horizontal="center"/>
    </xf>
    <xf numFmtId="0" fontId="7" fillId="2" borderId="0" xfId="0" applyNumberFormat="1" applyFont="1" applyFill="1" applyBorder="1" applyProtection="1"/>
    <xf numFmtId="2" fontId="5" fillId="5" borderId="5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1" fillId="2" borderId="5" xfId="0" applyNumberFormat="1" applyFont="1" applyFill="1" applyBorder="1" applyAlignment="1" applyProtection="1"/>
    <xf numFmtId="44" fontId="7" fillId="2" borderId="8" xfId="0" applyNumberFormat="1" applyFont="1" applyFill="1" applyBorder="1" applyAlignment="1" applyProtection="1">
      <alignment horizontal="center"/>
    </xf>
    <xf numFmtId="0" fontId="7" fillId="2" borderId="8" xfId="0" applyNumberFormat="1" applyFont="1" applyFill="1" applyBorder="1" applyAlignment="1" applyProtection="1">
      <alignment horizontal="center" vertical="center"/>
      <protection hidden="1"/>
    </xf>
    <xf numFmtId="0" fontId="7" fillId="2" borderId="5" xfId="0" applyNumberFormat="1" applyFont="1" applyFill="1" applyBorder="1" applyProtection="1"/>
    <xf numFmtId="0" fontId="7" fillId="2" borderId="6" xfId="0" applyNumberFormat="1" applyFont="1" applyFill="1" applyBorder="1" applyAlignment="1" applyProtection="1">
      <alignment horizontal="center" vertical="center"/>
      <protection hidden="1"/>
    </xf>
    <xf numFmtId="0" fontId="7" fillId="2" borderId="8" xfId="0" applyNumberFormat="1" applyFont="1" applyFill="1" applyBorder="1" applyAlignment="1" applyProtection="1">
      <alignment horizontal="center"/>
    </xf>
    <xf numFmtId="0" fontId="9" fillId="2" borderId="0" xfId="0" applyFont="1" applyFill="1" applyBorder="1" applyAlignment="1">
      <alignment horizontal="right" indent="1"/>
    </xf>
    <xf numFmtId="0" fontId="10" fillId="2" borderId="0" xfId="0" applyFont="1" applyFill="1" applyBorder="1" applyAlignment="1">
      <alignment horizontal="right" indent="1"/>
    </xf>
    <xf numFmtId="0" fontId="11" fillId="2" borderId="0" xfId="0" applyFont="1" applyFill="1" applyBorder="1" applyAlignment="1">
      <alignment horizontal="right" vertical="center" indent="1"/>
    </xf>
    <xf numFmtId="0" fontId="5" fillId="2" borderId="0" xfId="0" applyNumberFormat="1" applyFont="1" applyFill="1" applyBorder="1" applyAlignment="1" applyProtection="1">
      <alignment horizontal="right"/>
    </xf>
    <xf numFmtId="0" fontId="12" fillId="2" borderId="0" xfId="0" applyNumberFormat="1" applyFont="1" applyFill="1" applyBorder="1" applyProtection="1"/>
    <xf numFmtId="0" fontId="13" fillId="2" borderId="0" xfId="0" applyNumberFormat="1" applyFont="1" applyFill="1" applyBorder="1" applyAlignment="1" applyProtection="1">
      <alignment horizontal="right"/>
    </xf>
    <xf numFmtId="10" fontId="12" fillId="2" borderId="0" xfId="0" applyNumberFormat="1" applyFont="1" applyFill="1" applyBorder="1" applyProtection="1"/>
    <xf numFmtId="2" fontId="1" fillId="2" borderId="8" xfId="0" applyNumberFormat="1" applyFont="1" applyFill="1" applyBorder="1" applyAlignment="1" applyProtection="1">
      <alignment horizontal="right"/>
    </xf>
    <xf numFmtId="2" fontId="1" fillId="2" borderId="6" xfId="0" applyNumberFormat="1" applyFont="1" applyFill="1" applyBorder="1" applyAlignment="1" applyProtection="1">
      <alignment horizontal="right"/>
    </xf>
    <xf numFmtId="2" fontId="7" fillId="2" borderId="5" xfId="0" applyNumberFormat="1" applyFont="1" applyFill="1" applyBorder="1" applyProtection="1"/>
    <xf numFmtId="2" fontId="7" fillId="2" borderId="6" xfId="0" applyNumberFormat="1" applyFont="1" applyFill="1" applyBorder="1" applyProtection="1"/>
    <xf numFmtId="0" fontId="3" fillId="7" borderId="9" xfId="0" applyNumberFormat="1" applyFont="1" applyFill="1" applyBorder="1" applyAlignment="1" applyProtection="1">
      <alignment horizontal="center" vertical="center"/>
      <protection hidden="1"/>
    </xf>
    <xf numFmtId="0" fontId="8" fillId="3" borderId="7" xfId="0" applyNumberFormat="1" applyFont="1" applyFill="1" applyBorder="1" applyAlignment="1" applyProtection="1">
      <alignment horizontal="center"/>
    </xf>
    <xf numFmtId="2" fontId="7" fillId="3" borderId="0" xfId="0" applyNumberFormat="1" applyFont="1" applyFill="1" applyBorder="1" applyProtection="1"/>
    <xf numFmtId="0" fontId="8" fillId="3" borderId="4" xfId="0" applyNumberFormat="1" applyFont="1" applyFill="1" applyBorder="1" applyAlignment="1" applyProtection="1">
      <alignment horizontal="center"/>
    </xf>
    <xf numFmtId="10" fontId="7" fillId="3" borderId="5" xfId="0" applyNumberFormat="1" applyFont="1" applyFill="1" applyBorder="1" applyProtection="1"/>
    <xf numFmtId="2" fontId="4" fillId="5" borderId="0" xfId="0" applyNumberFormat="1" applyFont="1" applyFill="1" applyBorder="1" applyProtection="1"/>
    <xf numFmtId="10" fontId="4" fillId="5" borderId="5" xfId="0" applyNumberFormat="1" applyFont="1" applyFill="1" applyBorder="1" applyProtection="1"/>
    <xf numFmtId="2" fontId="7" fillId="3" borderId="10" xfId="0" applyNumberFormat="1" applyFont="1" applyFill="1" applyBorder="1" applyProtection="1"/>
    <xf numFmtId="2" fontId="8" fillId="3" borderId="10" xfId="0" applyNumberFormat="1" applyFont="1" applyFill="1" applyBorder="1" applyProtection="1"/>
    <xf numFmtId="2" fontId="8" fillId="3" borderId="0" xfId="0" applyNumberFormat="1" applyFont="1" applyFill="1" applyBorder="1" applyProtection="1"/>
    <xf numFmtId="10" fontId="8" fillId="3" borderId="5" xfId="0" applyNumberFormat="1" applyFont="1" applyFill="1" applyBorder="1" applyProtection="1"/>
    <xf numFmtId="0" fontId="8" fillId="3" borderId="9" xfId="0" applyNumberFormat="1" applyFont="1" applyFill="1" applyBorder="1" applyProtection="1"/>
    <xf numFmtId="0" fontId="8" fillId="3" borderId="3" xfId="0" applyNumberFormat="1" applyFont="1" applyFill="1" applyBorder="1" applyAlignment="1" applyProtection="1">
      <alignment horizontal="center"/>
    </xf>
    <xf numFmtId="2" fontId="8" fillId="3" borderId="5" xfId="0" applyNumberFormat="1" applyFont="1" applyFill="1" applyBorder="1" applyAlignment="1" applyProtection="1">
      <alignment horizontal="center"/>
    </xf>
    <xf numFmtId="0" fontId="8" fillId="3" borderId="10" xfId="0" applyNumberFormat="1" applyFont="1" applyFill="1" applyBorder="1" applyProtection="1"/>
    <xf numFmtId="0" fontId="8" fillId="3" borderId="11" xfId="0" applyNumberFormat="1" applyFont="1" applyFill="1" applyBorder="1" applyProtection="1"/>
    <xf numFmtId="44" fontId="1" fillId="2" borderId="8" xfId="0" applyNumberFormat="1" applyFont="1" applyFill="1" applyBorder="1" applyAlignment="1" applyProtection="1">
      <alignment horizontal="center"/>
    </xf>
    <xf numFmtId="44" fontId="7" fillId="2" borderId="8" xfId="0" applyNumberFormat="1" applyFont="1" applyFill="1" applyBorder="1" applyAlignment="1" applyProtection="1">
      <alignment horizontal="center"/>
    </xf>
    <xf numFmtId="2" fontId="4" fillId="2" borderId="7" xfId="0" applyNumberFormat="1" applyFont="1" applyFill="1" applyBorder="1" applyAlignment="1" applyProtection="1">
      <alignment horizontal="center"/>
    </xf>
    <xf numFmtId="44" fontId="4" fillId="2" borderId="8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Protection="1"/>
    <xf numFmtId="10" fontId="5" fillId="6" borderId="6" xfId="0" applyNumberFormat="1" applyFont="1" applyFill="1" applyBorder="1" applyAlignment="1" applyProtection="1">
      <alignment horizontal="center"/>
    </xf>
    <xf numFmtId="10" fontId="1" fillId="2" borderId="3" xfId="0" applyNumberFormat="1" applyFont="1" applyFill="1" applyBorder="1" applyAlignment="1" applyProtection="1">
      <alignment horizontal="center"/>
    </xf>
    <xf numFmtId="10" fontId="1" fillId="2" borderId="8" xfId="0" applyNumberFormat="1" applyFont="1" applyFill="1" applyBorder="1" applyAlignment="1" applyProtection="1">
      <alignment horizontal="center"/>
    </xf>
    <xf numFmtId="10" fontId="1" fillId="2" borderId="6" xfId="0" applyNumberFormat="1" applyFont="1" applyFill="1" applyBorder="1" applyAlignment="1" applyProtection="1">
      <alignment horizontal="center"/>
    </xf>
    <xf numFmtId="10" fontId="5" fillId="6" borderId="11" xfId="0" applyNumberFormat="1" applyFont="1" applyFill="1" applyBorder="1" applyAlignment="1" applyProtection="1">
      <alignment horizontal="center"/>
    </xf>
    <xf numFmtId="10" fontId="8" fillId="3" borderId="6" xfId="0" applyNumberFormat="1" applyFont="1" applyFill="1" applyBorder="1" applyAlignment="1" applyProtection="1">
      <alignment horizont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10" fontId="1" fillId="6" borderId="3" xfId="0" applyNumberFormat="1" applyFont="1" applyFill="1" applyBorder="1" applyAlignment="1" applyProtection="1">
      <alignment horizontal="center"/>
    </xf>
    <xf numFmtId="10" fontId="1" fillId="6" borderId="8" xfId="0" applyNumberFormat="1" applyFont="1" applyFill="1" applyBorder="1" applyAlignment="1" applyProtection="1">
      <alignment horizontal="center"/>
    </xf>
    <xf numFmtId="10" fontId="8" fillId="3" borderId="8" xfId="0" applyNumberFormat="1" applyFont="1" applyFill="1" applyBorder="1" applyAlignment="1" applyProtection="1">
      <alignment horizontal="center"/>
    </xf>
    <xf numFmtId="10" fontId="1" fillId="2" borderId="0" xfId="0" applyNumberFormat="1" applyFont="1" applyFill="1" applyBorder="1" applyAlignment="1" applyProtection="1">
      <alignment horizontal="center"/>
    </xf>
    <xf numFmtId="10" fontId="8" fillId="3" borderId="11" xfId="0" applyNumberFormat="1" applyFont="1" applyFill="1" applyBorder="1" applyAlignment="1" applyProtection="1">
      <alignment horizontal="center"/>
    </xf>
    <xf numFmtId="44" fontId="1" fillId="2" borderId="0" xfId="0" applyNumberFormat="1" applyFont="1" applyFill="1" applyBorder="1" applyAlignment="1" applyProtection="1">
      <alignment horizontal="center"/>
    </xf>
    <xf numFmtId="0" fontId="8" fillId="3" borderId="1" xfId="0" applyNumberFormat="1" applyFont="1" applyFill="1" applyBorder="1" applyAlignment="1" applyProtection="1">
      <alignment horizontal="center"/>
    </xf>
    <xf numFmtId="0" fontId="8" fillId="3" borderId="2" xfId="0" applyNumberFormat="1" applyFont="1" applyFill="1" applyBorder="1" applyAlignment="1" applyProtection="1">
      <alignment horizontal="center"/>
    </xf>
    <xf numFmtId="0" fontId="8" fillId="3" borderId="3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center"/>
    </xf>
    <xf numFmtId="0" fontId="1" fillId="2" borderId="8" xfId="0" applyNumberFormat="1" applyFont="1" applyFill="1" applyBorder="1" applyAlignment="1" applyProtection="1">
      <alignment horizontal="center"/>
    </xf>
    <xf numFmtId="0" fontId="5" fillId="2" borderId="3" xfId="0" applyNumberFormat="1" applyFont="1" applyFill="1" applyBorder="1" applyAlignment="1" applyProtection="1">
      <alignment vertical="center"/>
    </xf>
    <xf numFmtId="44" fontId="1" fillId="2" borderId="8" xfId="0" applyNumberFormat="1" applyFont="1" applyFill="1" applyBorder="1" applyAlignment="1" applyProtection="1"/>
    <xf numFmtId="44" fontId="7" fillId="2" borderId="8" xfId="0" applyNumberFormat="1" applyFont="1" applyFill="1" applyBorder="1" applyAlignment="1" applyProtection="1"/>
    <xf numFmtId="0" fontId="1" fillId="2" borderId="3" xfId="0" applyNumberFormat="1" applyFont="1" applyFill="1" applyBorder="1" applyAlignment="1" applyProtection="1"/>
    <xf numFmtId="0" fontId="2" fillId="0" borderId="8" xfId="0" applyNumberFormat="1" applyFont="1" applyFill="1" applyBorder="1" applyProtection="1"/>
    <xf numFmtId="0" fontId="1" fillId="10" borderId="3" xfId="0" applyNumberFormat="1" applyFont="1" applyFill="1" applyBorder="1" applyAlignment="1" applyProtection="1">
      <alignment vertical="center"/>
    </xf>
    <xf numFmtId="2" fontId="5" fillId="9" borderId="4" xfId="0" applyNumberFormat="1" applyFont="1" applyFill="1" applyBorder="1" applyAlignment="1" applyProtection="1">
      <alignment horizontal="center" vertical="center"/>
    </xf>
    <xf numFmtId="44" fontId="5" fillId="9" borderId="6" xfId="0" applyNumberFormat="1" applyFont="1" applyFill="1" applyBorder="1" applyAlignment="1" applyProtection="1">
      <alignment horizontal="center" vertical="center"/>
    </xf>
    <xf numFmtId="2" fontId="5" fillId="10" borderId="4" xfId="0" applyNumberFormat="1" applyFont="1" applyFill="1" applyBorder="1" applyAlignment="1" applyProtection="1">
      <alignment horizontal="center" vertical="center"/>
    </xf>
    <xf numFmtId="44" fontId="5" fillId="10" borderId="6" xfId="0" applyNumberFormat="1" applyFont="1" applyFill="1" applyBorder="1" applyAlignment="1" applyProtection="1">
      <alignment horizontal="center" vertical="center"/>
    </xf>
    <xf numFmtId="2" fontId="5" fillId="11" borderId="4" xfId="0" applyNumberFormat="1" applyFont="1" applyFill="1" applyBorder="1" applyAlignment="1" applyProtection="1">
      <alignment horizontal="center" vertical="center"/>
    </xf>
    <xf numFmtId="44" fontId="5" fillId="11" borderId="6" xfId="0" applyNumberFormat="1" applyFont="1" applyFill="1" applyBorder="1" applyAlignment="1" applyProtection="1">
      <alignment horizontal="center" vertical="center"/>
    </xf>
    <xf numFmtId="44" fontId="5" fillId="10" borderId="6" xfId="0" applyNumberFormat="1" applyFont="1" applyFill="1" applyBorder="1" applyAlignment="1" applyProtection="1">
      <alignment vertical="center"/>
    </xf>
    <xf numFmtId="44" fontId="5" fillId="9" borderId="6" xfId="0" applyNumberFormat="1" applyFont="1" applyFill="1" applyBorder="1" applyAlignment="1" applyProtection="1">
      <alignment vertical="center"/>
    </xf>
    <xf numFmtId="2" fontId="5" fillId="8" borderId="12" xfId="0" applyNumberFormat="1" applyFont="1" applyFill="1" applyBorder="1" applyAlignment="1" applyProtection="1">
      <alignment horizontal="center" vertical="center"/>
    </xf>
    <xf numFmtId="44" fontId="5" fillId="8" borderId="12" xfId="0" applyNumberFormat="1" applyFont="1" applyFill="1" applyBorder="1" applyAlignment="1" applyProtection="1">
      <alignment horizontal="center" vertical="center"/>
    </xf>
    <xf numFmtId="2" fontId="8" fillId="3" borderId="12" xfId="0" applyNumberFormat="1" applyFont="1" applyFill="1" applyBorder="1" applyAlignment="1" applyProtection="1">
      <alignment horizontal="center" vertical="center"/>
    </xf>
    <xf numFmtId="44" fontId="8" fillId="3" borderId="12" xfId="0" applyNumberFormat="1" applyFont="1" applyFill="1" applyBorder="1" applyAlignment="1" applyProtection="1">
      <alignment horizontal="center" vertical="center"/>
    </xf>
    <xf numFmtId="2" fontId="5" fillId="5" borderId="12" xfId="0" applyNumberFormat="1" applyFont="1" applyFill="1" applyBorder="1" applyAlignment="1" applyProtection="1">
      <alignment horizontal="center" vertical="center"/>
    </xf>
    <xf numFmtId="44" fontId="5" fillId="5" borderId="12" xfId="0" applyNumberFormat="1" applyFont="1" applyFill="1" applyBorder="1" applyAlignment="1" applyProtection="1">
      <alignment horizontal="center" vertical="center"/>
    </xf>
    <xf numFmtId="2" fontId="8" fillId="3" borderId="9" xfId="0" applyNumberFormat="1" applyFont="1" applyFill="1" applyBorder="1" applyAlignment="1" applyProtection="1">
      <alignment horizontal="center" vertical="center"/>
    </xf>
    <xf numFmtId="0" fontId="5" fillId="10" borderId="9" xfId="0" applyNumberFormat="1" applyFont="1" applyFill="1" applyBorder="1" applyAlignment="1" applyProtection="1">
      <alignment horizontal="center" vertical="center"/>
    </xf>
    <xf numFmtId="0" fontId="5" fillId="10" borderId="11" xfId="0" applyNumberFormat="1" applyFont="1" applyFill="1" applyBorder="1" applyAlignment="1" applyProtection="1">
      <alignment horizontal="center" vertical="center"/>
    </xf>
    <xf numFmtId="0" fontId="8" fillId="3" borderId="2" xfId="0" applyNumberFormat="1" applyFont="1" applyFill="1" applyBorder="1" applyAlignment="1" applyProtection="1">
      <alignment horizontal="center" vertical="center"/>
    </xf>
    <xf numFmtId="0" fontId="8" fillId="3" borderId="5" xfId="0" applyNumberFormat="1" applyFont="1" applyFill="1" applyBorder="1" applyAlignment="1" applyProtection="1">
      <alignment horizontal="center" vertical="center"/>
    </xf>
    <xf numFmtId="0" fontId="7" fillId="2" borderId="5" xfId="0" applyNumberFormat="1" applyFont="1" applyFill="1" applyBorder="1" applyAlignment="1" applyProtection="1">
      <alignment horizontal="left"/>
    </xf>
    <xf numFmtId="0" fontId="1" fillId="2" borderId="2" xfId="0" applyNumberFormat="1" applyFont="1" applyFill="1" applyBorder="1" applyAlignment="1" applyProtection="1">
      <alignment horizontal="left"/>
    </xf>
    <xf numFmtId="0" fontId="1" fillId="2" borderId="5" xfId="0" applyNumberFormat="1" applyFont="1" applyFill="1" applyBorder="1" applyAlignment="1" applyProtection="1">
      <alignment horizontal="left"/>
    </xf>
    <xf numFmtId="0" fontId="1" fillId="2" borderId="0" xfId="0" applyNumberFormat="1" applyFont="1" applyFill="1" applyBorder="1" applyAlignment="1" applyProtection="1">
      <alignment horizontal="left"/>
    </xf>
    <xf numFmtId="0" fontId="1" fillId="2" borderId="8" xfId="0" applyNumberFormat="1" applyFont="1" applyFill="1" applyBorder="1" applyAlignment="1" applyProtection="1">
      <alignment horizontal="center"/>
    </xf>
    <xf numFmtId="44" fontId="7" fillId="2" borderId="0" xfId="0" applyNumberFormat="1" applyFont="1" applyFill="1" applyBorder="1" applyAlignment="1" applyProtection="1">
      <alignment horizontal="center"/>
    </xf>
    <xf numFmtId="0" fontId="7" fillId="2" borderId="7" xfId="0" applyNumberFormat="1" applyFont="1" applyFill="1" applyBorder="1" applyAlignment="1" applyProtection="1">
      <alignment horizontal="center" vertical="center"/>
    </xf>
    <xf numFmtId="0" fontId="1" fillId="2" borderId="0" xfId="0" applyNumberFormat="1" applyFont="1" applyFill="1" applyBorder="1" applyAlignment="1" applyProtection="1">
      <alignment wrapText="1"/>
    </xf>
    <xf numFmtId="0" fontId="1" fillId="2" borderId="8" xfId="0" applyNumberFormat="1" applyFont="1" applyFill="1" applyBorder="1" applyAlignment="1" applyProtection="1">
      <alignment wrapText="1"/>
    </xf>
    <xf numFmtId="44" fontId="5" fillId="10" borderId="5" xfId="0" applyNumberFormat="1" applyFont="1" applyFill="1" applyBorder="1" applyAlignment="1" applyProtection="1">
      <alignment horizontal="center" vertical="center"/>
    </xf>
    <xf numFmtId="44" fontId="8" fillId="3" borderId="9" xfId="0" applyNumberFormat="1" applyFont="1" applyFill="1" applyBorder="1" applyAlignment="1" applyProtection="1">
      <alignment horizontal="center" vertical="center"/>
    </xf>
    <xf numFmtId="44" fontId="8" fillId="3" borderId="12" xfId="0" applyNumberFormat="1" applyFont="1" applyFill="1" applyBorder="1" applyAlignment="1" applyProtection="1">
      <alignment vertical="center"/>
    </xf>
    <xf numFmtId="0" fontId="7" fillId="2" borderId="4" xfId="0" applyNumberFormat="1" applyFont="1" applyFill="1" applyBorder="1" applyProtection="1"/>
    <xf numFmtId="0" fontId="4" fillId="2" borderId="7" xfId="0" applyNumberFormat="1" applyFont="1" applyFill="1" applyBorder="1" applyAlignment="1" applyProtection="1">
      <alignment horizontal="center" vertical="center"/>
      <protection hidden="1"/>
    </xf>
    <xf numFmtId="0" fontId="4" fillId="2" borderId="7" xfId="1" applyNumberFormat="1" applyFont="1" applyFill="1" applyBorder="1" applyAlignment="1" applyProtection="1">
      <alignment horizontal="center" vertical="center"/>
      <protection hidden="1"/>
    </xf>
    <xf numFmtId="0" fontId="7" fillId="2" borderId="7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Protection="1"/>
    <xf numFmtId="0" fontId="6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6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1" xfId="0" applyNumberFormat="1" applyFont="1" applyFill="1" applyBorder="1" applyAlignment="1" applyProtection="1">
      <alignment horizontal="left" vertical="center"/>
      <protection hidden="1"/>
    </xf>
    <xf numFmtId="0" fontId="8" fillId="3" borderId="2" xfId="0" applyNumberFormat="1" applyFont="1" applyFill="1" applyBorder="1" applyAlignment="1" applyProtection="1">
      <alignment horizontal="left" vertical="center"/>
      <protection hidden="1"/>
    </xf>
    <xf numFmtId="0" fontId="4" fillId="4" borderId="2" xfId="0" applyNumberFormat="1" applyFont="1" applyFill="1" applyBorder="1" applyAlignment="1" applyProtection="1">
      <alignment horizontal="left" vertical="center" wrapText="1"/>
      <protection hidden="1"/>
    </xf>
    <xf numFmtId="10" fontId="4" fillId="4" borderId="2" xfId="0" applyNumberFormat="1" applyFont="1" applyFill="1" applyBorder="1" applyAlignment="1" applyProtection="1">
      <alignment horizontal="center" vertical="center"/>
      <protection hidden="1"/>
    </xf>
    <xf numFmtId="10" fontId="4" fillId="4" borderId="3" xfId="0" applyNumberFormat="1" applyFont="1" applyFill="1" applyBorder="1" applyAlignment="1" applyProtection="1">
      <alignment horizontal="center" vertical="center"/>
      <protection hidden="1"/>
    </xf>
    <xf numFmtId="0" fontId="8" fillId="3" borderId="7" xfId="0" applyNumberFormat="1" applyFont="1" applyFill="1" applyBorder="1" applyAlignment="1" applyProtection="1">
      <alignment horizontal="left" vertical="center"/>
      <protection hidden="1"/>
    </xf>
    <xf numFmtId="0" fontId="8" fillId="3" borderId="0" xfId="0" applyNumberFormat="1" applyFont="1" applyFill="1" applyBorder="1" applyAlignment="1" applyProtection="1">
      <alignment horizontal="left" vertical="center"/>
      <protection hidden="1"/>
    </xf>
    <xf numFmtId="0" fontId="4" fillId="4" borderId="0" xfId="0" applyNumberFormat="1" applyFont="1" applyFill="1" applyBorder="1" applyAlignment="1" applyProtection="1">
      <alignment horizontal="left" vertical="center"/>
      <protection hidden="1"/>
    </xf>
    <xf numFmtId="2" fontId="4" fillId="4" borderId="0" xfId="1" applyNumberFormat="1" applyFont="1" applyFill="1" applyBorder="1" applyAlignment="1" applyProtection="1">
      <alignment horizontal="center" vertical="center"/>
      <protection hidden="1"/>
    </xf>
    <xf numFmtId="2" fontId="4" fillId="4" borderId="8" xfId="1" applyNumberFormat="1" applyFont="1" applyFill="1" applyBorder="1" applyAlignment="1" applyProtection="1">
      <alignment horizontal="center" vertical="center"/>
      <protection hidden="1"/>
    </xf>
    <xf numFmtId="164" fontId="4" fillId="4" borderId="0" xfId="0" applyNumberFormat="1" applyFont="1" applyFill="1" applyBorder="1" applyAlignment="1" applyProtection="1">
      <alignment horizontal="center" vertical="center"/>
      <protection hidden="1"/>
    </xf>
    <xf numFmtId="164" fontId="4" fillId="4" borderId="8" xfId="0" applyNumberFormat="1" applyFont="1" applyFill="1" applyBorder="1" applyAlignment="1" applyProtection="1">
      <alignment horizontal="center" vertical="center"/>
      <protection hidden="1"/>
    </xf>
    <xf numFmtId="0" fontId="8" fillId="3" borderId="1" xfId="0" applyNumberFormat="1" applyFont="1" applyFill="1" applyBorder="1" applyAlignment="1" applyProtection="1">
      <alignment horizontal="center"/>
    </xf>
    <xf numFmtId="0" fontId="8" fillId="3" borderId="2" xfId="0" applyNumberFormat="1" applyFont="1" applyFill="1" applyBorder="1" applyAlignment="1" applyProtection="1">
      <alignment horizontal="center"/>
    </xf>
    <xf numFmtId="0" fontId="8" fillId="3" borderId="3" xfId="0" applyNumberFormat="1" applyFont="1" applyFill="1" applyBorder="1" applyAlignment="1" applyProtection="1">
      <alignment horizontal="center"/>
    </xf>
    <xf numFmtId="164" fontId="4" fillId="4" borderId="0" xfId="0" applyNumberFormat="1" applyFont="1" applyFill="1" applyBorder="1" applyAlignment="1" applyProtection="1">
      <alignment horizontal="left" vertical="center"/>
      <protection hidden="1"/>
    </xf>
    <xf numFmtId="10" fontId="4" fillId="4" borderId="0" xfId="2" applyNumberFormat="1" applyFont="1" applyFill="1" applyBorder="1" applyAlignment="1" applyProtection="1">
      <alignment horizontal="center" vertical="center"/>
      <protection hidden="1"/>
    </xf>
    <xf numFmtId="10" fontId="4" fillId="4" borderId="8" xfId="2" applyNumberFormat="1" applyFont="1" applyFill="1" applyBorder="1" applyAlignment="1" applyProtection="1">
      <alignment horizontal="center" vertical="center"/>
      <protection hidden="1"/>
    </xf>
    <xf numFmtId="0" fontId="8" fillId="3" borderId="4" xfId="0" applyNumberFormat="1" applyFont="1" applyFill="1" applyBorder="1" applyAlignment="1" applyProtection="1">
      <alignment horizontal="left" vertical="center"/>
      <protection hidden="1"/>
    </xf>
    <xf numFmtId="0" fontId="8" fillId="3" borderId="5" xfId="0" applyNumberFormat="1" applyFont="1" applyFill="1" applyBorder="1" applyAlignment="1" applyProtection="1">
      <alignment horizontal="left" vertical="center"/>
      <protection hidden="1"/>
    </xf>
    <xf numFmtId="10" fontId="4" fillId="4" borderId="5" xfId="2" applyNumberFormat="1" applyFont="1" applyFill="1" applyBorder="1" applyAlignment="1" applyProtection="1">
      <alignment horizontal="center" vertical="center"/>
      <protection hidden="1"/>
    </xf>
    <xf numFmtId="10" fontId="4" fillId="4" borderId="6" xfId="2" applyNumberFormat="1" applyFont="1" applyFill="1" applyBorder="1" applyAlignment="1" applyProtection="1">
      <alignment horizontal="center" vertical="center"/>
      <protection hidden="1"/>
    </xf>
    <xf numFmtId="0" fontId="5" fillId="8" borderId="1" xfId="0" applyNumberFormat="1" applyFont="1" applyFill="1" applyBorder="1" applyAlignment="1" applyProtection="1">
      <alignment horizontal="center" vertical="center"/>
    </xf>
    <xf numFmtId="0" fontId="5" fillId="8" borderId="3" xfId="0" applyNumberFormat="1" applyFont="1" applyFill="1" applyBorder="1" applyAlignment="1" applyProtection="1">
      <alignment horizontal="center" vertical="center"/>
    </xf>
    <xf numFmtId="0" fontId="7" fillId="2" borderId="5" xfId="0" applyNumberFormat="1" applyFont="1" applyFill="1" applyBorder="1" applyAlignment="1" applyProtection="1">
      <alignment horizontal="left"/>
    </xf>
    <xf numFmtId="0" fontId="5" fillId="5" borderId="1" xfId="0" applyNumberFormat="1" applyFont="1" applyFill="1" applyBorder="1" applyAlignment="1" applyProtection="1">
      <alignment horizontal="center" vertical="center"/>
    </xf>
    <xf numFmtId="0" fontId="5" fillId="5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8" fillId="3" borderId="3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left"/>
    </xf>
    <xf numFmtId="0" fontId="8" fillId="3" borderId="9" xfId="0" applyNumberFormat="1" applyFont="1" applyFill="1" applyBorder="1" applyAlignment="1" applyProtection="1">
      <alignment horizontal="center" vertical="center"/>
    </xf>
    <xf numFmtId="0" fontId="8" fillId="3" borderId="10" xfId="0" applyNumberFormat="1" applyFont="1" applyFill="1" applyBorder="1" applyAlignment="1" applyProtection="1">
      <alignment horizontal="center" vertical="center"/>
    </xf>
    <xf numFmtId="0" fontId="5" fillId="10" borderId="9" xfId="0" applyNumberFormat="1" applyFont="1" applyFill="1" applyBorder="1" applyAlignment="1" applyProtection="1">
      <alignment horizontal="center" vertical="center"/>
    </xf>
    <xf numFmtId="0" fontId="5" fillId="10" borderId="10" xfId="0" applyNumberFormat="1" applyFont="1" applyFill="1" applyBorder="1" applyAlignment="1" applyProtection="1">
      <alignment horizontal="center" vertical="center"/>
    </xf>
    <xf numFmtId="0" fontId="5" fillId="10" borderId="11" xfId="0" applyNumberFormat="1" applyFont="1" applyFill="1" applyBorder="1" applyAlignment="1" applyProtection="1">
      <alignment horizontal="center" vertical="center"/>
    </xf>
    <xf numFmtId="0" fontId="8" fillId="3" borderId="4" xfId="0" applyNumberFormat="1" applyFont="1" applyFill="1" applyBorder="1" applyAlignment="1" applyProtection="1">
      <alignment horizontal="center" vertical="center"/>
    </xf>
    <xf numFmtId="0" fontId="8" fillId="3" borderId="2" xfId="0" applyNumberFormat="1" applyFont="1" applyFill="1" applyBorder="1" applyAlignment="1" applyProtection="1">
      <alignment horizontal="center" vertical="center"/>
    </xf>
    <xf numFmtId="0" fontId="8" fillId="3" borderId="5" xfId="0" applyNumberFormat="1" applyFont="1" applyFill="1" applyBorder="1" applyAlignment="1" applyProtection="1">
      <alignment horizontal="center" vertical="center"/>
    </xf>
    <xf numFmtId="0" fontId="8" fillId="3" borderId="2" xfId="0" applyNumberFormat="1" applyFont="1" applyFill="1" applyBorder="1" applyAlignment="1" applyProtection="1">
      <alignment horizontal="center" vertical="center" wrapText="1"/>
    </xf>
    <xf numFmtId="0" fontId="8" fillId="3" borderId="5" xfId="0" applyNumberFormat="1" applyFont="1" applyFill="1" applyBorder="1" applyAlignment="1" applyProtection="1">
      <alignment horizontal="center" vertical="center" wrapText="1"/>
    </xf>
    <xf numFmtId="0" fontId="8" fillId="3" borderId="6" xfId="0" applyNumberFormat="1" applyFont="1" applyFill="1" applyBorder="1" applyAlignment="1" applyProtection="1">
      <alignment horizontal="center" vertical="center"/>
    </xf>
    <xf numFmtId="0" fontId="5" fillId="10" borderId="4" xfId="0" applyNumberFormat="1" applyFont="1" applyFill="1" applyBorder="1" applyAlignment="1" applyProtection="1">
      <alignment horizontal="center" vertical="center"/>
    </xf>
    <xf numFmtId="0" fontId="5" fillId="10" borderId="5" xfId="0" applyNumberFormat="1" applyFont="1" applyFill="1" applyBorder="1" applyAlignment="1" applyProtection="1">
      <alignment horizontal="center" vertical="center"/>
    </xf>
    <xf numFmtId="0" fontId="5" fillId="10" borderId="6" xfId="0" applyNumberFormat="1" applyFont="1" applyFill="1" applyBorder="1" applyAlignment="1" applyProtection="1">
      <alignment horizontal="center" vertical="center"/>
    </xf>
    <xf numFmtId="0" fontId="1" fillId="2" borderId="5" xfId="0" applyNumberFormat="1" applyFont="1" applyFill="1" applyBorder="1" applyAlignment="1" applyProtection="1">
      <alignment horizontal="left"/>
    </xf>
    <xf numFmtId="0" fontId="1" fillId="2" borderId="0" xfId="0" applyNumberFormat="1" applyFont="1" applyFill="1" applyBorder="1" applyAlignment="1" applyProtection="1">
      <alignment horizontal="left"/>
    </xf>
    <xf numFmtId="0" fontId="1" fillId="2" borderId="5" xfId="0" applyNumberFormat="1" applyFont="1" applyFill="1" applyBorder="1" applyAlignment="1" applyProtection="1">
      <alignment horizontal="center"/>
    </xf>
    <xf numFmtId="0" fontId="4" fillId="2" borderId="5" xfId="0" applyNumberFormat="1" applyFont="1" applyFill="1" applyBorder="1" applyAlignment="1" applyProtection="1">
      <alignment horizontal="center" vertical="center"/>
      <protection hidden="1"/>
    </xf>
    <xf numFmtId="0" fontId="3" fillId="2" borderId="5" xfId="0" applyNumberFormat="1" applyFont="1" applyFill="1" applyBorder="1" applyAlignment="1" applyProtection="1">
      <alignment horizontal="center" vertical="center"/>
      <protection hidden="1"/>
    </xf>
    <xf numFmtId="0" fontId="1" fillId="2" borderId="2" xfId="0" applyNumberFormat="1" applyFont="1" applyFill="1" applyBorder="1" applyAlignment="1" applyProtection="1">
      <alignment horizontal="left" wrapText="1"/>
    </xf>
    <xf numFmtId="0" fontId="1" fillId="2" borderId="3" xfId="0" applyNumberFormat="1" applyFont="1" applyFill="1" applyBorder="1" applyAlignment="1" applyProtection="1">
      <alignment horizontal="left" wrapText="1"/>
    </xf>
    <xf numFmtId="0" fontId="4" fillId="2" borderId="0" xfId="0" applyNumberFormat="1" applyFont="1" applyFill="1" applyBorder="1" applyAlignment="1" applyProtection="1">
      <alignment horizontal="left" vertical="center" wrapText="1"/>
      <protection hidden="1"/>
    </xf>
    <xf numFmtId="0" fontId="3" fillId="2" borderId="0" xfId="0" applyNumberFormat="1" applyFont="1" applyFill="1" applyBorder="1" applyAlignment="1" applyProtection="1">
      <alignment horizontal="center" vertical="center"/>
      <protection hidden="1"/>
    </xf>
  </cellXfs>
  <cellStyles count="3">
    <cellStyle name="Millares" xfId="1"/>
    <cellStyle name="Normal" xfId="0" builtinId="0"/>
    <cellStyle name="Porcentaje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18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358588</xdr:colOff>
      <xdr:row>0</xdr:row>
      <xdr:rowOff>67236</xdr:rowOff>
    </xdr:from>
    <xdr:to>
      <xdr:col>2</xdr:col>
      <xdr:colOff>427650</xdr:colOff>
      <xdr:row>1</xdr:row>
      <xdr:rowOff>375611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8" y="67236"/>
          <a:ext cx="831062" cy="745404"/>
        </a:xfrm>
        <a:prstGeom prst="rect">
          <a:avLst/>
        </a:prstGeom>
      </xdr:spPr>
    </xdr:pic>
    <xdr:clientData/>
  </xdr:twoCellAnchor>
  <xdr:twoCellAnchor editAs="oneCell">
    <xdr:from>
      <xdr:col>15</xdr:col>
      <xdr:colOff>515471</xdr:colOff>
      <xdr:row>0</xdr:row>
      <xdr:rowOff>56029</xdr:rowOff>
    </xdr:from>
    <xdr:to>
      <xdr:col>16</xdr:col>
      <xdr:colOff>19737</xdr:colOff>
      <xdr:row>1</xdr:row>
      <xdr:rowOff>395889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6677" y="56029"/>
          <a:ext cx="564823" cy="776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51"/>
  <sheetViews>
    <sheetView tabSelected="1" topLeftCell="B1" zoomScale="80" zoomScaleNormal="80" workbookViewId="0"/>
  </sheetViews>
  <sheetFormatPr defaultColWidth="11.42578125" defaultRowHeight="12.75" x14ac:dyDescent="0.2"/>
  <cols>
    <col min="1" max="4" width="11.42578125" style="1" customWidth="1"/>
    <col min="5" max="5" width="16.5703125" style="1" customWidth="1"/>
    <col min="6" max="7" width="11.42578125" style="1" customWidth="1"/>
    <col min="8" max="8" width="12.7109375" style="1" customWidth="1"/>
    <col min="9" max="9" width="13.7109375" style="1" customWidth="1"/>
    <col min="10" max="10" width="19.42578125" style="1" customWidth="1"/>
    <col min="11" max="11" width="17.28515625" style="1" customWidth="1"/>
    <col min="12" max="12" width="17.7109375" style="1" customWidth="1"/>
    <col min="13" max="13" width="18.5703125" style="1" customWidth="1"/>
    <col min="14" max="14" width="15" style="1" customWidth="1"/>
    <col min="15" max="15" width="17.28515625" style="1" customWidth="1"/>
    <col min="16" max="16" width="15.85546875" style="1" customWidth="1"/>
    <col min="17" max="17" width="14" style="1" customWidth="1"/>
    <col min="18" max="18" width="16.140625" style="1" customWidth="1"/>
    <col min="19" max="19" width="11.140625" style="1" customWidth="1"/>
    <col min="20" max="16384" width="11.42578125" style="1"/>
  </cols>
  <sheetData>
    <row r="1" spans="2:18" s="2" customFormat="1" ht="35.1" customHeight="1" x14ac:dyDescent="0.25">
      <c r="B1" s="191" t="s">
        <v>64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3"/>
    </row>
    <row r="2" spans="2:18" s="2" customFormat="1" ht="35.1" customHeight="1" x14ac:dyDescent="0.25">
      <c r="B2" s="194" t="s">
        <v>65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6"/>
    </row>
    <row r="3" spans="2:18" s="2" customFormat="1" ht="20.100000000000001" customHeight="1" x14ac:dyDescent="0.25">
      <c r="B3" s="3"/>
      <c r="C3" s="3"/>
      <c r="D3" s="4"/>
      <c r="E3" s="4"/>
      <c r="F3" s="4"/>
      <c r="G3" s="4"/>
      <c r="H3" s="5"/>
      <c r="I3" s="4"/>
      <c r="J3" s="5"/>
      <c r="K3" s="4"/>
      <c r="L3" s="5"/>
      <c r="M3" s="4"/>
      <c r="N3" s="5"/>
      <c r="O3" s="4"/>
      <c r="P3" s="5"/>
      <c r="Q3" s="3"/>
      <c r="R3" s="3"/>
    </row>
    <row r="4" spans="2:18" s="2" customFormat="1" ht="20.100000000000001" customHeight="1" x14ac:dyDescent="0.25">
      <c r="B4" s="197" t="s">
        <v>0</v>
      </c>
      <c r="C4" s="198"/>
      <c r="D4" s="199"/>
      <c r="E4" s="199"/>
      <c r="F4" s="199"/>
      <c r="G4" s="199"/>
      <c r="H4" s="199"/>
      <c r="I4" s="199"/>
      <c r="J4" s="199"/>
      <c r="K4" s="199"/>
      <c r="L4" s="199"/>
      <c r="M4" s="198" t="s">
        <v>1</v>
      </c>
      <c r="N4" s="198"/>
      <c r="O4" s="200"/>
      <c r="P4" s="200"/>
      <c r="Q4" s="200"/>
      <c r="R4" s="201"/>
    </row>
    <row r="5" spans="2:18" s="2" customFormat="1" ht="20.100000000000001" customHeight="1" x14ac:dyDescent="0.25">
      <c r="B5" s="202" t="s">
        <v>75</v>
      </c>
      <c r="C5" s="203"/>
      <c r="D5" s="204"/>
      <c r="E5" s="204"/>
      <c r="F5" s="204"/>
      <c r="G5" s="204"/>
      <c r="H5" s="204"/>
      <c r="I5" s="204"/>
      <c r="J5" s="204"/>
      <c r="K5" s="204"/>
      <c r="L5" s="204"/>
      <c r="M5" s="203" t="s">
        <v>2</v>
      </c>
      <c r="N5" s="203"/>
      <c r="O5" s="205"/>
      <c r="P5" s="205"/>
      <c r="Q5" s="205"/>
      <c r="R5" s="206"/>
    </row>
    <row r="6" spans="2:18" s="2" customFormat="1" ht="20.100000000000001" customHeight="1" x14ac:dyDescent="0.25">
      <c r="B6" s="202" t="s">
        <v>3</v>
      </c>
      <c r="C6" s="203"/>
      <c r="D6" s="204"/>
      <c r="E6" s="204"/>
      <c r="F6" s="204"/>
      <c r="G6" s="204"/>
      <c r="H6" s="204"/>
      <c r="I6" s="204"/>
      <c r="J6" s="204"/>
      <c r="K6" s="204"/>
      <c r="L6" s="204"/>
      <c r="M6" s="203" t="s">
        <v>4</v>
      </c>
      <c r="N6" s="203"/>
      <c r="O6" s="207"/>
      <c r="P6" s="207"/>
      <c r="Q6" s="207"/>
      <c r="R6" s="208"/>
    </row>
    <row r="7" spans="2:18" s="2" customFormat="1" ht="20.100000000000001" customHeight="1" x14ac:dyDescent="0.25">
      <c r="B7" s="202" t="s">
        <v>5</v>
      </c>
      <c r="C7" s="203"/>
      <c r="D7" s="204"/>
      <c r="E7" s="204"/>
      <c r="F7" s="204"/>
      <c r="G7" s="204"/>
      <c r="H7" s="204"/>
      <c r="I7" s="204"/>
      <c r="J7" s="204"/>
      <c r="K7" s="204"/>
      <c r="L7" s="204"/>
      <c r="M7" s="203" t="s">
        <v>6</v>
      </c>
      <c r="N7" s="203"/>
      <c r="O7" s="207"/>
      <c r="P7" s="207"/>
      <c r="Q7" s="207"/>
      <c r="R7" s="208"/>
    </row>
    <row r="8" spans="2:18" s="2" customFormat="1" ht="20.100000000000001" customHeight="1" x14ac:dyDescent="0.25">
      <c r="B8" s="202" t="s">
        <v>7</v>
      </c>
      <c r="C8" s="203"/>
      <c r="D8" s="212"/>
      <c r="E8" s="212"/>
      <c r="F8" s="212"/>
      <c r="G8" s="212"/>
      <c r="H8" s="212"/>
      <c r="I8" s="212"/>
      <c r="J8" s="212"/>
      <c r="K8" s="212"/>
      <c r="L8" s="212"/>
      <c r="M8" s="203" t="s">
        <v>8</v>
      </c>
      <c r="N8" s="203"/>
      <c r="O8" s="213"/>
      <c r="P8" s="213"/>
      <c r="Q8" s="213"/>
      <c r="R8" s="214"/>
    </row>
    <row r="9" spans="2:18" s="2" customFormat="1" ht="20.100000000000001" customHeight="1" x14ac:dyDescent="0.25">
      <c r="B9" s="215" t="s">
        <v>9</v>
      </c>
      <c r="C9" s="216"/>
      <c r="D9" s="6"/>
      <c r="E9" s="7"/>
      <c r="F9" s="7"/>
      <c r="G9" s="7"/>
      <c r="H9" s="8"/>
      <c r="I9" s="7"/>
      <c r="J9" s="8"/>
      <c r="K9" s="7"/>
      <c r="L9" s="8"/>
      <c r="M9" s="216"/>
      <c r="N9" s="216"/>
      <c r="O9" s="217"/>
      <c r="P9" s="217"/>
      <c r="Q9" s="217"/>
      <c r="R9" s="218"/>
    </row>
    <row r="10" spans="2:18" s="2" customFormat="1" ht="20.100000000000001" customHeight="1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2:18" s="2" customFormat="1" ht="20.100000000000001" customHeight="1" x14ac:dyDescent="0.25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2"/>
    </row>
    <row r="12" spans="2:18" s="2" customFormat="1" ht="20.100000000000001" customHeight="1" x14ac:dyDescent="0.25">
      <c r="B12" s="13"/>
      <c r="C12" s="120" t="s">
        <v>10</v>
      </c>
      <c r="D12" s="123" t="s">
        <v>11</v>
      </c>
      <c r="E12" s="123"/>
      <c r="F12" s="123"/>
      <c r="G12" s="123"/>
      <c r="H12" s="123" t="s">
        <v>12</v>
      </c>
      <c r="I12" s="123"/>
      <c r="J12" s="123"/>
      <c r="K12" s="124" t="s">
        <v>13</v>
      </c>
      <c r="L12" s="9"/>
      <c r="M12" s="209" t="s">
        <v>14</v>
      </c>
      <c r="N12" s="210"/>
      <c r="O12" s="210"/>
      <c r="P12" s="210"/>
      <c r="Q12" s="211"/>
      <c r="R12" s="14"/>
    </row>
    <row r="13" spans="2:18" s="2" customFormat="1" ht="20.100000000000001" customHeight="1" x14ac:dyDescent="0.25">
      <c r="B13" s="13"/>
      <c r="C13" s="38"/>
      <c r="D13" s="11"/>
      <c r="E13" s="11"/>
      <c r="F13" s="11"/>
      <c r="G13" s="11"/>
      <c r="H13" s="11"/>
      <c r="I13" s="11"/>
      <c r="J13" s="11"/>
      <c r="K13" s="47"/>
      <c r="L13" s="9"/>
      <c r="M13" s="143" t="s">
        <v>15</v>
      </c>
      <c r="N13" s="144" t="s">
        <v>16</v>
      </c>
      <c r="O13" s="15" t="s">
        <v>17</v>
      </c>
      <c r="P13" s="144" t="s">
        <v>18</v>
      </c>
      <c r="Q13" s="145" t="s">
        <v>19</v>
      </c>
      <c r="R13" s="14"/>
    </row>
    <row r="14" spans="2:18" s="2" customFormat="1" ht="20.100000000000001" customHeight="1" x14ac:dyDescent="0.25">
      <c r="B14" s="13"/>
      <c r="C14" s="39"/>
      <c r="D14" s="9"/>
      <c r="E14" s="9"/>
      <c r="F14" s="9"/>
      <c r="G14" s="9"/>
      <c r="H14" s="9"/>
      <c r="I14" s="9"/>
      <c r="J14" s="9"/>
      <c r="K14" s="48"/>
      <c r="L14" s="9"/>
      <c r="M14" s="17" t="s">
        <v>20</v>
      </c>
      <c r="N14" s="56">
        <f>SUM(N15:N21)</f>
        <v>0</v>
      </c>
      <c r="O14" s="57">
        <f>SUM(O15:O21)</f>
        <v>0</v>
      </c>
      <c r="P14" s="56">
        <f>+O14+N14</f>
        <v>0</v>
      </c>
      <c r="Q14" s="130">
        <f>+SUM(Q15:Q21)</f>
        <v>0</v>
      </c>
      <c r="R14" s="14"/>
    </row>
    <row r="15" spans="2:18" s="2" customFormat="1" ht="20.100000000000001" customHeight="1" x14ac:dyDescent="0.25">
      <c r="B15" s="13"/>
      <c r="C15" s="39"/>
      <c r="D15" s="9"/>
      <c r="E15" s="9"/>
      <c r="F15" s="9"/>
      <c r="G15" s="9"/>
      <c r="H15" s="9"/>
      <c r="I15" s="9"/>
      <c r="J15" s="9"/>
      <c r="K15" s="48"/>
      <c r="L15" s="9"/>
      <c r="M15" s="18" t="s">
        <v>21</v>
      </c>
      <c r="N15" s="55"/>
      <c r="O15" s="55"/>
      <c r="P15" s="55">
        <f>+O15+N15</f>
        <v>0</v>
      </c>
      <c r="Q15" s="131">
        <f t="shared" ref="Q15:Q20" si="0">IF($P$45=0,0,+P15/$P$45)</f>
        <v>0</v>
      </c>
      <c r="R15" s="14"/>
    </row>
    <row r="16" spans="2:18" s="2" customFormat="1" ht="20.100000000000001" customHeight="1" x14ac:dyDescent="0.25">
      <c r="B16" s="13"/>
      <c r="C16" s="39"/>
      <c r="D16" s="9"/>
      <c r="E16" s="9"/>
      <c r="F16" s="9"/>
      <c r="G16" s="9"/>
      <c r="H16" s="9"/>
      <c r="I16" s="9"/>
      <c r="J16" s="9"/>
      <c r="K16" s="48"/>
      <c r="L16" s="9"/>
      <c r="M16" s="19" t="s">
        <v>22</v>
      </c>
      <c r="N16" s="51"/>
      <c r="O16" s="51"/>
      <c r="P16" s="51">
        <f t="shared" ref="P16:P20" si="1">+O16+N16</f>
        <v>0</v>
      </c>
      <c r="Q16" s="132">
        <f t="shared" si="0"/>
        <v>0</v>
      </c>
      <c r="R16" s="14"/>
    </row>
    <row r="17" spans="2:18" s="2" customFormat="1" ht="20.100000000000001" customHeight="1" x14ac:dyDescent="0.25">
      <c r="B17" s="13"/>
      <c r="C17" s="39"/>
      <c r="D17" s="9"/>
      <c r="E17" s="9"/>
      <c r="F17" s="9"/>
      <c r="G17" s="9"/>
      <c r="H17" s="9"/>
      <c r="I17" s="9"/>
      <c r="J17" s="9"/>
      <c r="K17" s="48"/>
      <c r="L17" s="9"/>
      <c r="M17" s="19" t="s">
        <v>23</v>
      </c>
      <c r="N17" s="51"/>
      <c r="O17" s="51"/>
      <c r="P17" s="51">
        <f t="shared" si="1"/>
        <v>0</v>
      </c>
      <c r="Q17" s="132">
        <f t="shared" si="0"/>
        <v>0</v>
      </c>
      <c r="R17" s="14"/>
    </row>
    <row r="18" spans="2:18" s="2" customFormat="1" ht="20.100000000000001" customHeight="1" x14ac:dyDescent="0.25">
      <c r="B18" s="13"/>
      <c r="C18" s="39"/>
      <c r="D18" s="9"/>
      <c r="E18" s="9"/>
      <c r="F18" s="9"/>
      <c r="G18" s="9"/>
      <c r="H18" s="9"/>
      <c r="I18" s="9"/>
      <c r="J18" s="9"/>
      <c r="K18" s="48"/>
      <c r="L18" s="9"/>
      <c r="M18" s="19" t="s">
        <v>24</v>
      </c>
      <c r="N18" s="51"/>
      <c r="O18" s="51"/>
      <c r="P18" s="51">
        <f t="shared" si="1"/>
        <v>0</v>
      </c>
      <c r="Q18" s="132">
        <f t="shared" si="0"/>
        <v>0</v>
      </c>
      <c r="R18" s="14"/>
    </row>
    <row r="19" spans="2:18" s="2" customFormat="1" ht="20.100000000000001" customHeight="1" x14ac:dyDescent="0.25">
      <c r="B19" s="13"/>
      <c r="C19" s="39"/>
      <c r="D19" s="9"/>
      <c r="E19" s="9"/>
      <c r="F19" s="9"/>
      <c r="G19" s="9"/>
      <c r="H19" s="9"/>
      <c r="I19" s="9"/>
      <c r="J19" s="9"/>
      <c r="K19" s="48"/>
      <c r="L19" s="9"/>
      <c r="M19" s="19" t="s">
        <v>25</v>
      </c>
      <c r="N19" s="51"/>
      <c r="O19" s="51"/>
      <c r="P19" s="51">
        <f t="shared" si="1"/>
        <v>0</v>
      </c>
      <c r="Q19" s="132">
        <f t="shared" si="0"/>
        <v>0</v>
      </c>
      <c r="R19" s="14"/>
    </row>
    <row r="20" spans="2:18" s="2" customFormat="1" ht="20.100000000000001" customHeight="1" x14ac:dyDescent="0.25">
      <c r="B20" s="13"/>
      <c r="C20" s="39"/>
      <c r="D20" s="9"/>
      <c r="E20" s="9"/>
      <c r="F20" s="9"/>
      <c r="G20" s="9"/>
      <c r="H20" s="9"/>
      <c r="I20" s="9"/>
      <c r="J20" s="9"/>
      <c r="K20" s="48"/>
      <c r="L20" s="9"/>
      <c r="M20" s="19" t="s">
        <v>26</v>
      </c>
      <c r="N20" s="51"/>
      <c r="O20" s="51"/>
      <c r="P20" s="51">
        <f t="shared" si="1"/>
        <v>0</v>
      </c>
      <c r="Q20" s="132">
        <f t="shared" si="0"/>
        <v>0</v>
      </c>
      <c r="R20" s="14"/>
    </row>
    <row r="21" spans="2:18" s="2" customFormat="1" ht="20.100000000000001" customHeight="1" x14ac:dyDescent="0.25">
      <c r="B21" s="13"/>
      <c r="C21" s="39"/>
      <c r="D21" s="9"/>
      <c r="E21" s="9"/>
      <c r="F21" s="9"/>
      <c r="G21" s="9"/>
      <c r="H21" s="9"/>
      <c r="I21" s="9"/>
      <c r="J21" s="9"/>
      <c r="K21" s="48"/>
      <c r="L21" s="9"/>
      <c r="M21" s="54"/>
      <c r="N21" s="58"/>
      <c r="O21" s="58"/>
      <c r="P21" s="58"/>
      <c r="Q21" s="133"/>
      <c r="R21" s="14"/>
    </row>
    <row r="22" spans="2:18" s="2" customFormat="1" ht="20.100000000000001" customHeight="1" x14ac:dyDescent="0.25">
      <c r="B22" s="13"/>
      <c r="C22" s="39"/>
      <c r="D22" s="9"/>
      <c r="E22" s="9"/>
      <c r="F22" s="9"/>
      <c r="G22" s="9"/>
      <c r="H22" s="9"/>
      <c r="I22" s="9"/>
      <c r="J22" s="9"/>
      <c r="K22" s="48"/>
      <c r="L22" s="9"/>
      <c r="M22" s="109" t="s">
        <v>27</v>
      </c>
      <c r="N22" s="59">
        <f>SUM(N23:N29)</f>
        <v>0</v>
      </c>
      <c r="O22" s="53">
        <f>SUM(O23:O29)</f>
        <v>0</v>
      </c>
      <c r="P22" s="59">
        <f>+O22+N22</f>
        <v>0</v>
      </c>
      <c r="Q22" s="134">
        <f>+SUM(Q23:Q29)</f>
        <v>0</v>
      </c>
      <c r="R22" s="14"/>
    </row>
    <row r="23" spans="2:18" s="2" customFormat="1" ht="20.100000000000001" customHeight="1" x14ac:dyDescent="0.25">
      <c r="B23" s="13"/>
      <c r="C23" s="39"/>
      <c r="D23" s="9"/>
      <c r="E23" s="9"/>
      <c r="F23" s="9"/>
      <c r="G23" s="9"/>
      <c r="H23" s="9"/>
      <c r="I23" s="9"/>
      <c r="J23" s="9"/>
      <c r="K23" s="48"/>
      <c r="L23" s="9"/>
      <c r="M23" s="186" t="s">
        <v>21</v>
      </c>
      <c r="N23" s="55"/>
      <c r="O23" s="55"/>
      <c r="P23" s="55">
        <f>+O23+N23</f>
        <v>0</v>
      </c>
      <c r="Q23" s="131">
        <f t="shared" ref="Q23:Q28" si="2">IF($P$45=0,0,+P23/$P$45)</f>
        <v>0</v>
      </c>
      <c r="R23" s="14"/>
    </row>
    <row r="24" spans="2:18" s="2" customFormat="1" ht="20.100000000000001" customHeight="1" x14ac:dyDescent="0.25">
      <c r="B24" s="13"/>
      <c r="C24" s="39"/>
      <c r="D24" s="9"/>
      <c r="E24" s="9"/>
      <c r="F24" s="9"/>
      <c r="G24" s="9"/>
      <c r="H24" s="9"/>
      <c r="I24" s="9"/>
      <c r="J24" s="9"/>
      <c r="K24" s="48"/>
      <c r="L24" s="9"/>
      <c r="M24" s="186" t="s">
        <v>22</v>
      </c>
      <c r="N24" s="51"/>
      <c r="O24" s="51"/>
      <c r="P24" s="51">
        <f t="shared" ref="P24:P28" si="3">+O24+N24</f>
        <v>0</v>
      </c>
      <c r="Q24" s="132">
        <f t="shared" si="2"/>
        <v>0</v>
      </c>
      <c r="R24" s="14"/>
    </row>
    <row r="25" spans="2:18" s="2" customFormat="1" ht="20.100000000000001" customHeight="1" x14ac:dyDescent="0.25">
      <c r="B25" s="13"/>
      <c r="C25" s="39"/>
      <c r="D25" s="9"/>
      <c r="E25" s="9"/>
      <c r="F25" s="9"/>
      <c r="G25" s="9"/>
      <c r="H25" s="9"/>
      <c r="I25" s="9"/>
      <c r="J25" s="9"/>
      <c r="K25" s="48"/>
      <c r="L25" s="9"/>
      <c r="M25" s="186" t="s">
        <v>23</v>
      </c>
      <c r="N25" s="51"/>
      <c r="O25" s="51"/>
      <c r="P25" s="51">
        <f t="shared" si="3"/>
        <v>0</v>
      </c>
      <c r="Q25" s="132">
        <f t="shared" si="2"/>
        <v>0</v>
      </c>
      <c r="R25" s="14"/>
    </row>
    <row r="26" spans="2:18" s="2" customFormat="1" ht="20.100000000000001" customHeight="1" x14ac:dyDescent="0.25">
      <c r="B26" s="13"/>
      <c r="C26" s="39"/>
      <c r="D26" s="9"/>
      <c r="E26" s="9"/>
      <c r="F26" s="9"/>
      <c r="G26" s="9"/>
      <c r="H26" s="9"/>
      <c r="I26" s="9"/>
      <c r="J26" s="9"/>
      <c r="K26" s="48"/>
      <c r="L26" s="9"/>
      <c r="M26" s="187" t="s">
        <v>24</v>
      </c>
      <c r="N26" s="51"/>
      <c r="O26" s="51"/>
      <c r="P26" s="51">
        <f t="shared" si="3"/>
        <v>0</v>
      </c>
      <c r="Q26" s="132">
        <f t="shared" si="2"/>
        <v>0</v>
      </c>
      <c r="R26" s="14"/>
    </row>
    <row r="27" spans="2:18" s="2" customFormat="1" ht="20.100000000000001" customHeight="1" x14ac:dyDescent="0.25">
      <c r="B27" s="13"/>
      <c r="C27" s="39"/>
      <c r="D27" s="9"/>
      <c r="E27" s="9"/>
      <c r="F27" s="9"/>
      <c r="G27" s="9"/>
      <c r="H27" s="9"/>
      <c r="I27" s="9"/>
      <c r="J27" s="9"/>
      <c r="K27" s="48"/>
      <c r="L27" s="9"/>
      <c r="M27" s="187" t="s">
        <v>25</v>
      </c>
      <c r="N27" s="51"/>
      <c r="O27" s="51"/>
      <c r="P27" s="51">
        <f t="shared" si="3"/>
        <v>0</v>
      </c>
      <c r="Q27" s="132">
        <f t="shared" si="2"/>
        <v>0</v>
      </c>
      <c r="R27" s="14"/>
    </row>
    <row r="28" spans="2:18" s="2" customFormat="1" ht="20.100000000000001" customHeight="1" x14ac:dyDescent="0.25">
      <c r="B28" s="13"/>
      <c r="C28" s="39"/>
      <c r="D28" s="9"/>
      <c r="E28" s="9"/>
      <c r="F28" s="9"/>
      <c r="G28" s="9"/>
      <c r="H28" s="9"/>
      <c r="I28" s="9"/>
      <c r="J28" s="9"/>
      <c r="K28" s="48"/>
      <c r="L28" s="9"/>
      <c r="M28" s="186" t="s">
        <v>26</v>
      </c>
      <c r="N28" s="51"/>
      <c r="O28" s="51"/>
      <c r="P28" s="51">
        <f t="shared" si="3"/>
        <v>0</v>
      </c>
      <c r="Q28" s="132">
        <f t="shared" si="2"/>
        <v>0</v>
      </c>
      <c r="R28" s="14"/>
    </row>
    <row r="29" spans="2:18" s="2" customFormat="1" ht="20.100000000000001" customHeight="1" x14ac:dyDescent="0.25">
      <c r="B29" s="13"/>
      <c r="C29" s="39"/>
      <c r="D29" s="9"/>
      <c r="E29" s="9"/>
      <c r="F29" s="9"/>
      <c r="G29" s="9"/>
      <c r="H29" s="9"/>
      <c r="I29" s="9"/>
      <c r="J29" s="9"/>
      <c r="K29" s="48"/>
      <c r="L29" s="9"/>
      <c r="M29" s="188"/>
      <c r="N29" s="107"/>
      <c r="O29" s="107"/>
      <c r="P29" s="107"/>
      <c r="Q29" s="108"/>
      <c r="R29" s="14"/>
    </row>
    <row r="30" spans="2:18" s="2" customFormat="1" ht="20.100000000000001" customHeight="1" x14ac:dyDescent="0.25">
      <c r="B30" s="13"/>
      <c r="C30" s="39"/>
      <c r="D30" s="9"/>
      <c r="E30" s="9"/>
      <c r="F30" s="9"/>
      <c r="G30" s="9"/>
      <c r="H30" s="9"/>
      <c r="I30" s="9"/>
      <c r="J30" s="9"/>
      <c r="K30" s="48"/>
      <c r="L30" s="9"/>
      <c r="M30" s="87" t="s">
        <v>28</v>
      </c>
      <c r="N30" s="59">
        <f>SUM(N31:N37)</f>
        <v>0</v>
      </c>
      <c r="O30" s="53">
        <f>SUM(O31:O37)</f>
        <v>0</v>
      </c>
      <c r="P30" s="59">
        <f>+N30+O30</f>
        <v>0</v>
      </c>
      <c r="Q30" s="134">
        <f>IF($P$45=0,0,+P30/P45)</f>
        <v>0</v>
      </c>
      <c r="R30" s="14"/>
    </row>
    <row r="31" spans="2:18" s="2" customFormat="1" ht="20.100000000000001" customHeight="1" x14ac:dyDescent="0.25">
      <c r="B31" s="13"/>
      <c r="C31" s="39"/>
      <c r="D31" s="9"/>
      <c r="E31" s="9"/>
      <c r="F31" s="9"/>
      <c r="G31" s="9"/>
      <c r="H31" s="9"/>
      <c r="I31" s="9"/>
      <c r="J31" s="9"/>
      <c r="K31" s="48"/>
      <c r="L31" s="9"/>
      <c r="M31" s="186" t="s">
        <v>21</v>
      </c>
      <c r="N31" s="51"/>
      <c r="O31" s="51"/>
      <c r="P31" s="51">
        <f t="shared" ref="P31:P38" si="4">+O31+N31</f>
        <v>0</v>
      </c>
      <c r="Q31" s="132">
        <f t="shared" ref="Q31:Q36" si="5">IF($P$45=0,0,+P31/$P$45)</f>
        <v>0</v>
      </c>
      <c r="R31" s="14"/>
    </row>
    <row r="32" spans="2:18" s="2" customFormat="1" ht="20.100000000000001" customHeight="1" x14ac:dyDescent="0.25">
      <c r="B32" s="13"/>
      <c r="C32" s="39"/>
      <c r="D32" s="9"/>
      <c r="E32" s="9"/>
      <c r="F32" s="9"/>
      <c r="G32" s="9"/>
      <c r="H32" s="9"/>
      <c r="I32" s="9"/>
      <c r="J32" s="9"/>
      <c r="K32" s="48"/>
      <c r="L32" s="9"/>
      <c r="M32" s="186" t="s">
        <v>22</v>
      </c>
      <c r="N32" s="51"/>
      <c r="O32" s="51"/>
      <c r="P32" s="51">
        <f t="shared" si="4"/>
        <v>0</v>
      </c>
      <c r="Q32" s="132">
        <f t="shared" si="5"/>
        <v>0</v>
      </c>
      <c r="R32" s="14"/>
    </row>
    <row r="33" spans="2:18" s="2" customFormat="1" ht="20.100000000000001" customHeight="1" x14ac:dyDescent="0.25">
      <c r="B33" s="13"/>
      <c r="C33" s="39"/>
      <c r="D33" s="9"/>
      <c r="E33" s="9"/>
      <c r="F33" s="9"/>
      <c r="G33" s="9"/>
      <c r="H33" s="9"/>
      <c r="I33" s="9"/>
      <c r="J33" s="9"/>
      <c r="K33" s="48"/>
      <c r="L33" s="9"/>
      <c r="M33" s="186" t="s">
        <v>23</v>
      </c>
      <c r="N33" s="51"/>
      <c r="O33" s="51"/>
      <c r="P33" s="51">
        <f t="shared" si="4"/>
        <v>0</v>
      </c>
      <c r="Q33" s="132">
        <f t="shared" si="5"/>
        <v>0</v>
      </c>
      <c r="R33" s="14"/>
    </row>
    <row r="34" spans="2:18" s="2" customFormat="1" ht="20.100000000000001" customHeight="1" x14ac:dyDescent="0.25">
      <c r="B34" s="13"/>
      <c r="C34" s="39"/>
      <c r="D34" s="9"/>
      <c r="E34" s="9"/>
      <c r="F34" s="9"/>
      <c r="G34" s="9"/>
      <c r="H34" s="9"/>
      <c r="I34" s="9"/>
      <c r="J34" s="9"/>
      <c r="K34" s="48"/>
      <c r="L34" s="9"/>
      <c r="M34" s="187" t="s">
        <v>24</v>
      </c>
      <c r="N34" s="51"/>
      <c r="O34" s="51"/>
      <c r="P34" s="51">
        <f t="shared" si="4"/>
        <v>0</v>
      </c>
      <c r="Q34" s="132">
        <f t="shared" si="5"/>
        <v>0</v>
      </c>
      <c r="R34" s="14"/>
    </row>
    <row r="35" spans="2:18" s="2" customFormat="1" ht="20.100000000000001" customHeight="1" x14ac:dyDescent="0.25">
      <c r="B35" s="13"/>
      <c r="C35" s="39"/>
      <c r="D35" s="9"/>
      <c r="E35" s="9"/>
      <c r="F35" s="9"/>
      <c r="G35" s="9"/>
      <c r="H35" s="9"/>
      <c r="I35" s="9"/>
      <c r="J35" s="9"/>
      <c r="K35" s="48"/>
      <c r="L35" s="9"/>
      <c r="M35" s="187" t="s">
        <v>25</v>
      </c>
      <c r="N35" s="51"/>
      <c r="O35" s="51"/>
      <c r="P35" s="51">
        <f t="shared" si="4"/>
        <v>0</v>
      </c>
      <c r="Q35" s="132">
        <f t="shared" si="5"/>
        <v>0</v>
      </c>
      <c r="R35" s="14"/>
    </row>
    <row r="36" spans="2:18" s="2" customFormat="1" ht="20.100000000000001" customHeight="1" x14ac:dyDescent="0.25">
      <c r="B36" s="13"/>
      <c r="C36" s="39"/>
      <c r="D36" s="9"/>
      <c r="E36" s="9"/>
      <c r="F36" s="9"/>
      <c r="G36" s="9"/>
      <c r="H36" s="9"/>
      <c r="I36" s="9"/>
      <c r="J36" s="9"/>
      <c r="K36" s="48"/>
      <c r="L36" s="9"/>
      <c r="M36" s="186" t="s">
        <v>26</v>
      </c>
      <c r="N36" s="51"/>
      <c r="O36" s="51"/>
      <c r="P36" s="51">
        <f t="shared" si="4"/>
        <v>0</v>
      </c>
      <c r="Q36" s="132">
        <f t="shared" si="5"/>
        <v>0</v>
      </c>
      <c r="R36" s="14"/>
    </row>
    <row r="37" spans="2:18" s="2" customFormat="1" ht="20.100000000000001" customHeight="1" x14ac:dyDescent="0.25">
      <c r="B37" s="13"/>
      <c r="C37" s="39"/>
      <c r="D37" s="9"/>
      <c r="E37" s="9"/>
      <c r="F37" s="9"/>
      <c r="G37" s="9"/>
      <c r="H37" s="9"/>
      <c r="I37" s="9"/>
      <c r="J37" s="9"/>
      <c r="K37" s="48"/>
      <c r="L37" s="9"/>
      <c r="M37" s="24"/>
      <c r="N37" s="51"/>
      <c r="O37" s="51"/>
      <c r="P37" s="51"/>
      <c r="Q37" s="43"/>
      <c r="R37" s="14"/>
    </row>
    <row r="38" spans="2:18" s="2" customFormat="1" ht="20.100000000000001" customHeight="1" x14ac:dyDescent="0.25">
      <c r="B38" s="13"/>
      <c r="C38" s="39"/>
      <c r="D38" s="9"/>
      <c r="E38" s="9"/>
      <c r="F38" s="9"/>
      <c r="G38" s="9"/>
      <c r="H38" s="9"/>
      <c r="I38" s="9"/>
      <c r="J38" s="9"/>
      <c r="K38" s="48"/>
      <c r="L38" s="146" t="s">
        <v>30</v>
      </c>
      <c r="M38" s="112" t="s">
        <v>29</v>
      </c>
      <c r="N38" s="122">
        <f>+N30+N22+N14</f>
        <v>0</v>
      </c>
      <c r="O38" s="89">
        <f>+O30+O22+O14</f>
        <v>0</v>
      </c>
      <c r="P38" s="122">
        <f t="shared" si="4"/>
        <v>0</v>
      </c>
      <c r="Q38" s="135">
        <f>+Q30+Q22+Q14</f>
        <v>0</v>
      </c>
      <c r="R38" s="14"/>
    </row>
    <row r="39" spans="2:18" s="2" customFormat="1" ht="20.100000000000001" customHeight="1" x14ac:dyDescent="0.25">
      <c r="B39" s="13"/>
      <c r="C39" s="39"/>
      <c r="D39" s="9"/>
      <c r="E39" s="9"/>
      <c r="F39" s="9"/>
      <c r="G39" s="9"/>
      <c r="H39" s="9"/>
      <c r="I39" s="9"/>
      <c r="J39" s="9"/>
      <c r="K39" s="48"/>
      <c r="L39" s="9"/>
      <c r="M39" s="9"/>
      <c r="N39" s="60"/>
      <c r="O39" s="60"/>
      <c r="P39" s="60"/>
      <c r="Q39" s="146"/>
      <c r="R39" s="14"/>
    </row>
    <row r="40" spans="2:18" s="2" customFormat="1" ht="20.100000000000001" customHeight="1" x14ac:dyDescent="0.25">
      <c r="B40" s="13"/>
      <c r="C40" s="39"/>
      <c r="D40" s="9"/>
      <c r="E40" s="9"/>
      <c r="F40" s="9"/>
      <c r="G40" s="9"/>
      <c r="H40" s="9"/>
      <c r="I40" s="9"/>
      <c r="J40" s="9"/>
      <c r="K40" s="48"/>
      <c r="L40" s="88" t="s">
        <v>70</v>
      </c>
      <c r="M40" s="25" t="s">
        <v>31</v>
      </c>
      <c r="N40" s="61"/>
      <c r="O40" s="62"/>
      <c r="P40" s="61">
        <f>+N40+O40</f>
        <v>0</v>
      </c>
      <c r="Q40" s="137">
        <f>IF($P$45=0,0,+P40/$P$45)</f>
        <v>0</v>
      </c>
      <c r="R40" s="14"/>
    </row>
    <row r="41" spans="2:18" s="2" customFormat="1" ht="20.100000000000001" customHeight="1" x14ac:dyDescent="0.25">
      <c r="B41" s="13"/>
      <c r="C41" s="39"/>
      <c r="D41" s="9"/>
      <c r="E41" s="9"/>
      <c r="F41" s="9"/>
      <c r="G41" s="9"/>
      <c r="H41" s="9"/>
      <c r="I41" s="9"/>
      <c r="J41" s="9"/>
      <c r="K41" s="48"/>
      <c r="L41" s="88" t="s">
        <v>71</v>
      </c>
      <c r="M41" s="26" t="s">
        <v>32</v>
      </c>
      <c r="N41" s="63"/>
      <c r="O41" s="60"/>
      <c r="P41" s="63">
        <f>+N41+O41</f>
        <v>0</v>
      </c>
      <c r="Q41" s="138">
        <f>IF($P$45=0,0,+P41/$P$45)</f>
        <v>0</v>
      </c>
      <c r="R41" s="14"/>
    </row>
    <row r="42" spans="2:18" s="2" customFormat="1" ht="20.100000000000001" customHeight="1" x14ac:dyDescent="0.25">
      <c r="B42" s="13"/>
      <c r="C42" s="39"/>
      <c r="D42" s="9"/>
      <c r="E42" s="9"/>
      <c r="F42" s="9"/>
      <c r="G42" s="9"/>
      <c r="H42" s="9"/>
      <c r="I42" s="9"/>
      <c r="J42" s="9"/>
      <c r="K42" s="48"/>
      <c r="L42" s="146" t="s">
        <v>34</v>
      </c>
      <c r="M42" s="110" t="s">
        <v>33</v>
      </c>
      <c r="N42" s="111">
        <f>+N41+N40</f>
        <v>0</v>
      </c>
      <c r="O42" s="114">
        <f>+O41+O40</f>
        <v>0</v>
      </c>
      <c r="P42" s="118">
        <f>+P41+P40</f>
        <v>0</v>
      </c>
      <c r="Q42" s="139">
        <f>+Q41+Q40</f>
        <v>0</v>
      </c>
      <c r="R42" s="14"/>
    </row>
    <row r="43" spans="2:18" s="2" customFormat="1" ht="20.100000000000001" customHeight="1" x14ac:dyDescent="0.25">
      <c r="B43" s="13"/>
      <c r="C43" s="39"/>
      <c r="D43" s="9"/>
      <c r="E43" s="9"/>
      <c r="F43" s="9"/>
      <c r="G43" s="9"/>
      <c r="H43" s="9"/>
      <c r="I43" s="9"/>
      <c r="J43" s="9"/>
      <c r="K43" s="48"/>
      <c r="L43" s="9"/>
      <c r="M43" s="112" t="s">
        <v>35</v>
      </c>
      <c r="N43" s="113">
        <f>IF((N38+N42)=0,0,+N42/(N38+N42))</f>
        <v>0</v>
      </c>
      <c r="O43" s="115">
        <f>IF((O38+O42)=0,0,+O42/(O38+O42))</f>
        <v>0</v>
      </c>
      <c r="P43" s="119">
        <f>IF((P38+P42)=0,0,+P42/(P38+P42))</f>
        <v>0</v>
      </c>
      <c r="Q43" s="135">
        <f>IF(Q38=0,0,+Q42/Q38)</f>
        <v>0</v>
      </c>
      <c r="R43" s="14"/>
    </row>
    <row r="44" spans="2:18" s="2" customFormat="1" ht="20.100000000000001" customHeight="1" x14ac:dyDescent="0.25">
      <c r="B44" s="13"/>
      <c r="C44" s="39"/>
      <c r="D44" s="9"/>
      <c r="E44" s="9"/>
      <c r="F44" s="9"/>
      <c r="G44" s="9"/>
      <c r="H44" s="9"/>
      <c r="I44" s="9"/>
      <c r="J44" s="9"/>
      <c r="K44" s="48"/>
      <c r="L44" s="9"/>
      <c r="M44" s="9"/>
      <c r="N44" s="60"/>
      <c r="O44" s="60"/>
      <c r="P44" s="60"/>
      <c r="Q44" s="140"/>
      <c r="R44" s="14"/>
    </row>
    <row r="45" spans="2:18" s="2" customFormat="1" ht="20.100000000000001" customHeight="1" x14ac:dyDescent="0.25">
      <c r="B45" s="13"/>
      <c r="C45" s="39"/>
      <c r="D45" s="9"/>
      <c r="E45" s="9"/>
      <c r="F45" s="9"/>
      <c r="G45" s="9"/>
      <c r="H45" s="9"/>
      <c r="I45" s="9"/>
      <c r="J45" s="9"/>
      <c r="K45" s="48"/>
      <c r="L45" s="147" t="s">
        <v>36</v>
      </c>
      <c r="M45" s="120" t="s">
        <v>18</v>
      </c>
      <c r="N45" s="116">
        <f>+N42+N38</f>
        <v>0</v>
      </c>
      <c r="O45" s="64">
        <f>+O42+O38</f>
        <v>0</v>
      </c>
      <c r="P45" s="117">
        <f>+P42+P38</f>
        <v>0</v>
      </c>
      <c r="Q45" s="141">
        <f>+Q42+Q38</f>
        <v>0</v>
      </c>
      <c r="R45" s="152"/>
    </row>
    <row r="46" spans="2:18" s="2" customFormat="1" ht="20.100000000000001" customHeight="1" x14ac:dyDescent="0.25">
      <c r="B46" s="13"/>
      <c r="C46" s="39"/>
      <c r="D46" s="9"/>
      <c r="E46" s="9"/>
      <c r="F46" s="9"/>
      <c r="G46" s="9"/>
      <c r="H46" s="9"/>
      <c r="I46" s="9"/>
      <c r="J46" s="9"/>
      <c r="K46" s="48"/>
      <c r="L46" s="9"/>
      <c r="M46" s="9"/>
      <c r="N46" s="60"/>
      <c r="O46" s="60"/>
      <c r="P46" s="60"/>
      <c r="Q46" s="9"/>
      <c r="R46" s="14"/>
    </row>
    <row r="47" spans="2:18" s="2" customFormat="1" ht="20.100000000000001" customHeight="1" x14ac:dyDescent="0.25">
      <c r="B47" s="13"/>
      <c r="C47" s="39"/>
      <c r="D47" s="9"/>
      <c r="E47" s="9"/>
      <c r="F47" s="9"/>
      <c r="G47" s="9"/>
      <c r="H47" s="9"/>
      <c r="I47" s="9"/>
      <c r="J47" s="9"/>
      <c r="K47" s="48"/>
      <c r="L47" s="9"/>
      <c r="M47" s="9"/>
      <c r="N47" s="60"/>
      <c r="O47" s="60"/>
      <c r="P47" s="60"/>
      <c r="Q47" s="9"/>
      <c r="R47" s="14"/>
    </row>
    <row r="48" spans="2:18" s="2" customFormat="1" ht="19.5" customHeight="1" x14ac:dyDescent="0.25">
      <c r="B48" s="13"/>
      <c r="C48" s="40"/>
      <c r="D48" s="22"/>
      <c r="E48" s="22"/>
      <c r="F48" s="22"/>
      <c r="G48" s="22"/>
      <c r="H48" s="22"/>
      <c r="I48" s="22"/>
      <c r="J48" s="22"/>
      <c r="K48" s="44"/>
      <c r="L48" s="9"/>
      <c r="M48" s="9"/>
      <c r="N48" s="9"/>
      <c r="O48" s="9"/>
      <c r="P48" s="9"/>
      <c r="Q48" s="9"/>
      <c r="R48" s="14"/>
    </row>
    <row r="49" spans="2:18" s="2" customFormat="1" ht="19.5" customHeight="1" x14ac:dyDescent="0.25">
      <c r="B49" s="21"/>
      <c r="C49" s="22"/>
      <c r="D49" s="22"/>
      <c r="E49" s="22"/>
      <c r="F49" s="22"/>
      <c r="G49" s="22"/>
      <c r="H49" s="22"/>
      <c r="I49" s="22"/>
      <c r="J49" s="22"/>
      <c r="K49" s="49"/>
      <c r="L49" s="22"/>
      <c r="M49" s="22"/>
      <c r="N49" s="22"/>
      <c r="O49" s="22"/>
      <c r="P49" s="22"/>
      <c r="Q49" s="22"/>
      <c r="R49" s="23"/>
    </row>
    <row r="50" spans="2:18" s="2" customFormat="1" ht="19.5" customHeight="1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2:18" s="2" customFormat="1" ht="19.5" customHeight="1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</sheetData>
  <mergeCells count="26">
    <mergeCell ref="M12:Q12"/>
    <mergeCell ref="B8:C8"/>
    <mergeCell ref="D8:L8"/>
    <mergeCell ref="M8:N8"/>
    <mergeCell ref="O8:R8"/>
    <mergeCell ref="B9:C9"/>
    <mergeCell ref="M9:N9"/>
    <mergeCell ref="O9:R9"/>
    <mergeCell ref="B7:C7"/>
    <mergeCell ref="D7:L7"/>
    <mergeCell ref="M7:N7"/>
    <mergeCell ref="O7:R7"/>
    <mergeCell ref="B6:C6"/>
    <mergeCell ref="D6:L6"/>
    <mergeCell ref="B5:C5"/>
    <mergeCell ref="D5:L5"/>
    <mergeCell ref="M5:N5"/>
    <mergeCell ref="O5:R5"/>
    <mergeCell ref="M6:N6"/>
    <mergeCell ref="O6:R6"/>
    <mergeCell ref="B1:R1"/>
    <mergeCell ref="B2:R2"/>
    <mergeCell ref="B4:C4"/>
    <mergeCell ref="D4:L4"/>
    <mergeCell ref="M4:N4"/>
    <mergeCell ref="O4:R4"/>
  </mergeCells>
  <pageMargins left="0.70866141732283472" right="0.70866141732283472" top="0.74803149606299213" bottom="0.74803149606299213" header="0.31496062992125984" footer="0.31496062992125984"/>
  <pageSetup paperSize="9" scale="35" fitToHeight="0" orientation="portrait" r:id="rId1"/>
  <colBreaks count="1" manualBreakCount="1">
    <brk id="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2"/>
  <sheetViews>
    <sheetView zoomScale="85" zoomScaleNormal="85" workbookViewId="0">
      <selection activeCell="B10" sqref="B10"/>
    </sheetView>
  </sheetViews>
  <sheetFormatPr defaultColWidth="11.42578125" defaultRowHeight="12.75" x14ac:dyDescent="0.2"/>
  <cols>
    <col min="1" max="4" width="11.42578125" style="1" customWidth="1"/>
    <col min="5" max="5" width="16.5703125" style="1" customWidth="1"/>
    <col min="6" max="9" width="11.42578125" style="1" customWidth="1"/>
    <col min="10" max="10" width="16.85546875" style="1" customWidth="1"/>
    <col min="11" max="12" width="11.42578125" style="1" customWidth="1"/>
    <col min="13" max="13" width="11.5703125" style="1" bestFit="1" customWidth="1"/>
    <col min="14" max="17" width="11.42578125" style="1" customWidth="1"/>
    <col min="18" max="18" width="6.42578125" style="1" customWidth="1"/>
    <col min="19" max="19" width="11.42578125" style="1" customWidth="1"/>
    <col min="20" max="16384" width="11.42578125" style="1"/>
  </cols>
  <sheetData>
    <row r="1" spans="2:18" s="2" customFormat="1" ht="19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2:18" s="2" customFormat="1" ht="19.5" customHeight="1" x14ac:dyDescent="0.25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</row>
    <row r="3" spans="2:18" s="2" customFormat="1" ht="14.25" customHeight="1" x14ac:dyDescent="0.25">
      <c r="B3" s="13"/>
      <c r="C3" s="209" t="s">
        <v>37</v>
      </c>
      <c r="D3" s="210"/>
      <c r="E3" s="210"/>
      <c r="F3" s="210" t="s">
        <v>12</v>
      </c>
      <c r="G3" s="210"/>
      <c r="H3" s="210"/>
      <c r="I3" s="121" t="s">
        <v>13</v>
      </c>
      <c r="J3" s="9"/>
      <c r="K3" s="209" t="s">
        <v>38</v>
      </c>
      <c r="L3" s="210"/>
      <c r="M3" s="210"/>
      <c r="N3" s="210" t="s">
        <v>12</v>
      </c>
      <c r="O3" s="210"/>
      <c r="P3" s="210"/>
      <c r="Q3" s="121" t="s">
        <v>13</v>
      </c>
      <c r="R3" s="14"/>
    </row>
    <row r="4" spans="2:18" s="2" customFormat="1" ht="19.5" customHeight="1" x14ac:dyDescent="0.25">
      <c r="B4" s="16"/>
      <c r="C4" s="13"/>
      <c r="D4" s="9"/>
      <c r="E4" s="9"/>
      <c r="F4" s="9"/>
      <c r="G4" s="9"/>
      <c r="H4" s="9"/>
      <c r="I4" s="105"/>
      <c r="J4" s="9"/>
      <c r="K4" s="13"/>
      <c r="L4" s="9"/>
      <c r="M4" s="9"/>
      <c r="N4" s="9"/>
      <c r="O4" s="9"/>
      <c r="P4" s="9"/>
      <c r="Q4" s="105"/>
      <c r="R4" s="14"/>
    </row>
    <row r="5" spans="2:18" s="2" customFormat="1" ht="19.5" customHeight="1" x14ac:dyDescent="0.25">
      <c r="B5" s="16"/>
      <c r="C5" s="13"/>
      <c r="D5" s="9"/>
      <c r="E5" s="9"/>
      <c r="F5" s="9"/>
      <c r="G5" s="9"/>
      <c r="H5" s="9"/>
      <c r="I5" s="105"/>
      <c r="J5" s="9"/>
      <c r="K5" s="13"/>
      <c r="L5" s="9"/>
      <c r="M5" s="9"/>
      <c r="N5" s="9"/>
      <c r="O5" s="9"/>
      <c r="P5" s="9"/>
      <c r="Q5" s="105"/>
      <c r="R5" s="14"/>
    </row>
    <row r="6" spans="2:18" s="2" customFormat="1" ht="19.5" customHeight="1" x14ac:dyDescent="0.25">
      <c r="B6" s="16"/>
      <c r="C6" s="13"/>
      <c r="D6" s="9"/>
      <c r="E6" s="9"/>
      <c r="F6" s="9"/>
      <c r="G6" s="9"/>
      <c r="H6" s="9"/>
      <c r="I6" s="105"/>
      <c r="J6" s="9"/>
      <c r="K6" s="13"/>
      <c r="L6" s="9"/>
      <c r="M6" s="9"/>
      <c r="N6" s="9"/>
      <c r="O6" s="9"/>
      <c r="P6" s="9"/>
      <c r="Q6" s="105"/>
      <c r="R6" s="14"/>
    </row>
    <row r="7" spans="2:18" s="2" customFormat="1" ht="20.100000000000001" customHeight="1" x14ac:dyDescent="0.25">
      <c r="B7" s="16"/>
      <c r="C7" s="13"/>
      <c r="D7" s="9"/>
      <c r="E7" s="9"/>
      <c r="F7" s="9"/>
      <c r="G7" s="9"/>
      <c r="H7" s="9"/>
      <c r="I7" s="105"/>
      <c r="J7" s="9"/>
      <c r="K7" s="13"/>
      <c r="L7" s="9"/>
      <c r="M7" s="9"/>
      <c r="N7" s="9"/>
      <c r="O7" s="9"/>
      <c r="P7" s="9"/>
      <c r="Q7" s="105"/>
      <c r="R7" s="14"/>
    </row>
    <row r="8" spans="2:18" s="2" customFormat="1" ht="20.100000000000001" customHeight="1" x14ac:dyDescent="0.25">
      <c r="B8" s="16"/>
      <c r="C8" s="13"/>
      <c r="D8" s="9"/>
      <c r="E8" s="9"/>
      <c r="F8" s="9"/>
      <c r="G8" s="9"/>
      <c r="H8" s="9"/>
      <c r="I8" s="105"/>
      <c r="J8" s="9"/>
      <c r="K8" s="13"/>
      <c r="L8" s="9"/>
      <c r="M8" s="9"/>
      <c r="N8" s="9"/>
      <c r="O8" s="9"/>
      <c r="P8" s="9"/>
      <c r="Q8" s="105"/>
      <c r="R8" s="14"/>
    </row>
    <row r="9" spans="2:18" s="2" customFormat="1" ht="15" x14ac:dyDescent="0.25">
      <c r="B9" s="16"/>
      <c r="C9" s="21"/>
      <c r="D9" s="22"/>
      <c r="E9" s="22"/>
      <c r="F9" s="22"/>
      <c r="G9" s="22"/>
      <c r="H9" s="22"/>
      <c r="I9" s="106"/>
      <c r="J9" s="9"/>
      <c r="K9" s="21"/>
      <c r="L9" s="22"/>
      <c r="M9" s="22"/>
      <c r="N9" s="22"/>
      <c r="O9" s="22"/>
      <c r="P9" s="22"/>
      <c r="Q9" s="106"/>
      <c r="R9" s="14"/>
    </row>
    <row r="10" spans="2:18" s="2" customFormat="1" ht="15" x14ac:dyDescent="0.25">
      <c r="B10" s="185" t="s">
        <v>74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3"/>
    </row>
    <row r="11" spans="2:18" s="2" customFormat="1" ht="19.5" customHeight="1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2:18" x14ac:dyDescent="0.2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</sheetData>
  <mergeCells count="4">
    <mergeCell ref="C3:E3"/>
    <mergeCell ref="F3:H3"/>
    <mergeCell ref="K3:M3"/>
    <mergeCell ref="N3:P3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colBreaks count="1" manualBreakCount="1">
    <brk id="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5"/>
  <sheetViews>
    <sheetView zoomScale="85" zoomScaleNormal="85" workbookViewId="0">
      <selection activeCell="A23" sqref="A23"/>
    </sheetView>
  </sheetViews>
  <sheetFormatPr defaultColWidth="11.42578125" defaultRowHeight="12.75" x14ac:dyDescent="0.2"/>
  <cols>
    <col min="1" max="1" width="11.42578125" style="190" customWidth="1"/>
    <col min="2" max="4" width="11.42578125" style="1" customWidth="1"/>
    <col min="5" max="6" width="16.5703125" style="1" customWidth="1"/>
    <col min="7" max="9" width="11.42578125" style="1" customWidth="1"/>
    <col min="10" max="10" width="13.28515625" style="1" customWidth="1"/>
    <col min="11" max="11" width="16.85546875" style="1" customWidth="1"/>
    <col min="12" max="12" width="18.140625" style="1" customWidth="1"/>
    <col min="13" max="13" width="11.42578125" style="1" customWidth="1"/>
    <col min="14" max="14" width="16.140625" style="1" customWidth="1"/>
    <col min="15" max="15" width="11.42578125" style="1" customWidth="1"/>
    <col min="16" max="16" width="15" style="1" customWidth="1"/>
    <col min="17" max="19" width="11.42578125" style="1" customWidth="1"/>
    <col min="20" max="16384" width="11.42578125" style="1"/>
  </cols>
  <sheetData>
    <row r="1" spans="1:18" s="2" customFormat="1" ht="19.5" customHeight="1" x14ac:dyDescent="0.25">
      <c r="A1" s="12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s="2" customFormat="1" ht="20.100000000000001" customHeight="1" x14ac:dyDescent="0.25">
      <c r="A2" s="129"/>
      <c r="B2" s="224" t="s">
        <v>39</v>
      </c>
      <c r="C2" s="233" t="s">
        <v>40</v>
      </c>
      <c r="D2" s="233"/>
      <c r="E2" s="233"/>
      <c r="F2" s="171"/>
      <c r="G2" s="235" t="s">
        <v>41</v>
      </c>
      <c r="H2" s="225" t="s">
        <v>42</v>
      </c>
      <c r="I2" s="219" t="s">
        <v>43</v>
      </c>
      <c r="J2" s="220"/>
      <c r="K2" s="224" t="s">
        <v>16</v>
      </c>
      <c r="L2" s="225"/>
      <c r="M2" s="222" t="s">
        <v>44</v>
      </c>
      <c r="N2" s="223"/>
      <c r="O2" s="224" t="s">
        <v>45</v>
      </c>
      <c r="P2" s="225"/>
      <c r="Q2" s="224" t="s">
        <v>46</v>
      </c>
      <c r="R2" s="225"/>
    </row>
    <row r="3" spans="1:18" s="2" customFormat="1" ht="20.100000000000001" customHeight="1" x14ac:dyDescent="0.25">
      <c r="A3" s="129"/>
      <c r="B3" s="232"/>
      <c r="C3" s="234"/>
      <c r="D3" s="234"/>
      <c r="E3" s="234"/>
      <c r="F3" s="172"/>
      <c r="G3" s="236"/>
      <c r="H3" s="237"/>
      <c r="I3" s="27" t="s">
        <v>47</v>
      </c>
      <c r="J3" s="28" t="s">
        <v>48</v>
      </c>
      <c r="K3" s="29" t="s">
        <v>47</v>
      </c>
      <c r="L3" s="30" t="s">
        <v>48</v>
      </c>
      <c r="M3" s="31" t="s">
        <v>47</v>
      </c>
      <c r="N3" s="32" t="s">
        <v>48</v>
      </c>
      <c r="O3" s="29" t="s">
        <v>47</v>
      </c>
      <c r="P3" s="33" t="s">
        <v>48</v>
      </c>
      <c r="Q3" s="169" t="s">
        <v>47</v>
      </c>
      <c r="R3" s="170" t="s">
        <v>48</v>
      </c>
    </row>
    <row r="4" spans="1:18" s="34" customFormat="1" ht="20.100000000000001" customHeight="1" x14ac:dyDescent="0.2">
      <c r="A4" s="189"/>
      <c r="B4" s="72" t="s">
        <v>49</v>
      </c>
      <c r="C4" s="73"/>
      <c r="D4" s="73"/>
      <c r="E4" s="73"/>
      <c r="F4" s="73"/>
      <c r="G4" s="73"/>
      <c r="H4" s="73"/>
      <c r="I4" s="70" t="s">
        <v>66</v>
      </c>
      <c r="J4" s="45"/>
      <c r="K4" s="35"/>
      <c r="L4" s="45"/>
      <c r="M4" s="35"/>
      <c r="N4" s="45"/>
      <c r="O4" s="35"/>
      <c r="P4" s="45"/>
      <c r="Q4" s="35"/>
      <c r="R4" s="148"/>
    </row>
    <row r="5" spans="1:18" s="2" customFormat="1" ht="20.100000000000001" customHeight="1" x14ac:dyDescent="0.25">
      <c r="A5" s="129"/>
      <c r="B5" s="18"/>
      <c r="C5" s="226"/>
      <c r="D5" s="226"/>
      <c r="E5" s="226"/>
      <c r="F5" s="174"/>
      <c r="G5" s="55"/>
      <c r="H5" s="68" t="s">
        <v>13</v>
      </c>
      <c r="I5" s="51"/>
      <c r="J5" s="46">
        <f>ROUND(I5*$G5,2)</f>
        <v>0</v>
      </c>
      <c r="K5" s="127"/>
      <c r="L5" s="128"/>
      <c r="M5" s="50"/>
      <c r="N5" s="66">
        <f>M5*$G5</f>
        <v>0</v>
      </c>
      <c r="O5" s="50">
        <f t="shared" ref="O5:O6" si="0">+M5+K5</f>
        <v>0</v>
      </c>
      <c r="P5" s="66">
        <f>N5+L5</f>
        <v>0</v>
      </c>
      <c r="Q5" s="50">
        <f>IF(AND(I5=0,M5=0),0,+I5-O5)</f>
        <v>0</v>
      </c>
      <c r="R5" s="149">
        <f>IF(AND(J5=0,N5),0,J5-P5)</f>
        <v>0</v>
      </c>
    </row>
    <row r="6" spans="1:18" s="2" customFormat="1" ht="20.100000000000001" customHeight="1" x14ac:dyDescent="0.25">
      <c r="A6" s="129"/>
      <c r="B6" s="75"/>
      <c r="C6" s="221"/>
      <c r="D6" s="221"/>
      <c r="E6" s="221"/>
      <c r="F6" s="173"/>
      <c r="G6" s="76"/>
      <c r="H6" s="77" t="s">
        <v>13</v>
      </c>
      <c r="I6" s="78"/>
      <c r="J6" s="79">
        <f t="shared" ref="J6" si="1">ROUND(I6*$G6,2)</f>
        <v>0</v>
      </c>
      <c r="K6" s="80"/>
      <c r="L6" s="81"/>
      <c r="M6" s="80"/>
      <c r="N6" s="81">
        <f t="shared" ref="N6" si="2">M6*$G6</f>
        <v>0</v>
      </c>
      <c r="O6" s="80">
        <f t="shared" si="0"/>
        <v>0</v>
      </c>
      <c r="P6" s="126">
        <f>N6+L6</f>
        <v>0</v>
      </c>
      <c r="Q6" s="80">
        <f>IF(AND(I6=0,M6=0),0,+I6-O6)</f>
        <v>0</v>
      </c>
      <c r="R6" s="150">
        <f>IF(AND(J6=0,N6),0,J6-P6)</f>
        <v>0</v>
      </c>
    </row>
    <row r="7" spans="1:18" s="2" customFormat="1" ht="20.100000000000001" customHeight="1" x14ac:dyDescent="0.25">
      <c r="A7" s="129" t="s">
        <v>79</v>
      </c>
      <c r="B7" s="229" t="s">
        <v>50</v>
      </c>
      <c r="C7" s="230"/>
      <c r="D7" s="230"/>
      <c r="E7" s="230"/>
      <c r="F7" s="230"/>
      <c r="G7" s="230"/>
      <c r="H7" s="231"/>
      <c r="I7" s="154">
        <f t="shared" ref="I7:Q7" si="3">SUM(I5:I6)</f>
        <v>0</v>
      </c>
      <c r="J7" s="161">
        <f t="shared" si="3"/>
        <v>0</v>
      </c>
      <c r="K7" s="156">
        <f t="shared" si="3"/>
        <v>0</v>
      </c>
      <c r="L7" s="157">
        <f t="shared" si="3"/>
        <v>0</v>
      </c>
      <c r="M7" s="158">
        <f t="shared" si="3"/>
        <v>0</v>
      </c>
      <c r="N7" s="159">
        <f t="shared" si="3"/>
        <v>0</v>
      </c>
      <c r="O7" s="156">
        <f t="shared" si="3"/>
        <v>0</v>
      </c>
      <c r="P7" s="157">
        <f t="shared" si="3"/>
        <v>0</v>
      </c>
      <c r="Q7" s="156">
        <f t="shared" si="3"/>
        <v>0</v>
      </c>
      <c r="R7" s="160">
        <f>SUM(R4:R6)</f>
        <v>0</v>
      </c>
    </row>
    <row r="8" spans="1:18" s="2" customFormat="1" ht="20.100000000000001" customHeight="1" x14ac:dyDescent="0.25">
      <c r="A8" s="12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  <c r="R8" s="12"/>
    </row>
    <row r="9" spans="1:18" s="2" customFormat="1" ht="20.100000000000001" customHeight="1" x14ac:dyDescent="0.25">
      <c r="A9" s="129"/>
      <c r="B9" s="72" t="s">
        <v>51</v>
      </c>
      <c r="C9" s="73"/>
      <c r="D9" s="73"/>
      <c r="E9" s="73"/>
      <c r="F9" s="73"/>
      <c r="G9" s="73"/>
      <c r="H9" s="153"/>
      <c r="I9" s="71" t="s">
        <v>67</v>
      </c>
      <c r="J9" s="67"/>
      <c r="K9" s="18"/>
      <c r="L9" s="67"/>
      <c r="M9" s="18"/>
      <c r="N9" s="67"/>
      <c r="O9" s="18"/>
      <c r="P9" s="65"/>
      <c r="Q9" s="18"/>
      <c r="R9" s="151"/>
    </row>
    <row r="10" spans="1:18" s="2" customFormat="1" ht="20.100000000000001" customHeight="1" x14ac:dyDescent="0.25">
      <c r="A10" s="129"/>
      <c r="B10" s="10"/>
      <c r="C10" s="226"/>
      <c r="D10" s="226"/>
      <c r="E10" s="226"/>
      <c r="F10" s="174"/>
      <c r="G10" s="11"/>
      <c r="H10" s="74" t="s">
        <v>13</v>
      </c>
      <c r="I10" s="51"/>
      <c r="J10" s="66">
        <f>ROUND(I10*$G10,2)</f>
        <v>0</v>
      </c>
      <c r="K10" s="50">
        <v>0</v>
      </c>
      <c r="L10" s="66">
        <f>K10*$G10</f>
        <v>0</v>
      </c>
      <c r="M10" s="50"/>
      <c r="N10" s="66">
        <f>M10*$G10</f>
        <v>0</v>
      </c>
      <c r="O10" s="50">
        <f>+M10+K10</f>
        <v>0</v>
      </c>
      <c r="P10" s="142">
        <f>O10*$G10</f>
        <v>0</v>
      </c>
      <c r="Q10" s="50">
        <f>IF(AND(I10=0,M10=0),0,+I10-O10)</f>
        <v>0</v>
      </c>
      <c r="R10" s="149">
        <f>IF(AND(J10=0,N10=0),0,J10-$P10)</f>
        <v>0</v>
      </c>
    </row>
    <row r="11" spans="1:18" s="2" customFormat="1" ht="20.100000000000001" customHeight="1" x14ac:dyDescent="0.25">
      <c r="A11" s="129"/>
      <c r="B11" s="13"/>
      <c r="C11" s="84"/>
      <c r="D11" s="84"/>
      <c r="E11" s="84"/>
      <c r="F11" s="176"/>
      <c r="G11" s="9"/>
      <c r="H11" s="36" t="s">
        <v>13</v>
      </c>
      <c r="I11" s="51"/>
      <c r="J11" s="83">
        <f>ROUND(I11*$G11,2)</f>
        <v>0</v>
      </c>
      <c r="K11" s="50">
        <v>0</v>
      </c>
      <c r="L11" s="83">
        <f>K11*$G11</f>
        <v>0</v>
      </c>
      <c r="M11" s="50"/>
      <c r="N11" s="83">
        <f t="shared" ref="N11:N12" si="4">M11*$G11</f>
        <v>0</v>
      </c>
      <c r="O11" s="50">
        <f t="shared" ref="O11:O13" si="5">+M11+K11</f>
        <v>0</v>
      </c>
      <c r="P11" s="142">
        <f t="shared" ref="P11:P13" si="6">O11*$G11</f>
        <v>0</v>
      </c>
      <c r="Q11" s="50">
        <f t="shared" ref="Q11:Q13" si="7">IF(AND(I11=0,M11=0),0,+I11-O11)</f>
        <v>0</v>
      </c>
      <c r="R11" s="149">
        <f t="shared" ref="R11:R13" si="8">IF(AND(J11=0,N11=0),0,J11-$P11)</f>
        <v>0</v>
      </c>
    </row>
    <row r="12" spans="1:18" s="2" customFormat="1" ht="20.25" customHeight="1" x14ac:dyDescent="0.25">
      <c r="A12" s="129"/>
      <c r="B12" s="13"/>
      <c r="C12" s="242"/>
      <c r="D12" s="242"/>
      <c r="E12" s="242"/>
      <c r="F12" s="176"/>
      <c r="G12" s="88"/>
      <c r="H12" s="94" t="s">
        <v>13</v>
      </c>
      <c r="I12" s="78"/>
      <c r="J12" s="93">
        <f t="shared" ref="J12:J13" si="9">ROUND(I12*$G12,2)</f>
        <v>0</v>
      </c>
      <c r="K12" s="80">
        <v>0</v>
      </c>
      <c r="L12" s="93">
        <f t="shared" ref="L12:L13" si="10">K12*$G12</f>
        <v>0</v>
      </c>
      <c r="M12" s="80"/>
      <c r="N12" s="93">
        <f t="shared" si="4"/>
        <v>0</v>
      </c>
      <c r="O12" s="80">
        <f t="shared" si="5"/>
        <v>0</v>
      </c>
      <c r="P12" s="178">
        <f t="shared" si="6"/>
        <v>0</v>
      </c>
      <c r="Q12" s="80">
        <f t="shared" si="7"/>
        <v>0</v>
      </c>
      <c r="R12" s="150">
        <f t="shared" si="8"/>
        <v>0</v>
      </c>
    </row>
    <row r="13" spans="1:18" s="2" customFormat="1" ht="20.100000000000001" customHeight="1" x14ac:dyDescent="0.25">
      <c r="A13" s="129"/>
      <c r="B13" s="21"/>
      <c r="C13" s="241"/>
      <c r="D13" s="241"/>
      <c r="E13" s="241"/>
      <c r="F13" s="175"/>
      <c r="G13" s="95"/>
      <c r="H13" s="96" t="s">
        <v>13</v>
      </c>
      <c r="I13" s="78"/>
      <c r="J13" s="93">
        <f t="shared" si="9"/>
        <v>0</v>
      </c>
      <c r="K13" s="80">
        <v>0</v>
      </c>
      <c r="L13" s="93">
        <f t="shared" si="10"/>
        <v>0</v>
      </c>
      <c r="M13" s="80"/>
      <c r="N13" s="93">
        <f t="shared" ref="N13" si="11">M13*$G13</f>
        <v>0</v>
      </c>
      <c r="O13" s="80">
        <f t="shared" si="5"/>
        <v>0</v>
      </c>
      <c r="P13" s="178">
        <f t="shared" si="6"/>
        <v>0</v>
      </c>
      <c r="Q13" s="80">
        <f t="shared" si="7"/>
        <v>0</v>
      </c>
      <c r="R13" s="150">
        <f t="shared" si="8"/>
        <v>0</v>
      </c>
    </row>
    <row r="14" spans="1:18" s="2" customFormat="1" ht="20.100000000000001" customHeight="1" x14ac:dyDescent="0.25">
      <c r="A14" s="129" t="s">
        <v>80</v>
      </c>
      <c r="B14" s="238" t="s">
        <v>52</v>
      </c>
      <c r="C14" s="239"/>
      <c r="D14" s="239"/>
      <c r="E14" s="239"/>
      <c r="F14" s="239"/>
      <c r="G14" s="239"/>
      <c r="H14" s="240"/>
      <c r="I14" s="154">
        <f t="shared" ref="I14:Q14" si="12">SUM(I10:I13)</f>
        <v>0</v>
      </c>
      <c r="J14" s="155">
        <f t="shared" si="12"/>
        <v>0</v>
      </c>
      <c r="K14" s="156">
        <f t="shared" si="12"/>
        <v>0</v>
      </c>
      <c r="L14" s="157">
        <f t="shared" si="12"/>
        <v>0</v>
      </c>
      <c r="M14" s="158">
        <f t="shared" si="12"/>
        <v>0</v>
      </c>
      <c r="N14" s="159">
        <f t="shared" si="12"/>
        <v>0</v>
      </c>
      <c r="O14" s="156">
        <f t="shared" si="12"/>
        <v>0</v>
      </c>
      <c r="P14" s="182">
        <f t="shared" si="12"/>
        <v>0</v>
      </c>
      <c r="Q14" s="156">
        <f t="shared" si="12"/>
        <v>0</v>
      </c>
      <c r="R14" s="160">
        <f>SUM(R9:R13)</f>
        <v>0</v>
      </c>
    </row>
    <row r="15" spans="1:18" s="2" customFormat="1" ht="20.100000000000001" customHeight="1" x14ac:dyDescent="0.25">
      <c r="A15" s="12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20"/>
      <c r="N15" s="20"/>
      <c r="O15" s="20"/>
      <c r="P15" s="20"/>
      <c r="Q15" s="20"/>
      <c r="R15" s="20"/>
    </row>
    <row r="16" spans="1:18" s="2" customFormat="1" ht="20.100000000000001" customHeight="1" x14ac:dyDescent="0.25">
      <c r="A16" s="129"/>
      <c r="B16" s="72" t="s">
        <v>53</v>
      </c>
      <c r="C16" s="73"/>
      <c r="D16" s="73"/>
      <c r="E16" s="73"/>
      <c r="F16" s="73"/>
      <c r="G16" s="73"/>
      <c r="H16" s="153"/>
      <c r="I16" s="71" t="s">
        <v>68</v>
      </c>
      <c r="J16" s="67"/>
      <c r="K16" s="18"/>
      <c r="L16" s="67"/>
      <c r="M16" s="18"/>
      <c r="N16" s="67"/>
      <c r="O16" s="18"/>
      <c r="P16" s="65"/>
      <c r="Q16" s="18"/>
      <c r="R16" s="151"/>
    </row>
    <row r="17" spans="1:18" s="2" customFormat="1" ht="20.100000000000001" customHeight="1" x14ac:dyDescent="0.25">
      <c r="A17" s="129"/>
      <c r="B17" s="10"/>
      <c r="C17" s="90"/>
      <c r="D17" s="90"/>
      <c r="E17" s="90"/>
      <c r="F17" s="90"/>
      <c r="G17" s="11"/>
      <c r="H17" s="85" t="s">
        <v>13</v>
      </c>
      <c r="I17" s="51"/>
      <c r="J17" s="66">
        <f>ROUND(I17*$G17,2)</f>
        <v>0</v>
      </c>
      <c r="K17" s="50">
        <v>0</v>
      </c>
      <c r="L17" s="66">
        <f t="shared" ref="L17:L20" si="13">K17*$G17</f>
        <v>0</v>
      </c>
      <c r="M17" s="50"/>
      <c r="N17" s="69">
        <f t="shared" ref="N17:N20" si="14">M17*$G17</f>
        <v>0</v>
      </c>
      <c r="O17" s="50">
        <f t="shared" ref="O17:O20" si="15">+M17+K17</f>
        <v>0</v>
      </c>
      <c r="P17" s="142">
        <f>O17*$G17</f>
        <v>0</v>
      </c>
      <c r="Q17" s="50">
        <f>IF(AND(I17=0,M17=0),0,+I17-O17)</f>
        <v>0</v>
      </c>
      <c r="R17" s="125">
        <f>IF(AND(J17=0,N17=0),0,J17-$P17)</f>
        <v>0</v>
      </c>
    </row>
    <row r="18" spans="1:18" s="2" customFormat="1" ht="20.100000000000001" customHeight="1" x14ac:dyDescent="0.25">
      <c r="A18" s="129"/>
      <c r="B18" s="13"/>
      <c r="C18" s="91"/>
      <c r="D18" s="91"/>
      <c r="E18" s="91"/>
      <c r="F18" s="91"/>
      <c r="G18" s="9"/>
      <c r="H18" s="52" t="s">
        <v>13</v>
      </c>
      <c r="I18" s="51"/>
      <c r="J18" s="86">
        <f t="shared" ref="J18:J20" si="16">ROUND(I18*$G18,2)</f>
        <v>0</v>
      </c>
      <c r="K18" s="50">
        <v>0</v>
      </c>
      <c r="L18" s="86">
        <f t="shared" si="13"/>
        <v>0</v>
      </c>
      <c r="M18" s="50"/>
      <c r="N18" s="86">
        <f t="shared" si="14"/>
        <v>0</v>
      </c>
      <c r="O18" s="50">
        <f t="shared" si="15"/>
        <v>0</v>
      </c>
      <c r="P18" s="142">
        <f t="shared" ref="P18:P20" si="17">O18*$G18</f>
        <v>0</v>
      </c>
      <c r="Q18" s="50">
        <f t="shared" ref="Q18:Q20" si="18">IF(AND(I18=0,M18=0),0,+I18-O18)</f>
        <v>0</v>
      </c>
      <c r="R18" s="125">
        <f t="shared" ref="R18:R20" si="19">IF(AND(J18=0,N18=0),0,J18-$P18)</f>
        <v>0</v>
      </c>
    </row>
    <row r="19" spans="1:18" s="2" customFormat="1" ht="20.100000000000001" customHeight="1" x14ac:dyDescent="0.25">
      <c r="A19" s="129"/>
      <c r="B19" s="13"/>
      <c r="C19" s="91"/>
      <c r="D19" s="91"/>
      <c r="E19" s="91"/>
      <c r="F19" s="91"/>
      <c r="G19" s="88"/>
      <c r="H19" s="97" t="s">
        <v>13</v>
      </c>
      <c r="I19" s="78"/>
      <c r="J19" s="93">
        <f t="shared" si="16"/>
        <v>0</v>
      </c>
      <c r="K19" s="80">
        <v>0</v>
      </c>
      <c r="L19" s="93">
        <f t="shared" si="13"/>
        <v>0</v>
      </c>
      <c r="M19" s="80"/>
      <c r="N19" s="93">
        <f t="shared" si="14"/>
        <v>0</v>
      </c>
      <c r="O19" s="80">
        <f t="shared" si="15"/>
        <v>0</v>
      </c>
      <c r="P19" s="178">
        <f t="shared" si="17"/>
        <v>0</v>
      </c>
      <c r="Q19" s="80">
        <f t="shared" si="18"/>
        <v>0</v>
      </c>
      <c r="R19" s="126">
        <f t="shared" si="19"/>
        <v>0</v>
      </c>
    </row>
    <row r="20" spans="1:18" s="2" customFormat="1" ht="20.100000000000001" customHeight="1" x14ac:dyDescent="0.25">
      <c r="A20" s="129"/>
      <c r="B20" s="21"/>
      <c r="C20" s="92"/>
      <c r="D20" s="92"/>
      <c r="E20" s="92"/>
      <c r="F20" s="92"/>
      <c r="G20" s="95"/>
      <c r="H20" s="77" t="s">
        <v>13</v>
      </c>
      <c r="I20" s="78"/>
      <c r="J20" s="93">
        <f t="shared" si="16"/>
        <v>0</v>
      </c>
      <c r="K20" s="80">
        <v>0</v>
      </c>
      <c r="L20" s="93">
        <f t="shared" si="13"/>
        <v>0</v>
      </c>
      <c r="M20" s="80"/>
      <c r="N20" s="93">
        <f t="shared" si="14"/>
        <v>0</v>
      </c>
      <c r="O20" s="80">
        <f t="shared" si="15"/>
        <v>0</v>
      </c>
      <c r="P20" s="178">
        <f t="shared" si="17"/>
        <v>0</v>
      </c>
      <c r="Q20" s="80">
        <f t="shared" si="18"/>
        <v>0</v>
      </c>
      <c r="R20" s="126">
        <f t="shared" si="19"/>
        <v>0</v>
      </c>
    </row>
    <row r="21" spans="1:18" s="2" customFormat="1" ht="20.100000000000001" customHeight="1" x14ac:dyDescent="0.25">
      <c r="A21" s="129" t="s">
        <v>81</v>
      </c>
      <c r="B21" s="238" t="s">
        <v>54</v>
      </c>
      <c r="C21" s="239"/>
      <c r="D21" s="239"/>
      <c r="E21" s="239"/>
      <c r="F21" s="239"/>
      <c r="G21" s="239"/>
      <c r="H21" s="240"/>
      <c r="I21" s="154">
        <f ca="1">SUMIF(H17:I20,"HH",I17:I20)</f>
        <v>0</v>
      </c>
      <c r="J21" s="155">
        <f>SUM(J17:J20)</f>
        <v>0</v>
      </c>
      <c r="K21" s="156">
        <f ca="1">SUMIF(H17:K20,"HH",K17:K20)</f>
        <v>0</v>
      </c>
      <c r="L21" s="157">
        <f>SUM(L17:L20)</f>
        <v>0</v>
      </c>
      <c r="M21" s="158">
        <f ca="1">SUMIF(H17:M20,"HH",M17:M20)</f>
        <v>0</v>
      </c>
      <c r="N21" s="159">
        <f>SUM(N17:N20)</f>
        <v>0</v>
      </c>
      <c r="O21" s="156">
        <f ca="1">SUMIF(H17:O20,"HH",O17:O20)</f>
        <v>0</v>
      </c>
      <c r="P21" s="182">
        <f>SUM(P17:P20)</f>
        <v>0</v>
      </c>
      <c r="Q21" s="156">
        <f ca="1">SUMIF(H17:Q20,"HH",Q17:Q20)</f>
        <v>0</v>
      </c>
      <c r="R21" s="160">
        <f>SUM(R16:R20)</f>
        <v>0</v>
      </c>
    </row>
    <row r="22" spans="1:18" s="2" customFormat="1" ht="20.100000000000001" customHeight="1" x14ac:dyDescent="0.25">
      <c r="A22" s="129"/>
      <c r="B22" s="9"/>
      <c r="C22" s="9"/>
      <c r="D22" s="9"/>
      <c r="E22" s="9"/>
      <c r="F22" s="9"/>
      <c r="G22" s="9"/>
      <c r="H22" s="9"/>
      <c r="I22" s="20"/>
      <c r="J22" s="20"/>
      <c r="K22" s="20"/>
      <c r="L22" s="20"/>
      <c r="M22" s="20"/>
      <c r="N22" s="20"/>
      <c r="O22" s="20"/>
      <c r="P22" s="20"/>
      <c r="Q22" s="19"/>
      <c r="R22" s="177"/>
    </row>
    <row r="23" spans="1:18" s="2" customFormat="1" ht="20.100000000000001" customHeight="1" x14ac:dyDescent="0.25">
      <c r="A23" s="129" t="s">
        <v>82</v>
      </c>
      <c r="B23" s="227" t="s">
        <v>18</v>
      </c>
      <c r="C23" s="228"/>
      <c r="D23" s="228"/>
      <c r="E23" s="228"/>
      <c r="F23" s="228"/>
      <c r="G23" s="228"/>
      <c r="H23" s="228"/>
      <c r="I23" s="162">
        <f t="shared" ref="I23:Q23" ca="1" si="20">+I21+I14+I7</f>
        <v>0</v>
      </c>
      <c r="J23" s="163">
        <f t="shared" si="20"/>
        <v>0</v>
      </c>
      <c r="K23" s="164">
        <f t="shared" ca="1" si="20"/>
        <v>0</v>
      </c>
      <c r="L23" s="165">
        <f t="shared" si="20"/>
        <v>0</v>
      </c>
      <c r="M23" s="166">
        <f t="shared" ca="1" si="20"/>
        <v>0</v>
      </c>
      <c r="N23" s="167">
        <f t="shared" si="20"/>
        <v>0</v>
      </c>
      <c r="O23" s="164">
        <f t="shared" ca="1" si="20"/>
        <v>0</v>
      </c>
      <c r="P23" s="183">
        <f t="shared" si="20"/>
        <v>0</v>
      </c>
      <c r="Q23" s="168">
        <f t="shared" ca="1" si="20"/>
        <v>0</v>
      </c>
      <c r="R23" s="184">
        <f>+R21+R14+R7</f>
        <v>0</v>
      </c>
    </row>
    <row r="24" spans="1:18" x14ac:dyDescent="0.2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</sheetData>
  <mergeCells count="18">
    <mergeCell ref="B23:H23"/>
    <mergeCell ref="B7:H7"/>
    <mergeCell ref="B2:B3"/>
    <mergeCell ref="C2:E3"/>
    <mergeCell ref="G2:G3"/>
    <mergeCell ref="H2:H3"/>
    <mergeCell ref="B21:H21"/>
    <mergeCell ref="B14:H14"/>
    <mergeCell ref="C13:E13"/>
    <mergeCell ref="C10:E10"/>
    <mergeCell ref="C12:E12"/>
    <mergeCell ref="I2:J2"/>
    <mergeCell ref="C6:E6"/>
    <mergeCell ref="M2:N2"/>
    <mergeCell ref="O2:P2"/>
    <mergeCell ref="Q2:R2"/>
    <mergeCell ref="C5:E5"/>
    <mergeCell ref="K2:L2"/>
  </mergeCells>
  <conditionalFormatting sqref="Q4:R7">
    <cfRule type="cellIs" dxfId="3" priority="4" operator="lessThan">
      <formula>0</formula>
    </cfRule>
  </conditionalFormatting>
  <conditionalFormatting sqref="Q9:R14">
    <cfRule type="cellIs" dxfId="2" priority="3" operator="lessThan">
      <formula>0</formula>
    </cfRule>
  </conditionalFormatting>
  <conditionalFormatting sqref="Q16:R21">
    <cfRule type="cellIs" dxfId="1" priority="2" operator="lessThan">
      <formula>0</formula>
    </cfRule>
  </conditionalFormatting>
  <conditionalFormatting sqref="Q23:R23">
    <cfRule type="cellIs" dxfId="0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rowBreaks count="1" manualBreakCount="1">
    <brk id="14" max="16383" man="1"/>
  </rowBreaks>
  <colBreaks count="1" manualBreakCount="1">
    <brk id="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14"/>
  <sheetViews>
    <sheetView zoomScale="85" zoomScaleNormal="85" workbookViewId="0">
      <selection activeCell="S10" sqref="S10"/>
    </sheetView>
  </sheetViews>
  <sheetFormatPr defaultColWidth="11.42578125" defaultRowHeight="12.75" x14ac:dyDescent="0.2"/>
  <cols>
    <col min="1" max="4" width="11.42578125" style="1" customWidth="1"/>
    <col min="5" max="5" width="16.5703125" style="1" customWidth="1"/>
    <col min="6" max="9" width="11.42578125" style="1" customWidth="1"/>
    <col min="10" max="10" width="16.85546875" style="1" customWidth="1"/>
    <col min="11" max="12" width="11.42578125" style="1" customWidth="1"/>
    <col min="13" max="13" width="11.5703125" style="1" bestFit="1" customWidth="1"/>
    <col min="14" max="17" width="11.42578125" style="1" customWidth="1"/>
    <col min="18" max="18" width="6.42578125" style="1" customWidth="1"/>
    <col min="19" max="19" width="11.42578125" style="1" customWidth="1"/>
    <col min="20" max="16384" width="11.42578125" style="1"/>
  </cols>
  <sheetData>
    <row r="2" spans="2:18" s="2" customFormat="1" ht="28.5" customHeight="1" x14ac:dyDescent="0.25">
      <c r="B2" s="37" t="s">
        <v>55</v>
      </c>
      <c r="C2" s="246" t="s">
        <v>56</v>
      </c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7"/>
    </row>
    <row r="3" spans="2:18" s="2" customFormat="1" ht="15" customHeight="1" x14ac:dyDescent="0.25">
      <c r="B3" s="82" t="s">
        <v>69</v>
      </c>
      <c r="C3" s="248" t="s">
        <v>57</v>
      </c>
      <c r="D3" s="248"/>
      <c r="E3" s="248"/>
      <c r="F3" s="42"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4"/>
    </row>
    <row r="4" spans="2:18" s="2" customFormat="1" ht="21.75" customHeight="1" x14ac:dyDescent="0.25">
      <c r="B4" s="13"/>
      <c r="C4" s="242" t="s">
        <v>58</v>
      </c>
      <c r="D4" s="242"/>
      <c r="E4" s="242"/>
      <c r="F4" s="242"/>
      <c r="G4" s="242"/>
      <c r="I4" s="98" t="s">
        <v>72</v>
      </c>
      <c r="J4" s="101" t="s">
        <v>59</v>
      </c>
      <c r="K4" s="41">
        <v>0</v>
      </c>
      <c r="L4" s="101" t="s">
        <v>60</v>
      </c>
      <c r="M4" s="41">
        <v>0</v>
      </c>
      <c r="N4" s="101" t="s">
        <v>61</v>
      </c>
      <c r="O4" s="41">
        <v>0</v>
      </c>
      <c r="P4" s="9"/>
      <c r="Q4" s="9"/>
      <c r="R4" s="14"/>
    </row>
    <row r="5" spans="2:18" s="2" customFormat="1" ht="18" customHeight="1" x14ac:dyDescent="0.25">
      <c r="B5" s="13"/>
      <c r="C5" s="9"/>
      <c r="D5" s="9"/>
      <c r="E5" s="9"/>
      <c r="F5" s="9"/>
      <c r="G5" s="99"/>
      <c r="H5" s="102"/>
      <c r="I5" s="99" t="s">
        <v>73</v>
      </c>
      <c r="J5" s="103" t="s">
        <v>59</v>
      </c>
      <c r="K5" s="104">
        <v>0</v>
      </c>
      <c r="L5" s="103" t="s">
        <v>60</v>
      </c>
      <c r="M5" s="104">
        <v>0</v>
      </c>
      <c r="N5" s="103" t="s">
        <v>61</v>
      </c>
      <c r="O5" s="104">
        <v>0</v>
      </c>
      <c r="P5" s="9"/>
      <c r="Q5" s="9"/>
      <c r="R5" s="14"/>
    </row>
    <row r="6" spans="2:18" s="2" customFormat="1" ht="19.5" customHeight="1" x14ac:dyDescent="0.25">
      <c r="B6" s="13"/>
      <c r="C6" s="9"/>
      <c r="D6" s="9"/>
      <c r="E6" s="9"/>
      <c r="F6" s="9"/>
      <c r="G6" s="100"/>
      <c r="H6" s="9"/>
      <c r="I6" s="100" t="s">
        <v>77</v>
      </c>
      <c r="J6" s="101" t="s">
        <v>59</v>
      </c>
      <c r="K6" s="41">
        <f>+K4-K5</f>
        <v>0</v>
      </c>
      <c r="L6" s="101" t="s">
        <v>60</v>
      </c>
      <c r="M6" s="41">
        <f>+M4-M5</f>
        <v>0</v>
      </c>
      <c r="N6" s="101" t="s">
        <v>61</v>
      </c>
      <c r="O6" s="41">
        <f>+O4-O5</f>
        <v>0</v>
      </c>
      <c r="P6" s="9"/>
      <c r="Q6" s="9"/>
      <c r="R6" s="14"/>
    </row>
    <row r="7" spans="2:18" s="2" customFormat="1" ht="19.5" customHeight="1" x14ac:dyDescent="0.25">
      <c r="B7" s="13"/>
      <c r="C7" s="9"/>
      <c r="D7" s="9"/>
      <c r="E7" s="9"/>
      <c r="F7" s="9"/>
      <c r="G7" s="100"/>
      <c r="H7" s="9"/>
      <c r="I7" s="100"/>
      <c r="J7" s="101"/>
      <c r="K7" s="41"/>
      <c r="L7" s="101"/>
      <c r="M7" s="41"/>
      <c r="N7" s="101"/>
      <c r="O7" s="41"/>
      <c r="P7" s="9"/>
      <c r="Q7" s="9"/>
      <c r="R7" s="14"/>
    </row>
    <row r="8" spans="2:18" s="2" customFormat="1" ht="32.25" customHeight="1" x14ac:dyDescent="0.25">
      <c r="B8" s="136" t="s">
        <v>76</v>
      </c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1"/>
    </row>
    <row r="9" spans="2:18" s="2" customFormat="1" ht="39" customHeight="1" x14ac:dyDescent="0.25">
      <c r="B9" s="179" t="s">
        <v>78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1"/>
    </row>
    <row r="10" spans="2:18" s="2" customFormat="1" ht="15" customHeight="1" x14ac:dyDescent="0.25">
      <c r="B10" s="136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4"/>
    </row>
    <row r="11" spans="2:18" s="2" customFormat="1" ht="15" customHeight="1" x14ac:dyDescent="0.25">
      <c r="B11" s="13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4"/>
    </row>
    <row r="12" spans="2:18" s="2" customFormat="1" ht="15" customHeight="1" x14ac:dyDescent="0.25">
      <c r="B12" s="13"/>
      <c r="C12" s="9"/>
      <c r="D12" s="9"/>
      <c r="E12" s="243"/>
      <c r="F12" s="243"/>
      <c r="G12" s="243"/>
      <c r="H12" s="9"/>
      <c r="I12" s="9"/>
      <c r="J12" s="9"/>
      <c r="K12" s="9"/>
      <c r="L12" s="244"/>
      <c r="M12" s="244"/>
      <c r="N12" s="244"/>
      <c r="O12" s="9"/>
      <c r="P12" s="9"/>
      <c r="Q12" s="9"/>
      <c r="R12" s="14"/>
    </row>
    <row r="13" spans="2:18" s="2" customFormat="1" ht="15" customHeight="1" x14ac:dyDescent="0.25">
      <c r="B13" s="13"/>
      <c r="C13" s="9"/>
      <c r="D13" s="9"/>
      <c r="E13" s="249" t="s">
        <v>62</v>
      </c>
      <c r="F13" s="249"/>
      <c r="G13" s="249"/>
      <c r="H13" s="9"/>
      <c r="I13" s="9"/>
      <c r="J13" s="9"/>
      <c r="K13" s="9"/>
      <c r="L13" s="249" t="s">
        <v>63</v>
      </c>
      <c r="M13" s="249"/>
      <c r="N13" s="249"/>
      <c r="O13" s="9"/>
      <c r="P13" s="9"/>
      <c r="Q13" s="9"/>
      <c r="R13" s="14"/>
    </row>
    <row r="14" spans="2:18" s="2" customFormat="1" ht="15" customHeight="1" x14ac:dyDescent="0.25">
      <c r="B14" s="21"/>
      <c r="C14" s="22"/>
      <c r="D14" s="22"/>
      <c r="E14" s="245"/>
      <c r="F14" s="245"/>
      <c r="G14" s="245"/>
      <c r="H14" s="22"/>
      <c r="I14" s="22"/>
      <c r="J14" s="22"/>
      <c r="K14" s="22"/>
      <c r="L14" s="245"/>
      <c r="M14" s="245"/>
      <c r="N14" s="245"/>
      <c r="O14" s="22"/>
      <c r="P14" s="22"/>
      <c r="Q14" s="22"/>
      <c r="R14" s="23"/>
    </row>
  </sheetData>
  <mergeCells count="9">
    <mergeCell ref="E12:G12"/>
    <mergeCell ref="L12:N12"/>
    <mergeCell ref="E14:G14"/>
    <mergeCell ref="L14:N14"/>
    <mergeCell ref="C2:R2"/>
    <mergeCell ref="C3:E3"/>
    <mergeCell ref="C4:G4"/>
    <mergeCell ref="E13:G13"/>
    <mergeCell ref="L13:N13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colBreaks count="1" manualBreakCount="1">
    <brk id="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PersonalDirecto</vt:lpstr>
      <vt:lpstr>IndirectoQuito_Ot</vt:lpstr>
      <vt:lpstr>SubDI_IND_UIO_OT</vt:lpstr>
      <vt:lpstr>Comentarios</vt:lpstr>
      <vt:lpstr>Comentarios!Print_Area</vt:lpstr>
      <vt:lpstr>IndirectoQuito_Ot!Print_Area</vt:lpstr>
      <vt:lpstr>PersonalDirecto!Print_Area</vt:lpstr>
      <vt:lpstr>SubDI_IND_UIO_OT!Print_Area</vt:lpstr>
      <vt:lpstr>PersonalDirecto!Print_Titles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</dc:creator>
  <cp:lastModifiedBy>MOLINA Henry          ATIKASOFT</cp:lastModifiedBy>
  <cp:lastPrinted>2022-02-09T07:18:51Z</cp:lastPrinted>
  <dcterms:created xsi:type="dcterms:W3CDTF">2021-12-03T21:53:24Z</dcterms:created>
  <dcterms:modified xsi:type="dcterms:W3CDTF">2022-06-28T16:24:49Z</dcterms:modified>
</cp:coreProperties>
</file>