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khansit/Desktop/"/>
    </mc:Choice>
  </mc:AlternateContent>
  <xr:revisionPtr revIDLastSave="0" documentId="13_ncr:1_{E8D0338B-0AAC-4641-8526-AF1A70A7197D}" xr6:coauthVersionLast="47" xr6:coauthVersionMax="47" xr10:uidLastSave="{00000000-0000-0000-0000-000000000000}"/>
  <bookViews>
    <workbookView xWindow="0" yWindow="500" windowWidth="35840" windowHeight="19400" activeTab="2" xr2:uid="{F93D7E10-801A-AC46-A994-A09E20F990B7}"/>
  </bookViews>
  <sheets>
    <sheet name="Haftalık Talepler" sheetId="1" r:id="rId1"/>
    <sheet name="Sayfa2" sheetId="15" r:id="rId2"/>
    <sheet name="Crm Deploy" sheetId="3" r:id="rId3"/>
    <sheet name="CRM Test Otomasyon Projesi(gui)" sheetId="4" r:id="rId4"/>
    <sheet name="CRM Test Otomasyon Projesi(api)" sheetId="11" r:id="rId5"/>
    <sheet name="Online Test Otomasyon Projesi" sheetId="5" r:id="rId6"/>
    <sheet name="TTVAE-Ortakatman Test Otomasyon" sheetId="6" r:id="rId7"/>
    <sheet name="ttvae ortakatman regresyon seti" sheetId="10" r:id="rId8"/>
    <sheet name="Mobil Test Otomasyon Projesi" sheetId="7" r:id="rId9"/>
    <sheet name="Test Otomasyon Cihaz Tanımlama " sheetId="8" r:id="rId10"/>
    <sheet name="Mock Servisler" sheetId="9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3" l="1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3" i="15"/>
  <c r="D4" i="15"/>
  <c r="D5" i="15"/>
  <c r="D6" i="15"/>
  <c r="D7" i="15"/>
  <c r="D8" i="15"/>
  <c r="D9" i="15"/>
  <c r="D2" i="15"/>
  <c r="O55" i="4"/>
  <c r="P55" i="4"/>
  <c r="G28" i="11"/>
  <c r="L25" i="11"/>
  <c r="I13" i="11"/>
  <c r="F12" i="11"/>
  <c r="C22" i="11"/>
  <c r="S11" i="4"/>
  <c r="T11" i="4"/>
  <c r="J68" i="4"/>
  <c r="F35" i="4"/>
  <c r="G35" i="4"/>
  <c r="L43" i="4" l="1"/>
  <c r="L44" i="4"/>
  <c r="K68" i="4"/>
</calcChain>
</file>

<file path=xl/sharedStrings.xml><?xml version="1.0" encoding="utf-8"?>
<sst xmlns="http://schemas.openxmlformats.org/spreadsheetml/2006/main" count="393" uniqueCount="347">
  <si>
    <t>Hafta</t>
  </si>
  <si>
    <t>Toplam Talep Sayısı</t>
  </si>
  <si>
    <t>Önceki haftadan kalan talep sayısı</t>
  </si>
  <si>
    <t>Testi tamamlanan talep sayısı</t>
  </si>
  <si>
    <t>Deploy edilen talep sayısı</t>
  </si>
  <si>
    <t>Deploy edilmeyen talep sayısı</t>
  </si>
  <si>
    <t>21.Hafta</t>
  </si>
  <si>
    <t>Süre</t>
  </si>
  <si>
    <t>Senaryo Sayısı</t>
  </si>
  <si>
    <t>Taleplerde Çıkan Hata Sayısı</t>
  </si>
  <si>
    <t>Canlıdan Gelen Hata Sayısı</t>
  </si>
  <si>
    <t>Servisler</t>
  </si>
  <si>
    <t>Ekran</t>
  </si>
  <si>
    <t>Gelen Hata</t>
  </si>
  <si>
    <t>scSimKullandir</t>
  </si>
  <si>
    <t>stokCihazKiralamSiparisTesisOnayla</t>
  </si>
  <si>
    <t>KampanyaGecis Sonrası gelen popup mesajı</t>
  </si>
  <si>
    <t>10-13 sn</t>
  </si>
  <si>
    <t>devir işlemi sonraı gelen mesaj</t>
  </si>
  <si>
    <t>askı işlemi sonra gelen mesaj</t>
  </si>
  <si>
    <t>iptal işlemi sonra gelen mesaj</t>
  </si>
  <si>
    <t>nakil işlemi sonra gelen mesaj</t>
  </si>
  <si>
    <t>6-9 sn</t>
  </si>
  <si>
    <t>4-6 sn</t>
  </si>
  <si>
    <t>5-7 sn</t>
  </si>
  <si>
    <t>22.Hafta 1</t>
  </si>
  <si>
    <t xml:space="preserve">iptal ikna ekranı </t>
  </si>
  <si>
    <t>üzerime atanan işler ekranı</t>
  </si>
  <si>
    <t>22.Hafta</t>
  </si>
  <si>
    <t>22.Hafta 2</t>
  </si>
  <si>
    <t>Süreç</t>
  </si>
  <si>
    <t>MockServis</t>
  </si>
  <si>
    <t>kurulumOnaylaTsat</t>
  </si>
  <si>
    <t>YeniAbonelik</t>
  </si>
  <si>
    <t>hizmetİptali</t>
  </si>
  <si>
    <t>otomatikisrs/abonelikIptalTurksatIslemleriTamamla    testAuto/ttvaeHizmetIptalMockServisi                     testAuto/iptalTesisOnbasvurudanBasvuruYapMockServisi otomatikisrs/hizmetIptalBildirTfx</t>
  </si>
  <si>
    <t>Askı</t>
  </si>
  <si>
    <t>otomatikisrs/askiyaAlmaKablonetMediationaBildir          testAuto/ttvaeHizmetAskiyaAlMockServisi                      testAuto/ttvaeHizmetAskiyaAlMockServisi                otomatikisrs/askiyaAlmaTurksatOnay</t>
  </si>
  <si>
    <t>Hdip</t>
  </si>
  <si>
    <t>testAuto/crmHdipBasvurusuTfxBasvuruMockServisi           otomatikisrs/yeniAbonelikTesisBasvuruIptalBildir           otomatikisrs/yeniAbonelikTsatBasvuruIptal                     otomatikisrs/abonelikIptalTtBasvuruYap                         otomatikisrs/abonelikIptalTtBasvuruSorgula</t>
  </si>
  <si>
    <t>otomatikisrs/ttvaeCrmTalpleriOku        testAuto/crmAbonelikBasvuruMockServisi               testAuto/yeniAbonelikTesisDurumuTamamlandiYap           otomatikisrs/yeniAbonelikTesisBasvuruYap                   otomatikisrs/yeniAbonelikTtBasvuruSorgula                   otomatikisrs/yeniAbonelikTesisBasvuruYap                  otomatikisrs/yeniAbonelikTesisBasvuruSorgula</t>
  </si>
  <si>
    <t>nakilnegativecases</t>
  </si>
  <si>
    <t>nüfus ve kimlik bilgileri</t>
  </si>
  <si>
    <t>İncelenen suitler(gui)</t>
  </si>
  <si>
    <t>devirnegativecases</t>
  </si>
  <si>
    <t>devirpositivecases</t>
  </si>
  <si>
    <t>musteritipinegoredevir</t>
  </si>
  <si>
    <t>hdipgpon</t>
  </si>
  <si>
    <t>hdipkampanyaliyeniabonelik</t>
  </si>
  <si>
    <t>hdipkampanyasizyeniabonelik</t>
  </si>
  <si>
    <t>hdipnakil</t>
  </si>
  <si>
    <t>hdiptarifedegisimiilegecis</t>
  </si>
  <si>
    <t>hdipttvaeyeniabonelik</t>
  </si>
  <si>
    <t>aktvihya</t>
  </si>
  <si>
    <t>knetihya</t>
  </si>
  <si>
    <t>ktvihya</t>
  </si>
  <si>
    <t>iptalikna</t>
  </si>
  <si>
    <t>Regresyon</t>
  </si>
  <si>
    <t>Toplam</t>
  </si>
  <si>
    <t>gpontarifedegisimiilegecis</t>
  </si>
  <si>
    <t>kampanyalihizmetsatisinegarivecases</t>
  </si>
  <si>
    <t>kampanyalhizmetsayisipositivecases</t>
  </si>
  <si>
    <t>musteritipinegorekampanyalihizmetsatisi</t>
  </si>
  <si>
    <t>tarifedegisimiilegecispositive</t>
  </si>
  <si>
    <t>tarifedegisimiilegecisnegative</t>
  </si>
  <si>
    <t>ttvaekampanyalisatisgui</t>
  </si>
  <si>
    <t>kotapket</t>
  </si>
  <si>
    <t>nitrodownload</t>
  </si>
  <si>
    <t>nitroplus</t>
  </si>
  <si>
    <t>nitroupload</t>
  </si>
  <si>
    <t>uploadpaketi</t>
  </si>
  <si>
    <t>uykuyok</t>
  </si>
  <si>
    <t>uykuyokplus</t>
  </si>
  <si>
    <t>cihaziadesatis</t>
  </si>
  <si>
    <t>cihazislemlerikiralama</t>
  </si>
  <si>
    <t>cihazislemlerisatis</t>
  </si>
  <si>
    <t>kampanyalicihazkiralama</t>
  </si>
  <si>
    <t>kampanyasizconaxcihazkiralamasiparis</t>
  </si>
  <si>
    <t>kampanyasizdocsiscihazkiralamasiparis</t>
  </si>
  <si>
    <t>kampanyasizkutucihazkiralamasiparis</t>
  </si>
  <si>
    <t>kampanyasizkumandacihazkiralamasiparis</t>
  </si>
  <si>
    <t>kampanyasizontcihazkiralamasiparis</t>
  </si>
  <si>
    <t>kampanyasizstbcihazkiralamasiparis</t>
  </si>
  <si>
    <t>cihazsiparissatis</t>
  </si>
  <si>
    <t>hizmetlerarasidegisimiilecihaztanimlama</t>
  </si>
  <si>
    <t>hizmetlerarasikartdegisimi</t>
  </si>
  <si>
    <t>scdensimesimdenscyedegisim</t>
  </si>
  <si>
    <t>scsimiade</t>
  </si>
  <si>
    <t>scsimkullandirma</t>
  </si>
  <si>
    <t>23.Hafta</t>
  </si>
  <si>
    <t>tarifeDegisim</t>
  </si>
  <si>
    <t>TTVAE Yeni Abonelik</t>
  </si>
  <si>
    <t>CRMden_Alınan_HDIP TFX Başvuru Durumunda</t>
  </si>
  <si>
    <t>CRMden_Alınan_HDIP_TFX AÇIK Durumda</t>
  </si>
  <si>
    <t>Başvuru İptali Teknofix tarafından gelirse</t>
  </si>
  <si>
    <t>TT başvuruda iken CRM tarafından alınan iptal</t>
  </si>
  <si>
    <t xml:space="preserve">Docsis/Gpon Dönüşüm ile TTVAE Yeni Abonelik </t>
  </si>
  <si>
    <t>Dönüşüm ile Başvuru İptali Teknofix tarafından gelirse</t>
  </si>
  <si>
    <t>Dönüşüm ile Başvuruda olan bir hizmet  için başvuru iptali senaryosu: (YENI_ABONELIK_TESIS:BAŞVURU iken)</t>
  </si>
  <si>
    <t>Dönüşüm ile Başvuruda olan bir hizmet  için başvuru iptali senaryosu: (YENI_ABONELIK_TESIS:AÇIK iken)</t>
  </si>
  <si>
    <t>VDSL Modem Kurulumda Değişim</t>
  </si>
  <si>
    <t>VDSL Modem Arızalı Cihaz Değişim</t>
  </si>
  <si>
    <t>VDSL Modem Kayıp nedeniyle Değişim</t>
  </si>
  <si>
    <t>TTVAE Şebeksinden TTVAE şebekesine Nakil başarılı</t>
  </si>
  <si>
    <t>TTVAE Şebeksinden TTVAE şebekesine Nakil TT Başvuru durumunda Hdip</t>
  </si>
  <si>
    <t>TTVAE Şebeksinden TTVAE şebekesine Nakil TFX AÇIK durumunda Hdip</t>
  </si>
  <si>
    <t>TTVAE Şebeksinden TTVAE şebekesine Tarife Değişimi ile Nakil</t>
  </si>
  <si>
    <t>TTVAE Hizmet İptali</t>
  </si>
  <si>
    <t>Askıya alma işlemi</t>
  </si>
  <si>
    <t>Tarife değişiminin başarılı yapılması</t>
  </si>
  <si>
    <t>AdslToVdsl2 Tarife değişiminin başarılı yapılması</t>
  </si>
  <si>
    <t>VdslToAdsl Tarife değişiminin başarılı yapılması</t>
  </si>
  <si>
    <t>TT On Başvuru durumunda Hdip alınması</t>
  </si>
  <si>
    <t>TTVAE Şebeksinden TTVAE şebekesine Nakil TFX BAŞVURU durumunda Hdip</t>
  </si>
  <si>
    <t>TTVAE Şebeksinden TTVAE şebekesine CRM üzerinden Faklı Tarife Seçimi ile Nakil</t>
  </si>
  <si>
    <t>İlk Tarife değişimi tamamlanmadan 2. Tarife değişimin başvurusunun ACIK durumunda olduğunun görülmesi</t>
  </si>
  <si>
    <t>TTVAE - TTVAE devir işleminin yapılması</t>
  </si>
  <si>
    <t>TTVAE- TTVAE devir olan aboneliğin başka bir aboneye devri</t>
  </si>
  <si>
    <t>TTVAE İndirimli Tarifeli aboneliğin Devir işlemi</t>
  </si>
  <si>
    <t>TTVAE Devir işlemi sonucu Tarife değişimi yapılması</t>
  </si>
  <si>
    <t>TTVAE Hizmet İptali sonucu Cihaz İade işleminin yapılması</t>
  </si>
  <si>
    <t>TT Başvuru durumunda Hdip alınması</t>
  </si>
  <si>
    <t>Askıdan indirme</t>
  </si>
  <si>
    <t xml:space="preserve">İnidirimli Engelli tarifeye geçiş </t>
  </si>
  <si>
    <t>İnidirmli Ş/G tarfifesine geçiş</t>
  </si>
  <si>
    <t>Senaryo</t>
  </si>
  <si>
    <t>Durumu</t>
  </si>
  <si>
    <t>Automated</t>
  </si>
  <si>
    <t>24.Hafta</t>
  </si>
  <si>
    <t>25.Hafta</t>
  </si>
  <si>
    <t>26.Hafta</t>
  </si>
  <si>
    <t>45-55 sn</t>
  </si>
  <si>
    <t>27.Hafta</t>
  </si>
  <si>
    <t>28.Hafta</t>
  </si>
  <si>
    <t>29.Hafta</t>
  </si>
  <si>
    <t>30.Hafta</t>
  </si>
  <si>
    <t>Süre(dk)</t>
  </si>
  <si>
    <t>ttvaeknet</t>
  </si>
  <si>
    <t>aktvtarifedegisimigercek</t>
  </si>
  <si>
    <t>aktvtarifedegisimimavikartlı</t>
  </si>
  <si>
    <t>aktvtarifedegisimiresmikurum</t>
  </si>
  <si>
    <t>aktvtarifedegisimituzel</t>
  </si>
  <si>
    <t>aktvtarifedegisimiyabancı</t>
  </si>
  <si>
    <t>buluttarifedegisimi</t>
  </si>
  <si>
    <t>knettarifedegisimi</t>
  </si>
  <si>
    <t>knettarifedegisimigpon</t>
  </si>
  <si>
    <t>ksestarifedegisimi</t>
  </si>
  <si>
    <t>ktvpakettarifedegisimi</t>
  </si>
  <si>
    <t>ktvtarifedegisimi</t>
  </si>
  <si>
    <t>Talep Türü Yeni Geliştirme</t>
  </si>
  <si>
    <t>Talep Türü Hata</t>
  </si>
  <si>
    <t>30.Hafta 2</t>
  </si>
  <si>
    <t>31.Hafta</t>
  </si>
  <si>
    <t>31.Hafta 1</t>
  </si>
  <si>
    <t>hizmetecihaztanimlama</t>
  </si>
  <si>
    <t>31.Hafta 2</t>
  </si>
  <si>
    <t>isemriveyeniabonelik</t>
  </si>
  <si>
    <t>musteridetay</t>
  </si>
  <si>
    <t>gercekmusteriguncelleme</t>
  </si>
  <si>
    <t>tuzelmusterıguncelleme</t>
  </si>
  <si>
    <t>gercekmusterı</t>
  </si>
  <si>
    <t>mavikartlımusterı</t>
  </si>
  <si>
    <t>resmikurummusterı</t>
  </si>
  <si>
    <t>tuzelmusterı</t>
  </si>
  <si>
    <t>yabancımusterı</t>
  </si>
  <si>
    <t>faturabazlitahsilat</t>
  </si>
  <si>
    <t>apiaski</t>
  </si>
  <si>
    <t>apidevir</t>
  </si>
  <si>
    <t>apiihyaaktv</t>
  </si>
  <si>
    <t>apiihyaknet</t>
  </si>
  <si>
    <t>apiihyaktv</t>
  </si>
  <si>
    <t>apinakil</t>
  </si>
  <si>
    <t>apitarifedeğisikliğiaktv</t>
  </si>
  <si>
    <t>apitarifedeğisikliğibulut</t>
  </si>
  <si>
    <t>apitarifedeğisikliğiktv</t>
  </si>
  <si>
    <t>apitarifedeğisikliğiktvpaket</t>
  </si>
  <si>
    <t>apiiptalaktv</t>
  </si>
  <si>
    <t>apiiptalbulut</t>
  </si>
  <si>
    <t>apiiptalfilmbox</t>
  </si>
  <si>
    <t>apiiptalknet</t>
  </si>
  <si>
    <t>apiiptalkses</t>
  </si>
  <si>
    <t>apiiptalktv</t>
  </si>
  <si>
    <t>apiiptalktvpaket</t>
  </si>
  <si>
    <t>32.Hafta 1</t>
  </si>
  <si>
    <t>32.Hafta</t>
  </si>
  <si>
    <t>apitarifedeğisikliğiknetdocsis</t>
  </si>
  <si>
    <t>apitarifedeğisikliğiknetgpon</t>
  </si>
  <si>
    <t>apitarifedeğisikliğiknetttvae</t>
  </si>
  <si>
    <t>kisisorgula</t>
  </si>
  <si>
    <t>vknsorgula</t>
  </si>
  <si>
    <t>gercekmusteriolustur</t>
  </si>
  <si>
    <t>mavikartlimusteriolustur</t>
  </si>
  <si>
    <t>resmikurummusteriolustur</t>
  </si>
  <si>
    <t>tckniolustur</t>
  </si>
  <si>
    <t>tcsil</t>
  </si>
  <si>
    <t>tuzelmusteriolustur</t>
  </si>
  <si>
    <t>vknolustur</t>
  </si>
  <si>
    <t>yabancimusteriolustur</t>
  </si>
  <si>
    <t>cihazkiralamasipariskaydet</t>
  </si>
  <si>
    <t>cihazkiralamasiparistesisonayla</t>
  </si>
  <si>
    <t>sckullandirma</t>
  </si>
  <si>
    <t>stoksorgula</t>
  </si>
  <si>
    <t>stokcihazkiralamakayipnedeniile</t>
  </si>
  <si>
    <t>adressorgula</t>
  </si>
  <si>
    <t>musterisorgula</t>
  </si>
  <si>
    <t>kullanicisorgula</t>
  </si>
  <si>
    <t>beklemedencikar</t>
  </si>
  <si>
    <t>beklemeyeal</t>
  </si>
  <si>
    <t>isemritarihce</t>
  </si>
  <si>
    <t>İncelenen suitler(api)</t>
  </si>
  <si>
    <t>docsiskampanyalibitdefender</t>
  </si>
  <si>
    <t>docsiskampanyaliknet</t>
  </si>
  <si>
    <t>docsiskampanyalisatis</t>
  </si>
  <si>
    <t>docsiskarisik</t>
  </si>
  <si>
    <t>gponkampanyalibitdefender</t>
  </si>
  <si>
    <t>gponkampanyaliknet</t>
  </si>
  <si>
    <t>gponkampanyalisatis</t>
  </si>
  <si>
    <t>docsiskampanyasizknet</t>
  </si>
  <si>
    <t>docsiskampanyasizbulut</t>
  </si>
  <si>
    <t>docsiskampanyasizifilmbox</t>
  </si>
  <si>
    <t>docsiskampanyasizkses</t>
  </si>
  <si>
    <t>docsiskampanyasizktv</t>
  </si>
  <si>
    <t>docsiskampanyasizktvpaket</t>
  </si>
  <si>
    <t>docsiskampanyasizpremiumspor</t>
  </si>
  <si>
    <t>docsiskampanyasizsaranspor</t>
  </si>
  <si>
    <t>docsiskampanysiziwebtv</t>
  </si>
  <si>
    <t>gponkampanyasizbulut</t>
  </si>
  <si>
    <t>gponkampanyasizfilmbox</t>
  </si>
  <si>
    <t>gponkampanyasizknet</t>
  </si>
  <si>
    <t>gponkampanyasizkses</t>
  </si>
  <si>
    <t>gponkampanyasizktv</t>
  </si>
  <si>
    <t>ttvaekampanyalisatis</t>
  </si>
  <si>
    <t>kampanyasizkarisik</t>
  </si>
  <si>
    <t>32.Hafta 2</t>
  </si>
  <si>
    <t>32.Hafta 3</t>
  </si>
  <si>
    <t>32.Hafta 4</t>
  </si>
  <si>
    <t>bitdefenderkampanyaliyeniabonelik</t>
  </si>
  <si>
    <t>bulutkampanyaliyeniabonelik</t>
  </si>
  <si>
    <t>filmboxkampanyaliyeniabonelik</t>
  </si>
  <si>
    <t>kampanyaiade</t>
  </si>
  <si>
    <t>ktvpaketkampanyaliyeniabonelik</t>
  </si>
  <si>
    <t>premiumsporkampanyaliyeniabonelik</t>
  </si>
  <si>
    <t>saransporkampanyaliyeniabonelik</t>
  </si>
  <si>
    <t>gponoltbirkampanyalisatis</t>
  </si>
  <si>
    <t>gponoltikikampanyalisatis</t>
  </si>
  <si>
    <t>kampanyasonlandir</t>
  </si>
  <si>
    <t>buluttarifedegisimiilekampanyagecisi</t>
  </si>
  <si>
    <t>knettarifedegisimiilekampanyagecis</t>
  </si>
  <si>
    <t>webtvtarifedegisimiilekampanyagecisi</t>
  </si>
  <si>
    <t>docsisbulut</t>
  </si>
  <si>
    <t>docsisfilmbox</t>
  </si>
  <si>
    <t>docsisguvenliinternet</t>
  </si>
  <si>
    <t>docsiskablonet</t>
  </si>
  <si>
    <t>docsiskablotv</t>
  </si>
  <si>
    <t>docsisktvpaket</t>
  </si>
  <si>
    <t>docsispremiumspor</t>
  </si>
  <si>
    <t>docsissabitip</t>
  </si>
  <si>
    <t>docsissaranspor</t>
  </si>
  <si>
    <t>docsisses</t>
  </si>
  <si>
    <t>docsissippbx</t>
  </si>
  <si>
    <t>docsiswebtvsinemanatgeo</t>
  </si>
  <si>
    <t>gponbulut</t>
  </si>
  <si>
    <t>gponfilmbox</t>
  </si>
  <si>
    <t>gponguvenliinternet</t>
  </si>
  <si>
    <t>gponkablonet</t>
  </si>
  <si>
    <t>gponkablotv</t>
  </si>
  <si>
    <t>gponktvpaket</t>
  </si>
  <si>
    <t>gponpremiumspor</t>
  </si>
  <si>
    <t>gponsabitip</t>
  </si>
  <si>
    <t>gponsaranspor</t>
  </si>
  <si>
    <t>gponses</t>
  </si>
  <si>
    <t>gponsippbx</t>
  </si>
  <si>
    <t>gponwebtvsinemanatgeo</t>
  </si>
  <si>
    <t>docsisbulutiptal</t>
  </si>
  <si>
    <t>docsiscihazkiralamaiptal</t>
  </si>
  <si>
    <t>docsisfilmboxiptal</t>
  </si>
  <si>
    <t>docsisguvenliinternetiptal</t>
  </si>
  <si>
    <t>docsiskampanyaliaktviptal</t>
  </si>
  <si>
    <t>docsiskampanyasizaktviptal</t>
  </si>
  <si>
    <t>docsisknetiptal</t>
  </si>
  <si>
    <t>docsisksesiptal</t>
  </si>
  <si>
    <t>docsisktviptal</t>
  </si>
  <si>
    <t>docsisktvpaketiptal</t>
  </si>
  <si>
    <t>docsisnatgeoiptal</t>
  </si>
  <si>
    <t>docsispremiumsporiptal</t>
  </si>
  <si>
    <t>docsissabitipiptal</t>
  </si>
  <si>
    <t>docsissaransporiptal</t>
  </si>
  <si>
    <t>docsiswebtviptal</t>
  </si>
  <si>
    <t>docsiswebtvsinemaiptal</t>
  </si>
  <si>
    <t>gponbulutiptal</t>
  </si>
  <si>
    <t>gponcihazkiralamaiptal</t>
  </si>
  <si>
    <t>gponfilmboxiptal</t>
  </si>
  <si>
    <t>gponguvenliinternetiptal</t>
  </si>
  <si>
    <t>gponkampanyaliaktviptal</t>
  </si>
  <si>
    <t>gponkampanyasizaktviptal</t>
  </si>
  <si>
    <t>gponknetiptal</t>
  </si>
  <si>
    <t>gponksesiptal</t>
  </si>
  <si>
    <t>gponktviptal</t>
  </si>
  <si>
    <t>gponktvpaketiptal</t>
  </si>
  <si>
    <t>gponnatgeoiptal</t>
  </si>
  <si>
    <t>gponpremiumsporiptal</t>
  </si>
  <si>
    <t>gponsabitipiptal</t>
  </si>
  <si>
    <t>gponsaransporiptal</t>
  </si>
  <si>
    <t>gponwebtviptal</t>
  </si>
  <si>
    <t>gponwebtvsinemaiptal</t>
  </si>
  <si>
    <t>ttvaekampanyaliaktviptal</t>
  </si>
  <si>
    <t>iptalnegativecases</t>
  </si>
  <si>
    <t>docsisdocsisnakil</t>
  </si>
  <si>
    <t>docsisgpondonusum</t>
  </si>
  <si>
    <t>docsisgponoltikidonusum</t>
  </si>
  <si>
    <t>docsisttvaedonusum</t>
  </si>
  <si>
    <t>gpondocsisdonusum</t>
  </si>
  <si>
    <t>gpongponnakil</t>
  </si>
  <si>
    <t>gponoltikidocsisdonusum</t>
  </si>
  <si>
    <t>gponttvaedonusum</t>
  </si>
  <si>
    <t>ttvaedocsisdonusum</t>
  </si>
  <si>
    <t>ttvaegpondonusum</t>
  </si>
  <si>
    <t>33.Hafta</t>
  </si>
  <si>
    <t>34.Hafta</t>
  </si>
  <si>
    <t>35.Hafta</t>
  </si>
  <si>
    <t>Deploy Edilen Talep sayısı</t>
  </si>
  <si>
    <t>Toplam Talep sayısı</t>
  </si>
  <si>
    <t>Ay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</si>
  <si>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</si>
  <si>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</si>
  <si>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</si>
  <si>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</si>
  <si>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</si>
  <si>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</si>
  <si>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</si>
  <si>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</si>
  <si>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Talep Karşılama Oranı(%)</t>
  </si>
  <si>
    <t>Toplam Hata sayısı</t>
  </si>
  <si>
    <t>docsiscihaziadekiralama</t>
  </si>
  <si>
    <t>camcihaziadekiralama</t>
  </si>
  <si>
    <t>stbcihaziadekiralama</t>
  </si>
  <si>
    <t>ıkutucihaziadekiralama</t>
  </si>
  <si>
    <t>ontcihaiadezkiralama</t>
  </si>
  <si>
    <t>askidigercases</t>
  </si>
  <si>
    <t>docsiaski</t>
  </si>
  <si>
    <t>gponaski</t>
  </si>
  <si>
    <t>ttvaaski</t>
  </si>
  <si>
    <t>36.Hafta</t>
  </si>
  <si>
    <t>Test senaryosu için ortalama test koşum süresi= Test koşum süresi / koşulan test senaryosu sayısı</t>
  </si>
  <si>
    <t>süre/case(sn)</t>
  </si>
  <si>
    <t>36.Hafta 2</t>
  </si>
  <si>
    <t>36.Hafta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</si>
</sst>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162"/>
      <scheme val="minor"/>
    </font>
    <font>
      <sz val="12"/>
      <color rgb="FF9C57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/>
    <xf numFmtId="0" fontId="0" fillId="0" borderId="2" xfId="0" applyBorder="1"/>
    <xf numFmtId="0" fontId="2" fillId="2" borderId="1" xfId="1" applyBorder="1"/>
    <xf numFmtId="0" fontId="3" fillId="0" borderId="1" xfId="0" applyFont="1" applyFill="1" applyBorder="1"/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2" fontId="0" fillId="0" borderId="1" xfId="0" applyNumberFormat="1" applyBorder="1"/>
    <xf numFmtId="0" fontId="5" fillId="3" borderId="1" xfId="2" applyBorder="1"/>
    <xf numFmtId="0" fontId="5" fillId="3" borderId="2" xfId="2" applyBorder="1"/>
    <xf numFmtId="2" fontId="0" fillId="0" borderId="1" xfId="0" applyNumberFormat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2" fontId="0" fillId="0" borderId="0" xfId="0" applyNumberFormat="1" applyAlignment="1">
      <alignment wrapText="1"/>
    </xf>
  </cellXfs>
  <cellStyles count="3">
    <cellStyle name="İyi" xfId="1" builtinId="26"/>
    <cellStyle name="Normal" xfId="0" builtinId="0"/>
    <cellStyle name="Nötr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'Haftalık Talepler'!$B$1</c:f>
              <c:strCache>
                <c:ptCount val="1"/>
                <c:pt idx="0">
                  <c:v>Toplam Talep Sayısı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'Haftalık Talepler'!$A$2:$A$16</c:f>
              <c:strCache>
                <c:ptCount val="15"/>
                <c:pt idx="0">
                  <c:v>21.Hafta</c:v>
                </c:pt>
                <c:pt idx="1">
                  <c:v>22.Hafta</c:v>
                </c:pt>
                <c:pt idx="2">
                  <c:v>23.Hafta</c:v>
                </c:pt>
                <c:pt idx="3">
                  <c:v>24.Hafta</c:v>
                </c:pt>
                <c:pt idx="4">
                  <c:v>25.Hafta</c:v>
                </c:pt>
                <c:pt idx="5">
                  <c:v>26.Hafta</c:v>
                </c:pt>
                <c:pt idx="6">
                  <c:v>27.Hafta</c:v>
                </c:pt>
                <c:pt idx="7">
                  <c:v>28.Hafta</c:v>
                </c:pt>
                <c:pt idx="8">
                  <c:v>29.Hafta</c:v>
                </c:pt>
                <c:pt idx="9">
                  <c:v>30.Hafta</c:v>
                </c:pt>
                <c:pt idx="10">
                  <c:v>31.Hafta</c:v>
                </c:pt>
                <c:pt idx="11">
                  <c:v>32.Hafta</c:v>
                </c:pt>
                <c:pt idx="12">
                  <c:v>33.Hafta</c:v>
                </c:pt>
                <c:pt idx="13">
                  <c:v>34.Hafta</c:v>
                </c:pt>
                <c:pt idx="14">
                  <c:v>35.Hafta</c:v>
                </c:pt>
              </c:strCache>
            </c:strRef>
          </c:cat>
          <c:val>
            <c:numRef>
              <c:f>'Haftalık Talepler'!$B$2:$B$16</c:f>
              <c:numCache>
                <c:formatCode>General</c:formatCode>
                <c:ptCount val="15"/>
                <c:pt idx="0">
                  <c:v>15</c:v>
                </c:pt>
                <c:pt idx="1">
                  <c:v>13</c:v>
                </c:pt>
                <c:pt idx="2">
                  <c:v>15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22</c:v>
                </c:pt>
                <c:pt idx="10">
                  <c:v>19</c:v>
                </c:pt>
                <c:pt idx="11">
                  <c:v>20</c:v>
                </c:pt>
                <c:pt idx="12">
                  <c:v>15</c:v>
                </c:pt>
                <c:pt idx="13">
                  <c:v>10</c:v>
                </c:pt>
                <c:pt idx="1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C-1245-BFB4-8DB601B04D56}"/>
            </c:ext>
          </c:extLst>
        </c:ser>
        <c:ser>
          <c:idx val="1"/>
          <c:order val="1"/>
          <c:tx>
            <c:strRef>
              <c:f>'Haftalık Talepler'!$C$1</c:f>
              <c:strCache>
                <c:ptCount val="1"/>
                <c:pt idx="0">
                  <c:v>Talep Türü Yeni Geliştirme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'Haftalık Talepler'!$A$2:$A$16</c:f>
              <c:strCache>
                <c:ptCount val="15"/>
                <c:pt idx="0">
                  <c:v>21.Hafta</c:v>
                </c:pt>
                <c:pt idx="1">
                  <c:v>22.Hafta</c:v>
                </c:pt>
                <c:pt idx="2">
                  <c:v>23.Hafta</c:v>
                </c:pt>
                <c:pt idx="3">
                  <c:v>24.Hafta</c:v>
                </c:pt>
                <c:pt idx="4">
                  <c:v>25.Hafta</c:v>
                </c:pt>
                <c:pt idx="5">
                  <c:v>26.Hafta</c:v>
                </c:pt>
                <c:pt idx="6">
                  <c:v>27.Hafta</c:v>
                </c:pt>
                <c:pt idx="7">
                  <c:v>28.Hafta</c:v>
                </c:pt>
                <c:pt idx="8">
                  <c:v>29.Hafta</c:v>
                </c:pt>
                <c:pt idx="9">
                  <c:v>30.Hafta</c:v>
                </c:pt>
                <c:pt idx="10">
                  <c:v>31.Hafta</c:v>
                </c:pt>
                <c:pt idx="11">
                  <c:v>32.Hafta</c:v>
                </c:pt>
                <c:pt idx="12">
                  <c:v>33.Hafta</c:v>
                </c:pt>
                <c:pt idx="13">
                  <c:v>34.Hafta</c:v>
                </c:pt>
                <c:pt idx="14">
                  <c:v>35.Hafta</c:v>
                </c:pt>
              </c:strCache>
            </c:strRef>
          </c:cat>
          <c:val>
            <c:numRef>
              <c:f>'Haftalık Talepler'!$C$2:$C$16</c:f>
              <c:numCache>
                <c:formatCode>General</c:formatCode>
                <c:ptCount val="15"/>
                <c:pt idx="0">
                  <c:v>15</c:v>
                </c:pt>
                <c:pt idx="1">
                  <c:v>13</c:v>
                </c:pt>
                <c:pt idx="2">
                  <c:v>15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22</c:v>
                </c:pt>
                <c:pt idx="10">
                  <c:v>16</c:v>
                </c:pt>
                <c:pt idx="11">
                  <c:v>13</c:v>
                </c:pt>
                <c:pt idx="12">
                  <c:v>14</c:v>
                </c:pt>
                <c:pt idx="13">
                  <c:v>10</c:v>
                </c:pt>
                <c:pt idx="1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C-1245-BFB4-8DB601B04D56}"/>
            </c:ext>
          </c:extLst>
        </c:ser>
        <c:ser>
          <c:idx val="2"/>
          <c:order val="2"/>
          <c:tx>
            <c:strRef>
              <c:f>'Haftalık Talepler'!$D$1</c:f>
              <c:strCache>
                <c:ptCount val="1"/>
                <c:pt idx="0">
                  <c:v>Talep Türü Hata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'Haftalık Talepler'!$A$2:$A$16</c:f>
              <c:strCache>
                <c:ptCount val="15"/>
                <c:pt idx="0">
                  <c:v>21.Hafta</c:v>
                </c:pt>
                <c:pt idx="1">
                  <c:v>22.Hafta</c:v>
                </c:pt>
                <c:pt idx="2">
                  <c:v>23.Hafta</c:v>
                </c:pt>
                <c:pt idx="3">
                  <c:v>24.Hafta</c:v>
                </c:pt>
                <c:pt idx="4">
                  <c:v>25.Hafta</c:v>
                </c:pt>
                <c:pt idx="5">
                  <c:v>26.Hafta</c:v>
                </c:pt>
                <c:pt idx="6">
                  <c:v>27.Hafta</c:v>
                </c:pt>
                <c:pt idx="7">
                  <c:v>28.Hafta</c:v>
                </c:pt>
                <c:pt idx="8">
                  <c:v>29.Hafta</c:v>
                </c:pt>
                <c:pt idx="9">
                  <c:v>30.Hafta</c:v>
                </c:pt>
                <c:pt idx="10">
                  <c:v>31.Hafta</c:v>
                </c:pt>
                <c:pt idx="11">
                  <c:v>32.Hafta</c:v>
                </c:pt>
                <c:pt idx="12">
                  <c:v>33.Hafta</c:v>
                </c:pt>
                <c:pt idx="13">
                  <c:v>34.Hafta</c:v>
                </c:pt>
                <c:pt idx="14">
                  <c:v>35.Hafta</c:v>
                </c:pt>
              </c:strCache>
            </c:strRef>
          </c:cat>
          <c:val>
            <c:numRef>
              <c:f>'Haftalık Talepler'!$D$2:$D$16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C-1245-BFB4-8DB601B04D56}"/>
            </c:ext>
          </c:extLst>
        </c:ser>
        <c:ser>
          <c:idx val="3"/>
          <c:order val="3"/>
          <c:tx>
            <c:strRef>
              <c:f>'Haftalık Talepler'!$E$1</c:f>
              <c:strCache>
                <c:ptCount val="1"/>
                <c:pt idx="0">
                  <c:v>Önceki haftadan kalan talep sayısı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'Haftalık Talepler'!$A$2:$A$16</c:f>
              <c:strCache>
                <c:ptCount val="15"/>
                <c:pt idx="0">
                  <c:v>21.Hafta</c:v>
                </c:pt>
                <c:pt idx="1">
                  <c:v>22.Hafta</c:v>
                </c:pt>
                <c:pt idx="2">
                  <c:v>23.Hafta</c:v>
                </c:pt>
                <c:pt idx="3">
                  <c:v>24.Hafta</c:v>
                </c:pt>
                <c:pt idx="4">
                  <c:v>25.Hafta</c:v>
                </c:pt>
                <c:pt idx="5">
                  <c:v>26.Hafta</c:v>
                </c:pt>
                <c:pt idx="6">
                  <c:v>27.Hafta</c:v>
                </c:pt>
                <c:pt idx="7">
                  <c:v>28.Hafta</c:v>
                </c:pt>
                <c:pt idx="8">
                  <c:v>29.Hafta</c:v>
                </c:pt>
                <c:pt idx="9">
                  <c:v>30.Hafta</c:v>
                </c:pt>
                <c:pt idx="10">
                  <c:v>31.Hafta</c:v>
                </c:pt>
                <c:pt idx="11">
                  <c:v>32.Hafta</c:v>
                </c:pt>
                <c:pt idx="12">
                  <c:v>33.Hafta</c:v>
                </c:pt>
                <c:pt idx="13">
                  <c:v>34.Hafta</c:v>
                </c:pt>
                <c:pt idx="14">
                  <c:v>35.Hafta</c:v>
                </c:pt>
              </c:strCache>
            </c:strRef>
          </c:cat>
          <c:val>
            <c:numRef>
              <c:f>'Haftalık Talepler'!$E$2:$E$16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7C-1245-BFB4-8DB601B04D56}"/>
            </c:ext>
          </c:extLst>
        </c:ser>
        <c:ser>
          <c:idx val="4"/>
          <c:order val="4"/>
          <c:tx>
            <c:strRef>
              <c:f>'Haftalık Talepler'!$F$1</c:f>
              <c:strCache>
                <c:ptCount val="1"/>
                <c:pt idx="0">
                  <c:v>Testi tamamlanan talep sayısı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'Haftalık Talepler'!$A$2:$A$16</c:f>
              <c:strCache>
                <c:ptCount val="15"/>
                <c:pt idx="0">
                  <c:v>21.Hafta</c:v>
                </c:pt>
                <c:pt idx="1">
                  <c:v>22.Hafta</c:v>
                </c:pt>
                <c:pt idx="2">
                  <c:v>23.Hafta</c:v>
                </c:pt>
                <c:pt idx="3">
                  <c:v>24.Hafta</c:v>
                </c:pt>
                <c:pt idx="4">
                  <c:v>25.Hafta</c:v>
                </c:pt>
                <c:pt idx="5">
                  <c:v>26.Hafta</c:v>
                </c:pt>
                <c:pt idx="6">
                  <c:v>27.Hafta</c:v>
                </c:pt>
                <c:pt idx="7">
                  <c:v>28.Hafta</c:v>
                </c:pt>
                <c:pt idx="8">
                  <c:v>29.Hafta</c:v>
                </c:pt>
                <c:pt idx="9">
                  <c:v>30.Hafta</c:v>
                </c:pt>
                <c:pt idx="10">
                  <c:v>31.Hafta</c:v>
                </c:pt>
                <c:pt idx="11">
                  <c:v>32.Hafta</c:v>
                </c:pt>
                <c:pt idx="12">
                  <c:v>33.Hafta</c:v>
                </c:pt>
                <c:pt idx="13">
                  <c:v>34.Hafta</c:v>
                </c:pt>
                <c:pt idx="14">
                  <c:v>35.Hafta</c:v>
                </c:pt>
              </c:strCache>
            </c:strRef>
          </c:cat>
          <c:val>
            <c:numRef>
              <c:f>'Haftalık Talepler'!$F$2:$F$16</c:f>
              <c:numCache>
                <c:formatCode>General</c:formatCode>
                <c:ptCount val="15"/>
                <c:pt idx="0">
                  <c:v>14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3</c:v>
                </c:pt>
                <c:pt idx="7">
                  <c:v>7</c:v>
                </c:pt>
                <c:pt idx="8">
                  <c:v>12</c:v>
                </c:pt>
                <c:pt idx="9">
                  <c:v>19</c:v>
                </c:pt>
                <c:pt idx="10">
                  <c:v>14</c:v>
                </c:pt>
                <c:pt idx="11">
                  <c:v>17</c:v>
                </c:pt>
                <c:pt idx="12">
                  <c:v>13</c:v>
                </c:pt>
                <c:pt idx="13">
                  <c:v>2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7C-1245-BFB4-8DB601B04D56}"/>
            </c:ext>
          </c:extLst>
        </c:ser>
        <c:ser>
          <c:idx val="5"/>
          <c:order val="5"/>
          <c:tx>
            <c:strRef>
              <c:f>'Haftalık Talepler'!$G$1</c:f>
              <c:strCache>
                <c:ptCount val="1"/>
                <c:pt idx="0">
                  <c:v>Deploy edilen talep sayısı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'Haftalık Talepler'!$A$2:$A$16</c:f>
              <c:strCache>
                <c:ptCount val="15"/>
                <c:pt idx="0">
                  <c:v>21.Hafta</c:v>
                </c:pt>
                <c:pt idx="1">
                  <c:v>22.Hafta</c:v>
                </c:pt>
                <c:pt idx="2">
                  <c:v>23.Hafta</c:v>
                </c:pt>
                <c:pt idx="3">
                  <c:v>24.Hafta</c:v>
                </c:pt>
                <c:pt idx="4">
                  <c:v>25.Hafta</c:v>
                </c:pt>
                <c:pt idx="5">
                  <c:v>26.Hafta</c:v>
                </c:pt>
                <c:pt idx="6">
                  <c:v>27.Hafta</c:v>
                </c:pt>
                <c:pt idx="7">
                  <c:v>28.Hafta</c:v>
                </c:pt>
                <c:pt idx="8">
                  <c:v>29.Hafta</c:v>
                </c:pt>
                <c:pt idx="9">
                  <c:v>30.Hafta</c:v>
                </c:pt>
                <c:pt idx="10">
                  <c:v>31.Hafta</c:v>
                </c:pt>
                <c:pt idx="11">
                  <c:v>32.Hafta</c:v>
                </c:pt>
                <c:pt idx="12">
                  <c:v>33.Hafta</c:v>
                </c:pt>
                <c:pt idx="13">
                  <c:v>34.Hafta</c:v>
                </c:pt>
                <c:pt idx="14">
                  <c:v>35.Hafta</c:v>
                </c:pt>
              </c:strCache>
            </c:strRef>
          </c:cat>
          <c:val>
            <c:numRef>
              <c:f>'Haftalık Talepler'!$G$2:$G$16</c:f>
              <c:numCache>
                <c:formatCode>General</c:formatCode>
                <c:ptCount val="15"/>
                <c:pt idx="0">
                  <c:v>13</c:v>
                </c:pt>
                <c:pt idx="1">
                  <c:v>11</c:v>
                </c:pt>
                <c:pt idx="2">
                  <c:v>14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19</c:v>
                </c:pt>
                <c:pt idx="10">
                  <c:v>14</c:v>
                </c:pt>
                <c:pt idx="11">
                  <c:v>16</c:v>
                </c:pt>
                <c:pt idx="12">
                  <c:v>11</c:v>
                </c:pt>
                <c:pt idx="13">
                  <c:v>2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7C-1245-BFB4-8DB601B04D56}"/>
            </c:ext>
          </c:extLst>
        </c:ser>
        <c:ser>
          <c:idx val="6"/>
          <c:order val="6"/>
          <c:tx>
            <c:strRef>
              <c:f>'Haftalık Talepler'!$H$1</c:f>
              <c:strCache>
                <c:ptCount val="1"/>
                <c:pt idx="0">
                  <c:v>Deploy edilmeyen talep sayısı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'Haftalık Talepler'!$A$2:$A$16</c:f>
              <c:strCache>
                <c:ptCount val="15"/>
                <c:pt idx="0">
                  <c:v>21.Hafta</c:v>
                </c:pt>
                <c:pt idx="1">
                  <c:v>22.Hafta</c:v>
                </c:pt>
                <c:pt idx="2">
                  <c:v>23.Hafta</c:v>
                </c:pt>
                <c:pt idx="3">
                  <c:v>24.Hafta</c:v>
                </c:pt>
                <c:pt idx="4">
                  <c:v>25.Hafta</c:v>
                </c:pt>
                <c:pt idx="5">
                  <c:v>26.Hafta</c:v>
                </c:pt>
                <c:pt idx="6">
                  <c:v>27.Hafta</c:v>
                </c:pt>
                <c:pt idx="7">
                  <c:v>28.Hafta</c:v>
                </c:pt>
                <c:pt idx="8">
                  <c:v>29.Hafta</c:v>
                </c:pt>
                <c:pt idx="9">
                  <c:v>30.Hafta</c:v>
                </c:pt>
                <c:pt idx="10">
                  <c:v>31.Hafta</c:v>
                </c:pt>
                <c:pt idx="11">
                  <c:v>32.Hafta</c:v>
                </c:pt>
                <c:pt idx="12">
                  <c:v>33.Hafta</c:v>
                </c:pt>
                <c:pt idx="13">
                  <c:v>34.Hafta</c:v>
                </c:pt>
                <c:pt idx="14">
                  <c:v>35.Hafta</c:v>
                </c:pt>
              </c:strCache>
            </c:strRef>
          </c:cat>
          <c:val>
            <c:numRef>
              <c:f>'Haftalık Talepler'!$H$2:$H$16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7C-1245-BFB4-8DB601B04D56}"/>
            </c:ext>
          </c:extLst>
        </c:ser>
        <c:ser>
          <c:idx val="7"/>
          <c:order val="7"/>
          <c:tx>
            <c:strRef>
              <c:f>'Haftalık Talepler'!$I$1</c:f>
              <c:strCache>
                <c:ptCount val="1"/>
                <c:pt idx="0">
                  <c:v>Taleplerde Çıkan Hata Sayısı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'Haftalık Talepler'!$A$2:$A$16</c:f>
              <c:strCache>
                <c:ptCount val="15"/>
                <c:pt idx="0">
                  <c:v>21.Hafta</c:v>
                </c:pt>
                <c:pt idx="1">
                  <c:v>22.Hafta</c:v>
                </c:pt>
                <c:pt idx="2">
                  <c:v>23.Hafta</c:v>
                </c:pt>
                <c:pt idx="3">
                  <c:v>24.Hafta</c:v>
                </c:pt>
                <c:pt idx="4">
                  <c:v>25.Hafta</c:v>
                </c:pt>
                <c:pt idx="5">
                  <c:v>26.Hafta</c:v>
                </c:pt>
                <c:pt idx="6">
                  <c:v>27.Hafta</c:v>
                </c:pt>
                <c:pt idx="7">
                  <c:v>28.Hafta</c:v>
                </c:pt>
                <c:pt idx="8">
                  <c:v>29.Hafta</c:v>
                </c:pt>
                <c:pt idx="9">
                  <c:v>30.Hafta</c:v>
                </c:pt>
                <c:pt idx="10">
                  <c:v>31.Hafta</c:v>
                </c:pt>
                <c:pt idx="11">
                  <c:v>32.Hafta</c:v>
                </c:pt>
                <c:pt idx="12">
                  <c:v>33.Hafta</c:v>
                </c:pt>
                <c:pt idx="13">
                  <c:v>34.Hafta</c:v>
                </c:pt>
                <c:pt idx="14">
                  <c:v>35.Hafta</c:v>
                </c:pt>
              </c:strCache>
            </c:strRef>
          </c:cat>
          <c:val>
            <c:numRef>
              <c:f>'Haftalık Talepler'!$I$2:$I$16</c:f>
              <c:numCache>
                <c:formatCode>General</c:formatCode>
                <c:ptCount val="15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2</c:v>
                </c:pt>
                <c:pt idx="13">
                  <c:v>2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7C-1245-BFB4-8DB601B04D56}"/>
            </c:ext>
          </c:extLst>
        </c:ser>
        <c:ser>
          <c:idx val="8"/>
          <c:order val="8"/>
          <c:tx>
            <c:strRef>
              <c:f>'Haftalık Talepler'!$J$1</c:f>
              <c:strCache>
                <c:ptCount val="1"/>
                <c:pt idx="0">
                  <c:v>Canlıdan Gelen Hata Sayısı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'Haftalık Talepler'!$A$2:$A$16</c:f>
              <c:strCache>
                <c:ptCount val="15"/>
                <c:pt idx="0">
                  <c:v>21.Hafta</c:v>
                </c:pt>
                <c:pt idx="1">
                  <c:v>22.Hafta</c:v>
                </c:pt>
                <c:pt idx="2">
                  <c:v>23.Hafta</c:v>
                </c:pt>
                <c:pt idx="3">
                  <c:v>24.Hafta</c:v>
                </c:pt>
                <c:pt idx="4">
                  <c:v>25.Hafta</c:v>
                </c:pt>
                <c:pt idx="5">
                  <c:v>26.Hafta</c:v>
                </c:pt>
                <c:pt idx="6">
                  <c:v>27.Hafta</c:v>
                </c:pt>
                <c:pt idx="7">
                  <c:v>28.Hafta</c:v>
                </c:pt>
                <c:pt idx="8">
                  <c:v>29.Hafta</c:v>
                </c:pt>
                <c:pt idx="9">
                  <c:v>30.Hafta</c:v>
                </c:pt>
                <c:pt idx="10">
                  <c:v>31.Hafta</c:v>
                </c:pt>
                <c:pt idx="11">
                  <c:v>32.Hafta</c:v>
                </c:pt>
                <c:pt idx="12">
                  <c:v>33.Hafta</c:v>
                </c:pt>
                <c:pt idx="13">
                  <c:v>34.Hafta</c:v>
                </c:pt>
                <c:pt idx="14">
                  <c:v>35.Hafta</c:v>
                </c:pt>
              </c:strCache>
            </c:strRef>
          </c:cat>
          <c:val>
            <c:numRef>
              <c:f>'Haftalık Talepler'!$J$2:$J$16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7C-1245-BFB4-8DB601B0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159007"/>
        <c:axId val="982163967"/>
      </c:barChart>
      <c:catAx>
        <c:axId val="98215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2163967"/>
        <c:crosses val="autoZero"/>
        <c:auto val="1"/>
        <c:lblAlgn val="ctr"/>
        <c:lblOffset val="100"/>
        <c:noMultiLvlLbl val="0"/>
      </c:catAx>
      <c:valAx>
        <c:axId val="9821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215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Sayfa2!$D$1</c:f>
              <c:strCache>
                <c:ptCount val="1"/>
                <c:pt idx="0">
                  <c:v>Talep Karşılama Oranı(%)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Sayfa2!$A$2:$A$9</c:f>
              <c:strCache>
                <c:ptCount val="8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</c:strCache>
            </c:strRef>
          </c:cat>
          <c:val>
            <c:numRef>
              <c:f>Sayfa2!$D$2:$D$9</c:f>
              <c:numCache>
                <c:formatCode>0.00</c:formatCode>
                <c:ptCount val="8"/>
                <c:pt idx="0">
                  <c:v>43.636363636363633</c:v>
                </c:pt>
                <c:pt idx="1">
                  <c:v>58.064516129032263</c:v>
                </c:pt>
                <c:pt idx="2">
                  <c:v>50</c:v>
                </c:pt>
                <c:pt idx="3">
                  <c:v>83.333333333333343</c:v>
                </c:pt>
                <c:pt idx="4">
                  <c:v>75</c:v>
                </c:pt>
                <c:pt idx="5">
                  <c:v>94</c:v>
                </c:pt>
                <c:pt idx="6">
                  <c:v>76.666666666666671</c:v>
                </c:pt>
                <c:pt idx="7">
                  <c:v>67.796610169491515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DA4E-99F4-BFD9B83725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29578751"/>
        <c:axId val="2129651999"/>
      </c:lineChart>
      <c:catAx>
        <c:axId val="212957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29651999"/>
        <c:crosses val="autoZero"/>
        <c:auto val="1"/>
        <c:lblAlgn val="ctr"/>
        <c:lblOffset val="100"/>
        <c:noMultiLvlLbl val="0"/>
      </c:catAx>
      <c:valAx>
        <c:axId val="21296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2957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Sayfa2!$C$35</c:f>
              <c:strCache>
                <c:ptCount val="1"/>
                <c:pt idx="0">
                  <c:v>Toplam Hata sayısı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Sayfa2!$A$36:$A$43</c:f>
              <c:strCache>
                <c:ptCount val="8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</c:strCache>
            </c:strRef>
          </c:cat>
          <c:val>
            <c:numRef>
              <c:f>Sayfa2!$C$36:$C$43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13</c:v>
                </c:pt>
                <c:pt idx="4">
                  <c:v>11</c:v>
                </c:pt>
                <c:pt idx="5">
                  <c:v>20</c:v>
                </c:pt>
                <c:pt idx="6">
                  <c:v>22</c:v>
                </c:pt>
                <c:pt idx="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4-514F-8CC2-0347257254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06229439"/>
        <c:axId val="2106249791"/>
      </c:lineChart>
      <c:catAx>
        <c:axId val="210622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06249791"/>
        <c:crosses val="autoZero"/>
        <c:auto val="1"/>
        <c:lblAlgn val="ctr"/>
        <c:lblOffset val="100"/>
        <c:noMultiLvlLbl val="0"/>
      </c:catAx>
      <c:valAx>
        <c:axId val="21062497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0622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Grafik Başlığı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'Crm Deploy'!$B$1</c:f>
              <c:strCache>
                <c:ptCount val="1"/>
                <c:pt idx="0">
                  <c:v>Süre(dk)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'Crm Deploy'!$A$2:$A$23</c:f>
              <c:strCache>
                <c:ptCount val="22"/>
                <c:pt idx="0">
                  <c:v>21.Hafta</c:v>
                </c:pt>
                <c:pt idx="1">
                  <c:v>22.Hafta 1</c:v>
                </c:pt>
                <c:pt idx="2">
                  <c:v>22.Hafta 2</c:v>
                </c:pt>
                <c:pt idx="3">
                  <c:v>23.Hafta</c:v>
                </c:pt>
                <c:pt idx="4">
                  <c:v>24.Hafta</c:v>
                </c:pt>
                <c:pt idx="5">
                  <c:v>25.Hafta</c:v>
                </c:pt>
                <c:pt idx="6">
                  <c:v>26.Hafta</c:v>
                </c:pt>
                <c:pt idx="7">
                  <c:v>27.Hafta</c:v>
                </c:pt>
                <c:pt idx="8">
                  <c:v>28.Hafta</c:v>
                </c:pt>
                <c:pt idx="9">
                  <c:v>29.Hafta</c:v>
                </c:pt>
                <c:pt idx="10">
                  <c:v>30.Hafta</c:v>
                </c:pt>
                <c:pt idx="11">
                  <c:v>30.Hafta 2</c:v>
                </c:pt>
                <c:pt idx="12">
                  <c:v>31.Hafta 1</c:v>
                </c:pt>
                <c:pt idx="13">
                  <c:v>31.Hafta 2</c:v>
                </c:pt>
                <c:pt idx="14">
                  <c:v>32.Hafta 1</c:v>
                </c:pt>
                <c:pt idx="15">
                  <c:v>32.Hafta 2</c:v>
                </c:pt>
                <c:pt idx="16">
                  <c:v>32.Hafta 3</c:v>
                </c:pt>
                <c:pt idx="17">
                  <c:v>32.Hafta 4</c:v>
                </c:pt>
                <c:pt idx="18">
                  <c:v>35.Hafta</c:v>
                </c:pt>
                <c:pt idx="19">
                  <c:v>36.Hafta</c:v>
                </c:pt>
                <c:pt idx="20">
                  <c:v>36.Hafta 2</c:v>
                </c:pt>
                <c:pt idx="21">
                  <c:v>36.Hafta 3</c:v>
                </c:pt>
              </c:strCache>
            </c:strRef>
          </c:cat>
          <c:val>
            <c:numRef>
              <c:f>'Crm Deploy'!$B$2:$B$23</c:f>
              <c:numCache>
                <c:formatCode>General</c:formatCode>
                <c:ptCount val="22"/>
                <c:pt idx="0">
                  <c:v>55</c:v>
                </c:pt>
                <c:pt idx="1">
                  <c:v>48</c:v>
                </c:pt>
                <c:pt idx="2">
                  <c:v>46</c:v>
                </c:pt>
                <c:pt idx="3">
                  <c:v>45</c:v>
                </c:pt>
                <c:pt idx="4">
                  <c:v>41</c:v>
                </c:pt>
                <c:pt idx="5">
                  <c:v>41</c:v>
                </c:pt>
                <c:pt idx="6">
                  <c:v>42</c:v>
                </c:pt>
                <c:pt idx="7">
                  <c:v>39</c:v>
                </c:pt>
                <c:pt idx="8">
                  <c:v>42</c:v>
                </c:pt>
                <c:pt idx="9">
                  <c:v>39</c:v>
                </c:pt>
                <c:pt idx="10">
                  <c:v>39</c:v>
                </c:pt>
                <c:pt idx="11">
                  <c:v>43</c:v>
                </c:pt>
                <c:pt idx="12">
                  <c:v>43</c:v>
                </c:pt>
                <c:pt idx="13">
                  <c:v>41</c:v>
                </c:pt>
                <c:pt idx="14">
                  <c:v>41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44</c:v>
                </c:pt>
                <c:pt idx="20">
                  <c:v>41</c:v>
                </c:pt>
                <c:pt idx="2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1-174C-B1D3-CF6E8DFD542E}"/>
            </c:ext>
          </c:extLst>
        </c:ser>
        <c:ser>
          <c:idx val="1"/>
          <c:order val="1"/>
          <c:tx>
            <c:strRef>
              <c:f>'Crm Deploy'!$C$1</c:f>
              <c:strCache>
                <c:ptCount val="1"/>
                <c:pt idx="0">
                  <c:v>Senaryo Sayısı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'Crm Deploy'!$A$2:$A$23</c:f>
              <c:strCache>
                <c:ptCount val="22"/>
                <c:pt idx="0">
                  <c:v>21.Hafta</c:v>
                </c:pt>
                <c:pt idx="1">
                  <c:v>22.Hafta 1</c:v>
                </c:pt>
                <c:pt idx="2">
                  <c:v>22.Hafta 2</c:v>
                </c:pt>
                <c:pt idx="3">
                  <c:v>23.Hafta</c:v>
                </c:pt>
                <c:pt idx="4">
                  <c:v>24.Hafta</c:v>
                </c:pt>
                <c:pt idx="5">
                  <c:v>25.Hafta</c:v>
                </c:pt>
                <c:pt idx="6">
                  <c:v>26.Hafta</c:v>
                </c:pt>
                <c:pt idx="7">
                  <c:v>27.Hafta</c:v>
                </c:pt>
                <c:pt idx="8">
                  <c:v>28.Hafta</c:v>
                </c:pt>
                <c:pt idx="9">
                  <c:v>29.Hafta</c:v>
                </c:pt>
                <c:pt idx="10">
                  <c:v>30.Hafta</c:v>
                </c:pt>
                <c:pt idx="11">
                  <c:v>30.Hafta 2</c:v>
                </c:pt>
                <c:pt idx="12">
                  <c:v>31.Hafta 1</c:v>
                </c:pt>
                <c:pt idx="13">
                  <c:v>31.Hafta 2</c:v>
                </c:pt>
                <c:pt idx="14">
                  <c:v>32.Hafta 1</c:v>
                </c:pt>
                <c:pt idx="15">
                  <c:v>32.Hafta 2</c:v>
                </c:pt>
                <c:pt idx="16">
                  <c:v>32.Hafta 3</c:v>
                </c:pt>
                <c:pt idx="17">
                  <c:v>32.Hafta 4</c:v>
                </c:pt>
                <c:pt idx="18">
                  <c:v>35.Hafta</c:v>
                </c:pt>
                <c:pt idx="19">
                  <c:v>36.Hafta</c:v>
                </c:pt>
                <c:pt idx="20">
                  <c:v>36.Hafta 2</c:v>
                </c:pt>
                <c:pt idx="21">
                  <c:v>36.Hafta 3</c:v>
                </c:pt>
              </c:strCache>
            </c:strRef>
          </c:cat>
          <c:val>
            <c:numRef>
              <c:f>'Crm Deploy'!$C$2:$C$23</c:f>
              <c:numCache>
                <c:formatCode>General</c:formatCode>
                <c:ptCount val="22"/>
                <c:pt idx="0">
                  <c:v>401</c:v>
                </c:pt>
                <c:pt idx="1">
                  <c:v>399</c:v>
                </c:pt>
                <c:pt idx="2">
                  <c:v>400</c:v>
                </c:pt>
                <c:pt idx="3">
                  <c:v>421</c:v>
                </c:pt>
                <c:pt idx="4">
                  <c:v>421</c:v>
                </c:pt>
                <c:pt idx="5">
                  <c:v>427</c:v>
                </c:pt>
                <c:pt idx="6">
                  <c:v>435</c:v>
                </c:pt>
                <c:pt idx="7">
                  <c:v>436</c:v>
                </c:pt>
                <c:pt idx="8">
                  <c:v>432</c:v>
                </c:pt>
                <c:pt idx="9">
                  <c:v>416</c:v>
                </c:pt>
                <c:pt idx="10">
                  <c:v>420</c:v>
                </c:pt>
                <c:pt idx="11">
                  <c:v>416</c:v>
                </c:pt>
                <c:pt idx="12">
                  <c:v>418</c:v>
                </c:pt>
                <c:pt idx="13">
                  <c:v>418</c:v>
                </c:pt>
                <c:pt idx="14">
                  <c:v>421</c:v>
                </c:pt>
                <c:pt idx="15">
                  <c:v>428</c:v>
                </c:pt>
                <c:pt idx="16">
                  <c:v>428</c:v>
                </c:pt>
                <c:pt idx="17">
                  <c:v>430</c:v>
                </c:pt>
                <c:pt idx="18">
                  <c:v>420</c:v>
                </c:pt>
                <c:pt idx="19">
                  <c:v>428</c:v>
                </c:pt>
                <c:pt idx="20">
                  <c:v>430</c:v>
                </c:pt>
                <c:pt idx="21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1-174C-B1D3-CF6E8DFD542E}"/>
            </c:ext>
          </c:extLst>
        </c:ser>
        <c:ser>
          <c:idx val="2"/>
          <c:order val="2"/>
          <c:tx>
            <c:strRef>
              <c:f>'Crm Deploy'!$D$1</c:f>
              <c:strCache>
                <c:ptCount val="1"/>
                <c:pt idx="0">
                  <c:v>süre/case(sn)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'Crm Deploy'!$A$2:$A$23</c:f>
              <c:strCache>
                <c:ptCount val="22"/>
                <c:pt idx="0">
                  <c:v>21.Hafta</c:v>
                </c:pt>
                <c:pt idx="1">
                  <c:v>22.Hafta 1</c:v>
                </c:pt>
                <c:pt idx="2">
                  <c:v>22.Hafta 2</c:v>
                </c:pt>
                <c:pt idx="3">
                  <c:v>23.Hafta</c:v>
                </c:pt>
                <c:pt idx="4">
                  <c:v>24.Hafta</c:v>
                </c:pt>
                <c:pt idx="5">
                  <c:v>25.Hafta</c:v>
                </c:pt>
                <c:pt idx="6">
                  <c:v>26.Hafta</c:v>
                </c:pt>
                <c:pt idx="7">
                  <c:v>27.Hafta</c:v>
                </c:pt>
                <c:pt idx="8">
                  <c:v>28.Hafta</c:v>
                </c:pt>
                <c:pt idx="9">
                  <c:v>29.Hafta</c:v>
                </c:pt>
                <c:pt idx="10">
                  <c:v>30.Hafta</c:v>
                </c:pt>
                <c:pt idx="11">
                  <c:v>30.Hafta 2</c:v>
                </c:pt>
                <c:pt idx="12">
                  <c:v>31.Hafta 1</c:v>
                </c:pt>
                <c:pt idx="13">
                  <c:v>31.Hafta 2</c:v>
                </c:pt>
                <c:pt idx="14">
                  <c:v>32.Hafta 1</c:v>
                </c:pt>
                <c:pt idx="15">
                  <c:v>32.Hafta 2</c:v>
                </c:pt>
                <c:pt idx="16">
                  <c:v>32.Hafta 3</c:v>
                </c:pt>
                <c:pt idx="17">
                  <c:v>32.Hafta 4</c:v>
                </c:pt>
                <c:pt idx="18">
                  <c:v>35.Hafta</c:v>
                </c:pt>
                <c:pt idx="19">
                  <c:v>36.Hafta</c:v>
                </c:pt>
                <c:pt idx="20">
                  <c:v>36.Hafta 2</c:v>
                </c:pt>
                <c:pt idx="21">
                  <c:v>36.Hafta 3</c:v>
                </c:pt>
              </c:strCache>
            </c:strRef>
          </c:cat>
          <c:val>
            <c:numRef>
              <c:f>'Crm Deploy'!$D$2:$D$23</c:f>
              <c:numCache>
                <c:formatCode>0.00</c:formatCode>
                <c:ptCount val="22"/>
                <c:pt idx="0">
                  <c:v>8.2294264339152114</c:v>
                </c:pt>
                <c:pt idx="1">
                  <c:v>7.2180451127819545</c:v>
                </c:pt>
                <c:pt idx="2">
                  <c:v>6.9</c:v>
                </c:pt>
                <c:pt idx="3">
                  <c:v>6.4133016627078385</c:v>
                </c:pt>
                <c:pt idx="4">
                  <c:v>5.843230403800475</c:v>
                </c:pt>
                <c:pt idx="5">
                  <c:v>5.7611241217798597</c:v>
                </c:pt>
                <c:pt idx="6">
                  <c:v>5.7931034482758621</c:v>
                </c:pt>
                <c:pt idx="7">
                  <c:v>5.3669724770642206</c:v>
                </c:pt>
                <c:pt idx="8">
                  <c:v>5.833333333333333</c:v>
                </c:pt>
                <c:pt idx="9">
                  <c:v>5.625</c:v>
                </c:pt>
                <c:pt idx="10">
                  <c:v>5.5714285714285712</c:v>
                </c:pt>
                <c:pt idx="11">
                  <c:v>6.2019230769230766</c:v>
                </c:pt>
                <c:pt idx="12">
                  <c:v>6.1722488038277508</c:v>
                </c:pt>
                <c:pt idx="13">
                  <c:v>5.8851674641148328</c:v>
                </c:pt>
                <c:pt idx="14">
                  <c:v>5.843230403800475</c:v>
                </c:pt>
                <c:pt idx="15">
                  <c:v>5.8878504672897192</c:v>
                </c:pt>
                <c:pt idx="16">
                  <c:v>5.8878504672897192</c:v>
                </c:pt>
                <c:pt idx="17">
                  <c:v>5.8604651162790695</c:v>
                </c:pt>
                <c:pt idx="18">
                  <c:v>6</c:v>
                </c:pt>
                <c:pt idx="19">
                  <c:v>6.1682242990654208</c:v>
                </c:pt>
                <c:pt idx="20">
                  <c:v>5.7209302325581399</c:v>
                </c:pt>
                <c:pt idx="21">
                  <c:v>5.6603773584905666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A-8340-BD36-DF77077E8F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6842992"/>
        <c:axId val="1186844640"/>
      </c:lineChart>
      <c:catAx>
        <c:axId val="11868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6844640"/>
        <c:crosses val="autoZero"/>
        <c:auto val="1"/>
        <c:lblAlgn val="ctr"/>
        <c:lblOffset val="100"/>
        <c:noMultiLvlLbl val="0"/>
      </c:catAx>
      <c:valAx>
        <c:axId val="1186844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68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814917</xdr:colOff>
      <xdr:row>17</xdr:row>
      <xdr:rowOff>14815</xdr:rowOff>
    </xdr:from>
    <xdr:to>
      <xdr:col>10</xdr:col>
      <xdr:colOff>21167</xdr:colOff>
      <xdr:row>43</xdr:row>
      <xdr:rowOff>201082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2ED63477-54A1-F5A1-691A-6597BC071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190500</xdr:rowOff>
    </xdr:from>
    <xdr:to>
      <xdr:col>17</xdr:col>
      <xdr:colOff>0</xdr:colOff>
      <xdr:row>24</xdr:row>
      <xdr:rowOff>12700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25869C6-749E-0DBC-314A-58C3FD1F2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27</xdr:row>
      <xdr:rowOff>19050</xdr:rowOff>
    </xdr:from>
    <xdr:to>
      <xdr:col>17</xdr:col>
      <xdr:colOff>0</xdr:colOff>
      <xdr:row>44</xdr:row>
      <xdr:rowOff>12700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A4502826-7527-EFB9-2A99-5860D7383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166077</xdr:colOff>
      <xdr:row>0</xdr:row>
      <xdr:rowOff>420077</xdr:rowOff>
    </xdr:from>
    <xdr:to>
      <xdr:col>19</xdr:col>
      <xdr:colOff>156308</xdr:colOff>
      <xdr:row>27</xdr:row>
      <xdr:rowOff>9769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5B3F17A7-2DB9-2AA2-8D8B-3F710E0A9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3985-A9BC-B94D-8083-8C048E43B547}">
  <dimension ref="A1:J24"/>
  <sheetViews>
    <sheetView zoomScale="120" zoomScaleNormal="120" workbookViewId="0">
      <selection activeCell="D14" sqref="D14"/>
    </sheetView>
  </sheetViews>
  <sheetFormatPr baseColWidth="10" defaultRowHeight="16" x14ac:dyDescent="0.2"/>
  <cols>
    <col min="2" max="2" width="19.6640625" customWidth="1"/>
    <col min="3" max="4" width="22.33203125" customWidth="1"/>
    <col min="5" max="5" width="29.1640625" customWidth="1"/>
    <col min="6" max="6" width="26.6640625" customWidth="1"/>
    <col min="7" max="7" width="22.33203125" customWidth="1"/>
    <col min="8" max="8" width="26.6640625" customWidth="1"/>
    <col min="9" max="9" width="24.1640625" bestFit="1" customWidth="1"/>
    <col min="10" max="10" width="22" customWidth="1"/>
  </cols>
  <sheetData>
    <row r="1" spans="1:10" x14ac:dyDescent="0.2">
      <c r="A1" s="14" t="s">
        <v>0</v>
      </c>
      <c r="B1" s="14" t="s">
        <v>1</v>
      </c>
      <c r="C1" s="14" t="s">
        <v>149</v>
      </c>
      <c r="D1" s="14" t="s">
        <v>150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9</v>
      </c>
      <c r="J1" s="14" t="s">
        <v>10</v>
      </c>
    </row>
    <row r="2" spans="1:10" x14ac:dyDescent="0.2">
      <c r="A2" s="14" t="s">
        <v>6</v>
      </c>
      <c r="B2" s="9">
        <v>15</v>
      </c>
      <c r="C2" s="9">
        <v>15</v>
      </c>
      <c r="D2" s="9">
        <v>0</v>
      </c>
      <c r="E2" s="9">
        <v>3</v>
      </c>
      <c r="F2" s="9">
        <v>14</v>
      </c>
      <c r="G2" s="9">
        <v>13</v>
      </c>
      <c r="H2" s="9">
        <v>2</v>
      </c>
      <c r="I2" s="9">
        <v>11</v>
      </c>
      <c r="J2" s="9">
        <v>2</v>
      </c>
    </row>
    <row r="3" spans="1:10" x14ac:dyDescent="0.2">
      <c r="A3" s="14" t="s">
        <v>28</v>
      </c>
      <c r="B3" s="9">
        <v>13</v>
      </c>
      <c r="C3" s="9">
        <v>13</v>
      </c>
      <c r="D3" s="9">
        <v>0</v>
      </c>
      <c r="E3" s="9">
        <v>1</v>
      </c>
      <c r="F3" s="9">
        <v>11</v>
      </c>
      <c r="G3" s="9">
        <v>11</v>
      </c>
      <c r="H3" s="9">
        <v>2</v>
      </c>
      <c r="I3" s="9">
        <v>6</v>
      </c>
      <c r="J3" s="9">
        <v>3</v>
      </c>
    </row>
    <row r="4" spans="1:10" x14ac:dyDescent="0.2">
      <c r="A4" s="14" t="s">
        <v>89</v>
      </c>
      <c r="B4" s="9">
        <v>15</v>
      </c>
      <c r="C4" s="9">
        <v>15</v>
      </c>
      <c r="D4" s="9">
        <v>0</v>
      </c>
      <c r="E4" s="9">
        <v>1</v>
      </c>
      <c r="F4" s="9">
        <v>12</v>
      </c>
      <c r="G4" s="9">
        <v>14</v>
      </c>
      <c r="H4" s="9">
        <v>1</v>
      </c>
      <c r="I4" s="9">
        <v>3</v>
      </c>
      <c r="J4" s="9">
        <v>1</v>
      </c>
    </row>
    <row r="5" spans="1:10" x14ac:dyDescent="0.2">
      <c r="A5" s="14" t="s">
        <v>128</v>
      </c>
      <c r="B5" s="9">
        <v>11</v>
      </c>
      <c r="C5" s="9">
        <v>11</v>
      </c>
      <c r="D5" s="9">
        <v>0</v>
      </c>
      <c r="E5" s="9">
        <v>1</v>
      </c>
      <c r="F5" s="9">
        <v>11</v>
      </c>
      <c r="G5" s="9">
        <v>11</v>
      </c>
      <c r="H5" s="9">
        <v>0</v>
      </c>
      <c r="I5" s="9">
        <v>6</v>
      </c>
      <c r="J5" s="9">
        <v>2</v>
      </c>
    </row>
    <row r="6" spans="1:10" x14ac:dyDescent="0.2">
      <c r="A6" s="14" t="s">
        <v>129</v>
      </c>
      <c r="B6" s="9">
        <v>12</v>
      </c>
      <c r="C6" s="9">
        <v>12</v>
      </c>
      <c r="D6" s="9">
        <v>0</v>
      </c>
      <c r="E6" s="9">
        <v>1</v>
      </c>
      <c r="F6" s="9">
        <v>12</v>
      </c>
      <c r="G6" s="9">
        <v>12</v>
      </c>
      <c r="H6" s="9">
        <v>0</v>
      </c>
      <c r="I6" s="9">
        <v>2</v>
      </c>
      <c r="J6" s="9">
        <v>1</v>
      </c>
    </row>
    <row r="7" spans="1:10" x14ac:dyDescent="0.2">
      <c r="A7" s="14" t="s">
        <v>130</v>
      </c>
      <c r="B7" s="9">
        <v>16</v>
      </c>
      <c r="C7" s="9">
        <v>16</v>
      </c>
      <c r="D7" s="9">
        <v>0</v>
      </c>
      <c r="E7" s="9">
        <v>0</v>
      </c>
      <c r="F7" s="9">
        <v>12</v>
      </c>
      <c r="G7" s="9">
        <v>12</v>
      </c>
      <c r="H7" s="9">
        <v>4</v>
      </c>
      <c r="I7" s="9">
        <v>6</v>
      </c>
      <c r="J7" s="9">
        <v>1</v>
      </c>
    </row>
    <row r="8" spans="1:10" x14ac:dyDescent="0.2">
      <c r="A8" s="14" t="s">
        <v>132</v>
      </c>
      <c r="B8" s="9">
        <v>9</v>
      </c>
      <c r="C8" s="9">
        <v>9</v>
      </c>
      <c r="D8" s="9">
        <v>0</v>
      </c>
      <c r="E8" s="9">
        <v>4</v>
      </c>
      <c r="F8" s="9">
        <v>3</v>
      </c>
      <c r="G8" s="9">
        <v>3</v>
      </c>
      <c r="H8" s="9">
        <v>6</v>
      </c>
      <c r="I8" s="9">
        <v>4</v>
      </c>
      <c r="J8" s="9">
        <v>0</v>
      </c>
    </row>
    <row r="9" spans="1:10" x14ac:dyDescent="0.2">
      <c r="A9" s="14" t="s">
        <v>133</v>
      </c>
      <c r="B9" s="9">
        <v>13</v>
      </c>
      <c r="C9" s="9">
        <v>13</v>
      </c>
      <c r="D9" s="9">
        <v>0</v>
      </c>
      <c r="E9" s="9">
        <v>6</v>
      </c>
      <c r="F9" s="9">
        <v>7</v>
      </c>
      <c r="G9" s="9">
        <v>6</v>
      </c>
      <c r="H9" s="9">
        <v>7</v>
      </c>
      <c r="I9" s="9">
        <v>0</v>
      </c>
      <c r="J9" s="9">
        <v>1</v>
      </c>
    </row>
    <row r="10" spans="1:10" x14ac:dyDescent="0.2">
      <c r="A10" s="14" t="s">
        <v>134</v>
      </c>
      <c r="B10" s="9">
        <v>14</v>
      </c>
      <c r="C10" s="9">
        <v>14</v>
      </c>
      <c r="D10" s="9">
        <v>0</v>
      </c>
      <c r="E10" s="9">
        <v>6</v>
      </c>
      <c r="F10" s="9">
        <v>12</v>
      </c>
      <c r="G10" s="9">
        <v>9</v>
      </c>
      <c r="H10" s="9">
        <v>5</v>
      </c>
      <c r="I10" s="9">
        <v>9</v>
      </c>
      <c r="J10" s="9">
        <v>1</v>
      </c>
    </row>
    <row r="11" spans="1:10" x14ac:dyDescent="0.2">
      <c r="A11" s="14" t="s">
        <v>135</v>
      </c>
      <c r="B11" s="9">
        <v>22</v>
      </c>
      <c r="C11" s="9">
        <v>22</v>
      </c>
      <c r="D11" s="9">
        <v>0</v>
      </c>
      <c r="E11" s="9">
        <v>5</v>
      </c>
      <c r="F11" s="9">
        <v>19</v>
      </c>
      <c r="G11" s="9">
        <v>19</v>
      </c>
      <c r="H11" s="9">
        <v>3</v>
      </c>
      <c r="I11" s="9">
        <v>10</v>
      </c>
      <c r="J11" s="9">
        <v>1</v>
      </c>
    </row>
    <row r="12" spans="1:10" x14ac:dyDescent="0.2">
      <c r="A12" s="14" t="s">
        <v>152</v>
      </c>
      <c r="B12" s="9">
        <v>19</v>
      </c>
      <c r="C12" s="9">
        <v>16</v>
      </c>
      <c r="D12" s="9">
        <v>3</v>
      </c>
      <c r="E12" s="9">
        <v>3</v>
      </c>
      <c r="F12" s="9">
        <v>14</v>
      </c>
      <c r="G12" s="9">
        <v>14</v>
      </c>
      <c r="H12" s="9">
        <v>5</v>
      </c>
      <c r="I12" s="9">
        <v>10</v>
      </c>
      <c r="J12" s="9">
        <v>1</v>
      </c>
    </row>
    <row r="13" spans="1:10" x14ac:dyDescent="0.2">
      <c r="A13" s="14" t="s">
        <v>184</v>
      </c>
      <c r="B13" s="9">
        <v>20</v>
      </c>
      <c r="C13" s="9">
        <v>13</v>
      </c>
      <c r="D13" s="9">
        <v>7</v>
      </c>
      <c r="E13" s="9">
        <v>5</v>
      </c>
      <c r="F13" s="9">
        <v>17</v>
      </c>
      <c r="G13" s="9">
        <v>16</v>
      </c>
      <c r="H13" s="9">
        <v>4</v>
      </c>
      <c r="I13" s="9">
        <v>13</v>
      </c>
      <c r="J13" s="9">
        <v>4</v>
      </c>
    </row>
    <row r="14" spans="1:10" x14ac:dyDescent="0.2">
      <c r="A14" s="14" t="s">
        <v>317</v>
      </c>
      <c r="B14" s="9">
        <v>15</v>
      </c>
      <c r="C14" s="9">
        <v>14</v>
      </c>
      <c r="D14" s="9">
        <v>1</v>
      </c>
      <c r="E14" s="9">
        <v>2</v>
      </c>
      <c r="F14" s="9">
        <v>13</v>
      </c>
      <c r="G14" s="9">
        <v>11</v>
      </c>
      <c r="H14" s="9">
        <v>4</v>
      </c>
      <c r="I14" s="9">
        <v>2</v>
      </c>
      <c r="J14" s="9">
        <v>3</v>
      </c>
    </row>
    <row r="15" spans="1:10" x14ac:dyDescent="0.2">
      <c r="A15" s="14" t="s">
        <v>318</v>
      </c>
      <c r="B15" s="9">
        <v>10</v>
      </c>
      <c r="C15" s="9">
        <v>10</v>
      </c>
      <c r="D15" s="9">
        <v>0</v>
      </c>
      <c r="E15" s="9">
        <v>5</v>
      </c>
      <c r="F15" s="9">
        <v>2</v>
      </c>
      <c r="G15" s="9">
        <v>2</v>
      </c>
      <c r="H15" s="9">
        <v>8</v>
      </c>
      <c r="I15" s="9">
        <v>2</v>
      </c>
      <c r="J15" s="9">
        <v>5</v>
      </c>
    </row>
    <row r="16" spans="1:10" x14ac:dyDescent="0.2">
      <c r="A16" s="14" t="s">
        <v>319</v>
      </c>
      <c r="B16" s="9">
        <v>23</v>
      </c>
      <c r="C16" s="9">
        <v>23</v>
      </c>
      <c r="D16" s="9">
        <v>0</v>
      </c>
      <c r="E16" s="9">
        <v>7</v>
      </c>
      <c r="F16" s="9">
        <v>20</v>
      </c>
      <c r="G16" s="9">
        <v>18</v>
      </c>
      <c r="H16" s="9">
        <v>5</v>
      </c>
      <c r="I16" s="9">
        <v>14</v>
      </c>
      <c r="J16" s="9">
        <v>1</v>
      </c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3385-61E1-7F4E-99A0-DEE47903475E}">
  <dimension ref="A1"/>
  <sheetViews>
    <sheetView workbookViewId="0">
      <selection activeCell="S37" sqref="S37"/>
    </sheetView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2730-4969-A246-9E08-4C4727D23AE6}">
  <dimension ref="A1"/>
  <sheetViews>
    <sheetView workbookViewId="0">
      <selection activeCell="P33" sqref="P3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B5E9-EC15-E143-ADD0-2627A0B680EB}">
  <dimension ref="A1:E43"/>
  <sheetViews>
    <sheetView workbookViewId="0">
      <selection activeCell="D19" sqref="D19"/>
    </sheetView>
  </sheetViews>
  <sheetFormatPr baseColWidth="10" defaultRowHeight="16" x14ac:dyDescent="0.2"/>
  <cols>
    <col min="2" max="2" width="22.33203125" bestFit="1" customWidth="1"/>
    <col min="3" max="3" width="17.1640625" bestFit="1" customWidth="1"/>
    <col min="4" max="4" width="21.83203125" customWidth="1"/>
    <col min="5" max="5" width="16.6640625" customWidth="1"/>
  </cols>
  <sheetData>
    <row r="1" spans="1:5" x14ac:dyDescent="0.2">
      <c r="A1" s="10" t="s">
        <v>322</v>
      </c>
      <c r="B1" s="10" t="s">
        <v>320</v>
      </c>
      <c r="C1" s="10" t="s">
        <v>321</v>
      </c>
      <c r="D1" s="13" t="s">
        <v>331</v>
      </c>
      <c r="E1" s="10" t="s">
        <v>332</v>
      </c>
    </row>
    <row r="2" spans="1:5" x14ac:dyDescent="0.2">
      <c r="A2" s="10" t="s">
        <v>323</v>
      </c>
      <c r="B2" s="10">
        <v>24</v>
      </c>
      <c r="C2" s="10">
        <v>55</v>
      </c>
      <c r="D2" s="22">
        <f>(B2/C2)*100</f>
        <v>43.636363636363633</v>
      </c>
      <c r="E2" s="10">
        <v>9</v>
      </c>
    </row>
    <row r="3" spans="1:5" x14ac:dyDescent="0.2">
      <c r="A3" s="10" t="s">
        <v>324</v>
      </c>
      <c r="B3" s="10">
        <v>36</v>
      </c>
      <c r="C3" s="10">
        <v>62</v>
      </c>
      <c r="D3" s="22">
        <f t="shared" ref="D3:D9" si="0">(B3/C3)*100</f>
        <v>58.064516129032263</v>
      </c>
      <c r="E3" s="10">
        <v>9</v>
      </c>
    </row>
    <row r="4" spans="1:5" x14ac:dyDescent="0.2">
      <c r="A4" s="10" t="s">
        <v>325</v>
      </c>
      <c r="B4" s="10">
        <v>27</v>
      </c>
      <c r="C4" s="10">
        <v>54</v>
      </c>
      <c r="D4" s="22">
        <f t="shared" si="0"/>
        <v>50</v>
      </c>
      <c r="E4" s="10">
        <v>23</v>
      </c>
    </row>
    <row r="5" spans="1:5" x14ac:dyDescent="0.2">
      <c r="A5" s="10" t="s">
        <v>326</v>
      </c>
      <c r="B5" s="10">
        <v>35</v>
      </c>
      <c r="C5" s="10">
        <v>42</v>
      </c>
      <c r="D5" s="22">
        <f t="shared" si="0"/>
        <v>83.333333333333343</v>
      </c>
      <c r="E5" s="10">
        <v>13</v>
      </c>
    </row>
    <row r="6" spans="1:5" x14ac:dyDescent="0.2">
      <c r="A6" s="10" t="s">
        <v>327</v>
      </c>
      <c r="B6" s="10">
        <v>48</v>
      </c>
      <c r="C6" s="10">
        <v>64</v>
      </c>
      <c r="D6" s="22">
        <f t="shared" si="0"/>
        <v>75</v>
      </c>
      <c r="E6" s="10">
        <v>11</v>
      </c>
    </row>
    <row r="7" spans="1:5" x14ac:dyDescent="0.2">
      <c r="A7" s="10" t="s">
        <v>328</v>
      </c>
      <c r="B7" s="10">
        <v>47</v>
      </c>
      <c r="C7" s="10">
        <v>50</v>
      </c>
      <c r="D7" s="22">
        <f t="shared" si="0"/>
        <v>94</v>
      </c>
      <c r="E7" s="10">
        <v>20</v>
      </c>
    </row>
    <row r="8" spans="1:5" x14ac:dyDescent="0.2">
      <c r="A8" s="10" t="s">
        <v>329</v>
      </c>
      <c r="B8" s="10">
        <v>46</v>
      </c>
      <c r="C8" s="10">
        <v>60</v>
      </c>
      <c r="D8" s="22">
        <f t="shared" si="0"/>
        <v>76.666666666666671</v>
      </c>
      <c r="E8" s="10">
        <v>22</v>
      </c>
    </row>
    <row r="9" spans="1:5" x14ac:dyDescent="0.2">
      <c r="A9" s="10" t="s">
        <v>330</v>
      </c>
      <c r="B9" s="10">
        <v>40</v>
      </c>
      <c r="C9" s="10">
        <v>59</v>
      </c>
      <c r="D9" s="22">
        <f t="shared" si="0"/>
        <v>67.796610169491515</v>
      </c>
      <c r="E9" s="10">
        <v>29</v>
      </c>
    </row>
    <row r="35" spans="1:3" x14ac:dyDescent="0.2">
      <c r="A35" s="10" t="s">
        <v>322</v>
      </c>
      <c r="B35" s="10" t="s">
        <v>321</v>
      </c>
      <c r="C35" s="10" t="s">
        <v>332</v>
      </c>
    </row>
    <row r="36" spans="1:3" x14ac:dyDescent="0.2">
      <c r="A36" s="10" t="s">
        <v>323</v>
      </c>
      <c r="B36" s="10">
        <v>55</v>
      </c>
      <c r="C36" s="10">
        <v>9</v>
      </c>
    </row>
    <row r="37" spans="1:3" x14ac:dyDescent="0.2">
      <c r="A37" s="10" t="s">
        <v>324</v>
      </c>
      <c r="B37" s="10">
        <v>62</v>
      </c>
      <c r="C37" s="10">
        <v>9</v>
      </c>
    </row>
    <row r="38" spans="1:3" x14ac:dyDescent="0.2">
      <c r="A38" s="10" t="s">
        <v>325</v>
      </c>
      <c r="B38" s="10">
        <v>54</v>
      </c>
      <c r="C38" s="10">
        <v>23</v>
      </c>
    </row>
    <row r="39" spans="1:3" x14ac:dyDescent="0.2">
      <c r="A39" s="10" t="s">
        <v>326</v>
      </c>
      <c r="B39" s="10">
        <v>42</v>
      </c>
      <c r="C39" s="10">
        <v>13</v>
      </c>
    </row>
    <row r="40" spans="1:3" x14ac:dyDescent="0.2">
      <c r="A40" s="10" t="s">
        <v>327</v>
      </c>
      <c r="B40" s="10">
        <v>64</v>
      </c>
      <c r="C40" s="10">
        <v>11</v>
      </c>
    </row>
    <row r="41" spans="1:3" x14ac:dyDescent="0.2">
      <c r="A41" s="10" t="s">
        <v>328</v>
      </c>
      <c r="B41" s="10">
        <v>50</v>
      </c>
      <c r="C41" s="10">
        <v>20</v>
      </c>
    </row>
    <row r="42" spans="1:3" x14ac:dyDescent="0.2">
      <c r="A42" s="10" t="s">
        <v>329</v>
      </c>
      <c r="B42" s="10">
        <v>60</v>
      </c>
      <c r="C42" s="10">
        <v>22</v>
      </c>
    </row>
    <row r="43" spans="1:3" x14ac:dyDescent="0.2">
      <c r="A43" s="10" t="s">
        <v>330</v>
      </c>
      <c r="B43" s="10">
        <v>59</v>
      </c>
      <c r="C43" s="10">
        <v>29</v>
      </c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D9567-2305-EA45-9676-E27644F84298}">
  <dimension ref="A1:F35"/>
  <sheetViews>
    <sheetView tabSelected="1" zoomScale="130" zoomScaleNormal="130" workbookViewId="0">
      <selection activeCell="C4" sqref="C4"/>
    </sheetView>
  </sheetViews>
  <sheetFormatPr baseColWidth="10" defaultRowHeight="16" x14ac:dyDescent="0.2"/>
  <cols>
    <col min="1" max="1" width="10" customWidth="1"/>
    <col min="2" max="2" width="8.33203125" customWidth="1"/>
    <col min="3" max="3" width="7.83203125" style="2" customWidth="1"/>
    <col min="4" max="4" width="9.33203125" style="27" customWidth="1"/>
  </cols>
  <sheetData>
    <row r="1" spans="1:4" ht="34" x14ac:dyDescent="0.2">
      <c r="A1" s="15" t="s">
        <v>0</v>
      </c>
      <c r="B1" s="15" t="s">
        <v>136</v>
      </c>
      <c r="C1" s="12" t="s">
        <v>8</v>
      </c>
      <c r="D1" s="26" t="s">
        <v>344</v>
      </c>
    </row>
    <row r="2" spans="1:4" x14ac:dyDescent="0.2">
      <c r="A2" s="15" t="s">
        <v>6</v>
      </c>
      <c r="B2" s="10">
        <v>55</v>
      </c>
      <c r="C2" s="11">
        <v>401</v>
      </c>
      <c r="D2" s="25">
        <f>(B2/C2)*60</f>
        <v>8.2294264339152114</v>
      </c>
    </row>
    <row r="3" spans="1:4" x14ac:dyDescent="0.2">
      <c r="A3" s="15" t="s">
        <v>25</v>
      </c>
      <c r="B3" s="10">
        <v>48</v>
      </c>
      <c r="C3" s="11">
        <v>399</v>
      </c>
      <c r="D3" s="25">
        <f t="shared" ref="D3:D23" si="0">(B3/C3)*60</f>
        <v>7.2180451127819545</v>
      </c>
    </row>
    <row r="4" spans="1:4" x14ac:dyDescent="0.2">
      <c r="A4" s="15" t="s">
        <v>29</v>
      </c>
      <c r="B4" s="10">
        <v>46</v>
      </c>
      <c r="C4" s="11">
        <v>400</v>
      </c>
      <c r="D4" s="25">
        <f t="shared" si="0"/>
        <v>6.9</v>
      </c>
    </row>
    <row r="5" spans="1:4" x14ac:dyDescent="0.2">
      <c r="A5" s="15" t="s">
        <v>89</v>
      </c>
      <c r="B5" s="10">
        <v>45</v>
      </c>
      <c r="C5" s="11">
        <v>421</v>
      </c>
      <c r="D5" s="25">
        <f t="shared" si="0"/>
        <v>6.4133016627078385</v>
      </c>
    </row>
    <row r="6" spans="1:4" x14ac:dyDescent="0.2">
      <c r="A6" s="15" t="s">
        <v>128</v>
      </c>
      <c r="B6" s="10">
        <v>41</v>
      </c>
      <c r="C6" s="11">
        <v>421</v>
      </c>
      <c r="D6" s="25">
        <f t="shared" si="0"/>
        <v>5.843230403800475</v>
      </c>
    </row>
    <row r="7" spans="1:4" x14ac:dyDescent="0.2">
      <c r="A7" s="15" t="s">
        <v>129</v>
      </c>
      <c r="B7" s="10">
        <v>41</v>
      </c>
      <c r="C7" s="11">
        <v>427</v>
      </c>
      <c r="D7" s="25">
        <f t="shared" si="0"/>
        <v>5.7611241217798597</v>
      </c>
    </row>
    <row r="8" spans="1:4" x14ac:dyDescent="0.2">
      <c r="A8" s="15" t="s">
        <v>130</v>
      </c>
      <c r="B8" s="10">
        <v>42</v>
      </c>
      <c r="C8" s="11">
        <v>435</v>
      </c>
      <c r="D8" s="25">
        <f t="shared" si="0"/>
        <v>5.7931034482758621</v>
      </c>
    </row>
    <row r="9" spans="1:4" x14ac:dyDescent="0.2">
      <c r="A9" s="15" t="s">
        <v>132</v>
      </c>
      <c r="B9" s="10">
        <v>39</v>
      </c>
      <c r="C9" s="11">
        <v>436</v>
      </c>
      <c r="D9" s="25">
        <f t="shared" si="0"/>
        <v>5.3669724770642206</v>
      </c>
    </row>
    <row r="10" spans="1:4" x14ac:dyDescent="0.2">
      <c r="A10" s="15" t="s">
        <v>133</v>
      </c>
      <c r="B10" s="10">
        <v>42</v>
      </c>
      <c r="C10" s="11">
        <v>432</v>
      </c>
      <c r="D10" s="25">
        <f t="shared" si="0"/>
        <v>5.833333333333333</v>
      </c>
    </row>
    <row r="11" spans="1:4" x14ac:dyDescent="0.2">
      <c r="A11" s="15" t="s">
        <v>134</v>
      </c>
      <c r="B11" s="10">
        <v>39</v>
      </c>
      <c r="C11" s="11">
        <v>416</v>
      </c>
      <c r="D11" s="25">
        <f t="shared" si="0"/>
        <v>5.625</v>
      </c>
    </row>
    <row r="12" spans="1:4" x14ac:dyDescent="0.2">
      <c r="A12" s="18" t="s">
        <v>135</v>
      </c>
      <c r="B12" s="13">
        <v>39</v>
      </c>
      <c r="C12" s="20">
        <v>420</v>
      </c>
      <c r="D12" s="25">
        <f t="shared" si="0"/>
        <v>5.5714285714285712</v>
      </c>
    </row>
    <row r="13" spans="1:4" x14ac:dyDescent="0.2">
      <c r="A13" s="18" t="s">
        <v>151</v>
      </c>
      <c r="B13" s="13">
        <v>43</v>
      </c>
      <c r="C13" s="11">
        <v>416</v>
      </c>
      <c r="D13" s="25">
        <f t="shared" si="0"/>
        <v>6.2019230769230766</v>
      </c>
    </row>
    <row r="14" spans="1:4" x14ac:dyDescent="0.2">
      <c r="A14" s="18" t="s">
        <v>153</v>
      </c>
      <c r="B14" s="13">
        <v>43</v>
      </c>
      <c r="C14" s="20">
        <v>418</v>
      </c>
      <c r="D14" s="25">
        <f t="shared" si="0"/>
        <v>6.1722488038277508</v>
      </c>
    </row>
    <row r="15" spans="1:4" x14ac:dyDescent="0.2">
      <c r="A15" s="18" t="s">
        <v>155</v>
      </c>
      <c r="B15" s="13">
        <v>41</v>
      </c>
      <c r="C15" s="20">
        <v>418</v>
      </c>
      <c r="D15" s="25">
        <f t="shared" si="0"/>
        <v>5.8851674641148328</v>
      </c>
    </row>
    <row r="16" spans="1:4" x14ac:dyDescent="0.2">
      <c r="A16" s="18" t="s">
        <v>183</v>
      </c>
      <c r="B16" s="13">
        <v>41</v>
      </c>
      <c r="C16" s="20">
        <v>421</v>
      </c>
      <c r="D16" s="25">
        <f t="shared" si="0"/>
        <v>5.843230403800475</v>
      </c>
    </row>
    <row r="17" spans="1:4" x14ac:dyDescent="0.2">
      <c r="A17" s="18" t="s">
        <v>233</v>
      </c>
      <c r="B17" s="13">
        <v>42</v>
      </c>
      <c r="C17" s="11">
        <v>428</v>
      </c>
      <c r="D17" s="25">
        <f t="shared" si="0"/>
        <v>5.8878504672897192</v>
      </c>
    </row>
    <row r="18" spans="1:4" x14ac:dyDescent="0.2">
      <c r="A18" s="18" t="s">
        <v>234</v>
      </c>
      <c r="B18" s="13">
        <v>42</v>
      </c>
      <c r="C18" s="11">
        <v>428</v>
      </c>
      <c r="D18" s="25">
        <f t="shared" si="0"/>
        <v>5.8878504672897192</v>
      </c>
    </row>
    <row r="19" spans="1:4" x14ac:dyDescent="0.2">
      <c r="A19" s="18" t="s">
        <v>235</v>
      </c>
      <c r="B19" s="13">
        <v>42</v>
      </c>
      <c r="C19" s="11">
        <v>430</v>
      </c>
      <c r="D19" s="25">
        <f t="shared" si="0"/>
        <v>5.8604651162790695</v>
      </c>
    </row>
    <row r="20" spans="1:4" x14ac:dyDescent="0.2">
      <c r="A20" s="18" t="s">
        <v>319</v>
      </c>
      <c r="B20" s="13">
        <v>42</v>
      </c>
      <c r="C20" s="11">
        <v>420</v>
      </c>
      <c r="D20" s="25">
        <f t="shared" si="0"/>
        <v>6</v>
      </c>
    </row>
    <row r="21" spans="1:4" x14ac:dyDescent="0.2">
      <c r="A21" s="18" t="s">
        <v>342</v>
      </c>
      <c r="B21" s="13">
        <v>44</v>
      </c>
      <c r="C21" s="11">
        <v>428</v>
      </c>
      <c r="D21" s="25">
        <f t="shared" si="0"/>
        <v>6.1682242990654208</v>
      </c>
    </row>
    <row r="22" spans="1:4" x14ac:dyDescent="0.2">
      <c r="A22" s="18" t="s">
        <v>345</v>
      </c>
      <c r="B22" s="13">
        <v>41</v>
      </c>
      <c r="C22" s="11">
        <v>430</v>
      </c>
      <c r="D22" s="25">
        <f t="shared" si="0"/>
        <v>5.7209302325581399</v>
      </c>
    </row>
    <row r="23" spans="1:4" x14ac:dyDescent="0.2">
      <c r="A23" s="18" t="s">
        <v>346</v>
      </c>
      <c r="B23" s="13">
        <v>40</v>
      </c>
      <c r="C23" s="11">
        <v>424</v>
      </c>
      <c r="D23" s="25">
        <f t="shared" si="0"/>
        <v>5.6603773584905666</v>
      </c>
    </row>
    <row r="35" spans="6:6" x14ac:dyDescent="0.2">
      <c r="F35" t="s">
        <v>343</v>
      </c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1247E-BBFE-AD44-93F5-1429F81BC323}">
  <dimension ref="A1:T68"/>
  <sheetViews>
    <sheetView zoomScale="90" zoomScaleNormal="90" workbookViewId="0">
      <selection activeCell="P46" sqref="P46"/>
    </sheetView>
  </sheetViews>
  <sheetFormatPr baseColWidth="10" defaultRowHeight="16" x14ac:dyDescent="0.2"/>
  <cols>
    <col min="1" max="1" width="29.83203125" customWidth="1"/>
    <col min="2" max="2" width="9.6640625" customWidth="1"/>
    <col min="5" max="5" width="35.5" customWidth="1"/>
    <col min="6" max="6" width="12.33203125" customWidth="1"/>
    <col min="8" max="8" width="10.83203125" customWidth="1"/>
    <col min="9" max="9" width="29" customWidth="1"/>
    <col min="13" max="13" width="3.6640625" customWidth="1"/>
    <col min="14" max="14" width="34.6640625" customWidth="1"/>
    <col min="18" max="18" width="23" bestFit="1" customWidth="1"/>
  </cols>
  <sheetData>
    <row r="1" spans="1:20" x14ac:dyDescent="0.2">
      <c r="A1" t="s">
        <v>11</v>
      </c>
      <c r="B1" t="s">
        <v>7</v>
      </c>
      <c r="C1" t="s">
        <v>13</v>
      </c>
      <c r="E1" s="15" t="s">
        <v>43</v>
      </c>
      <c r="F1" s="15" t="s">
        <v>57</v>
      </c>
      <c r="G1" s="15" t="s">
        <v>58</v>
      </c>
      <c r="I1" s="15" t="s">
        <v>43</v>
      </c>
      <c r="J1" s="15" t="s">
        <v>57</v>
      </c>
      <c r="K1" s="15" t="s">
        <v>58</v>
      </c>
      <c r="N1" s="15" t="s">
        <v>43</v>
      </c>
      <c r="O1" s="15" t="s">
        <v>57</v>
      </c>
      <c r="P1" s="15" t="s">
        <v>58</v>
      </c>
      <c r="R1" s="15" t="s">
        <v>43</v>
      </c>
      <c r="S1" s="15" t="s">
        <v>57</v>
      </c>
      <c r="T1" s="15" t="s">
        <v>58</v>
      </c>
    </row>
    <row r="2" spans="1:20" x14ac:dyDescent="0.2">
      <c r="A2" t="s">
        <v>14</v>
      </c>
      <c r="D2">
        <v>1</v>
      </c>
      <c r="E2" s="17" t="s">
        <v>333</v>
      </c>
      <c r="F2" s="10">
        <v>4</v>
      </c>
      <c r="G2" s="10">
        <v>7</v>
      </c>
      <c r="H2">
        <v>1</v>
      </c>
      <c r="I2" s="17" t="s">
        <v>338</v>
      </c>
      <c r="J2" s="10">
        <v>8</v>
      </c>
      <c r="K2" s="10">
        <v>14</v>
      </c>
      <c r="M2">
        <v>1</v>
      </c>
      <c r="N2" s="23" t="s">
        <v>236</v>
      </c>
      <c r="O2" s="10">
        <v>1</v>
      </c>
      <c r="P2" s="10">
        <v>2</v>
      </c>
      <c r="Q2" s="19">
        <v>1</v>
      </c>
      <c r="R2" s="23" t="s">
        <v>156</v>
      </c>
      <c r="S2" s="10">
        <v>8</v>
      </c>
      <c r="T2" s="10">
        <v>8</v>
      </c>
    </row>
    <row r="3" spans="1:20" x14ac:dyDescent="0.2">
      <c r="A3" t="s">
        <v>15</v>
      </c>
      <c r="D3">
        <v>2</v>
      </c>
      <c r="E3" s="17" t="s">
        <v>334</v>
      </c>
      <c r="F3" s="10">
        <v>2</v>
      </c>
      <c r="G3" s="10">
        <v>2</v>
      </c>
      <c r="H3">
        <v>2</v>
      </c>
      <c r="I3" s="17" t="s">
        <v>339</v>
      </c>
      <c r="J3" s="10">
        <v>3</v>
      </c>
      <c r="K3" s="10">
        <v>8</v>
      </c>
      <c r="M3">
        <v>2</v>
      </c>
      <c r="N3" s="23" t="s">
        <v>237</v>
      </c>
      <c r="O3" s="10">
        <v>2</v>
      </c>
      <c r="P3" s="10">
        <v>3</v>
      </c>
      <c r="Q3" s="19">
        <v>2</v>
      </c>
      <c r="R3" s="23" t="s">
        <v>157</v>
      </c>
      <c r="S3" s="10">
        <v>6</v>
      </c>
      <c r="T3" s="10">
        <v>7</v>
      </c>
    </row>
    <row r="4" spans="1:20" x14ac:dyDescent="0.2">
      <c r="D4">
        <v>3</v>
      </c>
      <c r="E4" s="17" t="s">
        <v>335</v>
      </c>
      <c r="F4" s="10">
        <v>3</v>
      </c>
      <c r="G4" s="10">
        <v>5</v>
      </c>
      <c r="H4">
        <v>3</v>
      </c>
      <c r="I4" s="17" t="s">
        <v>340</v>
      </c>
      <c r="J4" s="10">
        <v>2</v>
      </c>
      <c r="K4" s="10">
        <v>4</v>
      </c>
      <c r="M4">
        <v>3</v>
      </c>
      <c r="N4" s="23" t="s">
        <v>238</v>
      </c>
      <c r="O4" s="10">
        <v>1</v>
      </c>
      <c r="P4" s="10">
        <v>1</v>
      </c>
      <c r="Q4" s="19">
        <v>3</v>
      </c>
      <c r="R4" s="23" t="s">
        <v>158</v>
      </c>
      <c r="S4" s="10">
        <v>8</v>
      </c>
      <c r="T4" s="10">
        <v>12</v>
      </c>
    </row>
    <row r="5" spans="1:20" x14ac:dyDescent="0.2">
      <c r="D5">
        <v>4</v>
      </c>
      <c r="E5" s="17" t="s">
        <v>336</v>
      </c>
      <c r="F5" s="10">
        <v>4</v>
      </c>
      <c r="G5" s="10">
        <v>4</v>
      </c>
      <c r="H5">
        <v>4</v>
      </c>
      <c r="I5" s="17" t="s">
        <v>341</v>
      </c>
      <c r="J5" s="10">
        <v>1</v>
      </c>
      <c r="K5" s="10">
        <v>1</v>
      </c>
      <c r="M5">
        <v>4</v>
      </c>
      <c r="N5" s="23" t="s">
        <v>239</v>
      </c>
      <c r="O5" s="10">
        <v>1</v>
      </c>
      <c r="P5" s="10">
        <v>1</v>
      </c>
      <c r="Q5" s="19">
        <v>4</v>
      </c>
      <c r="R5" s="23" t="s">
        <v>159</v>
      </c>
      <c r="S5" s="10">
        <v>4</v>
      </c>
      <c r="T5" s="10">
        <v>4</v>
      </c>
    </row>
    <row r="6" spans="1:20" x14ac:dyDescent="0.2">
      <c r="D6">
        <v>5</v>
      </c>
      <c r="E6" s="17" t="s">
        <v>337</v>
      </c>
      <c r="F6" s="10">
        <v>2</v>
      </c>
      <c r="G6" s="10">
        <v>2</v>
      </c>
      <c r="H6">
        <v>5</v>
      </c>
      <c r="I6" s="17" t="s">
        <v>44</v>
      </c>
      <c r="J6" s="10">
        <v>8</v>
      </c>
      <c r="K6" s="10">
        <v>10</v>
      </c>
      <c r="M6">
        <v>5</v>
      </c>
      <c r="N6" s="23" t="s">
        <v>61</v>
      </c>
      <c r="O6" s="10">
        <v>6</v>
      </c>
      <c r="P6" s="10">
        <v>8</v>
      </c>
      <c r="Q6" s="19">
        <v>5</v>
      </c>
      <c r="R6" s="23" t="s">
        <v>160</v>
      </c>
      <c r="S6" s="10">
        <v>10</v>
      </c>
      <c r="T6" s="10">
        <v>14</v>
      </c>
    </row>
    <row r="7" spans="1:20" x14ac:dyDescent="0.2">
      <c r="D7">
        <v>6</v>
      </c>
      <c r="E7" s="17" t="s">
        <v>73</v>
      </c>
      <c r="F7" s="10">
        <v>0</v>
      </c>
      <c r="G7" s="10">
        <v>0</v>
      </c>
      <c r="H7">
        <v>6</v>
      </c>
      <c r="I7" s="17" t="s">
        <v>45</v>
      </c>
      <c r="J7" s="10">
        <v>8</v>
      </c>
      <c r="K7" s="10">
        <v>17</v>
      </c>
      <c r="M7">
        <v>6</v>
      </c>
      <c r="N7" s="23" t="s">
        <v>240</v>
      </c>
      <c r="O7" s="10">
        <v>1</v>
      </c>
      <c r="P7" s="10">
        <v>1</v>
      </c>
      <c r="Q7" s="19">
        <v>6</v>
      </c>
      <c r="R7" s="23" t="s">
        <v>161</v>
      </c>
      <c r="S7" s="10">
        <v>1</v>
      </c>
      <c r="T7" s="10">
        <v>1</v>
      </c>
    </row>
    <row r="8" spans="1:20" x14ac:dyDescent="0.2">
      <c r="D8">
        <v>7</v>
      </c>
      <c r="E8" s="17" t="s">
        <v>74</v>
      </c>
      <c r="F8" s="10">
        <v>2</v>
      </c>
      <c r="G8" s="10">
        <v>2</v>
      </c>
      <c r="H8">
        <v>7</v>
      </c>
      <c r="I8" s="17" t="s">
        <v>46</v>
      </c>
      <c r="J8" s="10">
        <v>8</v>
      </c>
      <c r="K8" s="10">
        <v>8</v>
      </c>
      <c r="M8">
        <v>7</v>
      </c>
      <c r="N8" s="23" t="s">
        <v>62</v>
      </c>
      <c r="O8" s="10">
        <v>4</v>
      </c>
      <c r="P8" s="10">
        <v>5</v>
      </c>
      <c r="Q8" s="19">
        <v>7</v>
      </c>
      <c r="R8" s="23" t="s">
        <v>162</v>
      </c>
      <c r="S8" s="10">
        <v>1</v>
      </c>
      <c r="T8" s="10">
        <v>1</v>
      </c>
    </row>
    <row r="9" spans="1:20" x14ac:dyDescent="0.2">
      <c r="D9">
        <v>8</v>
      </c>
      <c r="E9" s="17" t="s">
        <v>75</v>
      </c>
      <c r="F9" s="10">
        <v>0</v>
      </c>
      <c r="G9" s="10">
        <v>0</v>
      </c>
      <c r="H9">
        <v>8</v>
      </c>
      <c r="I9" s="17" t="s">
        <v>273</v>
      </c>
      <c r="J9" s="10">
        <v>3</v>
      </c>
      <c r="K9" s="10">
        <v>4</v>
      </c>
      <c r="M9">
        <v>8</v>
      </c>
      <c r="N9" s="23" t="s">
        <v>241</v>
      </c>
      <c r="O9" s="10">
        <v>1</v>
      </c>
      <c r="P9" s="10">
        <v>1</v>
      </c>
      <c r="Q9" s="19">
        <v>8</v>
      </c>
      <c r="R9" s="23" t="s">
        <v>163</v>
      </c>
      <c r="S9" s="10">
        <v>8</v>
      </c>
      <c r="T9" s="10">
        <v>8</v>
      </c>
    </row>
    <row r="10" spans="1:20" x14ac:dyDescent="0.2">
      <c r="D10">
        <v>9</v>
      </c>
      <c r="E10" s="17" t="s">
        <v>76</v>
      </c>
      <c r="F10" s="10">
        <v>0</v>
      </c>
      <c r="G10" s="10">
        <v>0</v>
      </c>
      <c r="H10">
        <v>9</v>
      </c>
      <c r="I10" s="17" t="s">
        <v>274</v>
      </c>
      <c r="J10" s="10">
        <v>3</v>
      </c>
      <c r="K10" s="10">
        <v>3</v>
      </c>
      <c r="M10">
        <v>9</v>
      </c>
      <c r="N10" s="23" t="s">
        <v>242</v>
      </c>
      <c r="O10" s="10">
        <v>1</v>
      </c>
      <c r="P10" s="10">
        <v>1</v>
      </c>
      <c r="Q10" s="19">
        <v>9</v>
      </c>
      <c r="R10" s="23" t="s">
        <v>164</v>
      </c>
      <c r="S10" s="10">
        <v>5</v>
      </c>
      <c r="T10" s="10">
        <v>7</v>
      </c>
    </row>
    <row r="11" spans="1:20" x14ac:dyDescent="0.2">
      <c r="D11">
        <v>10</v>
      </c>
      <c r="E11" s="17" t="s">
        <v>77</v>
      </c>
      <c r="F11" s="10">
        <v>4</v>
      </c>
      <c r="G11" s="10">
        <v>4</v>
      </c>
      <c r="H11">
        <v>10</v>
      </c>
      <c r="I11" s="17" t="s">
        <v>275</v>
      </c>
      <c r="J11" s="10">
        <v>2</v>
      </c>
      <c r="K11" s="10">
        <v>2</v>
      </c>
      <c r="M11">
        <v>10</v>
      </c>
      <c r="N11" s="23" t="s">
        <v>243</v>
      </c>
      <c r="O11" s="10">
        <v>4</v>
      </c>
      <c r="P11" s="10">
        <v>8</v>
      </c>
      <c r="S11">
        <f>SUM(S2:S10)</f>
        <v>51</v>
      </c>
      <c r="T11">
        <f>SUM(T2:T10)</f>
        <v>62</v>
      </c>
    </row>
    <row r="12" spans="1:20" x14ac:dyDescent="0.2">
      <c r="D12">
        <v>11</v>
      </c>
      <c r="E12" s="17" t="s">
        <v>78</v>
      </c>
      <c r="F12" s="10">
        <v>3</v>
      </c>
      <c r="G12" s="10">
        <v>3</v>
      </c>
      <c r="H12">
        <v>11</v>
      </c>
      <c r="I12" s="17" t="s">
        <v>276</v>
      </c>
      <c r="J12" s="10">
        <v>1</v>
      </c>
      <c r="K12" s="10">
        <v>1</v>
      </c>
      <c r="M12">
        <v>11</v>
      </c>
      <c r="N12" s="23" t="s">
        <v>244</v>
      </c>
      <c r="O12" s="10">
        <v>3</v>
      </c>
      <c r="P12" s="10">
        <v>3</v>
      </c>
    </row>
    <row r="13" spans="1:20" x14ac:dyDescent="0.2">
      <c r="D13">
        <v>12</v>
      </c>
      <c r="E13" s="17" t="s">
        <v>79</v>
      </c>
      <c r="F13" s="10">
        <v>4</v>
      </c>
      <c r="G13" s="10">
        <v>4</v>
      </c>
      <c r="H13">
        <v>12</v>
      </c>
      <c r="I13" s="17" t="s">
        <v>277</v>
      </c>
      <c r="J13" s="10">
        <v>6</v>
      </c>
      <c r="K13" s="10">
        <v>7</v>
      </c>
      <c r="M13">
        <v>12</v>
      </c>
      <c r="N13" s="23" t="s">
        <v>59</v>
      </c>
      <c r="O13" s="10">
        <v>4</v>
      </c>
      <c r="P13" s="10">
        <v>4</v>
      </c>
      <c r="R13" s="15" t="s">
        <v>43</v>
      </c>
      <c r="S13" s="15" t="s">
        <v>57</v>
      </c>
      <c r="T13" s="15" t="s">
        <v>58</v>
      </c>
    </row>
    <row r="14" spans="1:20" x14ac:dyDescent="0.2">
      <c r="D14">
        <v>13</v>
      </c>
      <c r="E14" s="17" t="s">
        <v>80</v>
      </c>
      <c r="F14" s="10">
        <v>2</v>
      </c>
      <c r="G14" s="10">
        <v>3</v>
      </c>
      <c r="H14">
        <v>13</v>
      </c>
      <c r="I14" s="17" t="s">
        <v>278</v>
      </c>
      <c r="J14" s="10">
        <v>1</v>
      </c>
      <c r="K14" s="10">
        <v>1</v>
      </c>
      <c r="M14">
        <v>13</v>
      </c>
      <c r="N14" s="23" t="s">
        <v>65</v>
      </c>
      <c r="O14" s="10">
        <v>3</v>
      </c>
      <c r="P14" s="10">
        <v>4</v>
      </c>
      <c r="R14" s="23" t="s">
        <v>165</v>
      </c>
      <c r="S14" s="10">
        <v>2</v>
      </c>
      <c r="T14" s="10">
        <v>7</v>
      </c>
    </row>
    <row r="15" spans="1:20" x14ac:dyDescent="0.2">
      <c r="D15">
        <v>14</v>
      </c>
      <c r="E15" s="17" t="s">
        <v>81</v>
      </c>
      <c r="F15" s="10">
        <v>3</v>
      </c>
      <c r="G15" s="10">
        <v>3</v>
      </c>
      <c r="H15">
        <v>14</v>
      </c>
      <c r="I15" s="17" t="s">
        <v>279</v>
      </c>
      <c r="J15" s="10">
        <v>3</v>
      </c>
      <c r="K15" s="10">
        <v>3</v>
      </c>
      <c r="M15">
        <v>14</v>
      </c>
      <c r="N15" s="23" t="s">
        <v>60</v>
      </c>
      <c r="O15" s="10">
        <v>6</v>
      </c>
      <c r="P15" s="10">
        <v>8</v>
      </c>
    </row>
    <row r="16" spans="1:20" x14ac:dyDescent="0.2">
      <c r="D16">
        <v>15</v>
      </c>
      <c r="E16" s="17" t="s">
        <v>82</v>
      </c>
      <c r="F16" s="10">
        <v>6</v>
      </c>
      <c r="G16" s="10">
        <v>7</v>
      </c>
      <c r="H16">
        <v>15</v>
      </c>
      <c r="I16" s="17" t="s">
        <v>280</v>
      </c>
      <c r="J16" s="10">
        <v>3</v>
      </c>
      <c r="K16" s="10">
        <v>3</v>
      </c>
      <c r="M16">
        <v>15</v>
      </c>
      <c r="N16" s="23" t="s">
        <v>245</v>
      </c>
      <c r="O16" s="10">
        <v>1</v>
      </c>
      <c r="P16" s="10">
        <v>1</v>
      </c>
    </row>
    <row r="17" spans="1:16" x14ac:dyDescent="0.2">
      <c r="D17">
        <v>16</v>
      </c>
      <c r="E17" s="17" t="s">
        <v>83</v>
      </c>
      <c r="F17" s="10">
        <v>0</v>
      </c>
      <c r="G17" s="10">
        <v>0</v>
      </c>
      <c r="H17">
        <v>16</v>
      </c>
      <c r="I17" s="17" t="s">
        <v>281</v>
      </c>
      <c r="J17" s="10">
        <v>2</v>
      </c>
      <c r="K17" s="10">
        <v>2</v>
      </c>
      <c r="M17">
        <v>16</v>
      </c>
      <c r="N17" s="23" t="s">
        <v>64</v>
      </c>
      <c r="O17" s="10">
        <v>4</v>
      </c>
      <c r="P17" s="10">
        <v>5</v>
      </c>
    </row>
    <row r="18" spans="1:16" x14ac:dyDescent="0.2">
      <c r="D18">
        <v>17</v>
      </c>
      <c r="E18" s="17" t="s">
        <v>154</v>
      </c>
      <c r="F18" s="10">
        <v>7</v>
      </c>
      <c r="G18" s="10">
        <v>7</v>
      </c>
      <c r="H18">
        <v>17</v>
      </c>
      <c r="I18" s="17" t="s">
        <v>282</v>
      </c>
      <c r="J18" s="10">
        <v>1</v>
      </c>
      <c r="K18" s="10">
        <v>1</v>
      </c>
      <c r="M18">
        <v>17</v>
      </c>
      <c r="N18" s="24" t="s">
        <v>63</v>
      </c>
      <c r="O18" s="21">
        <v>8</v>
      </c>
      <c r="P18" s="21">
        <v>13</v>
      </c>
    </row>
    <row r="19" spans="1:16" x14ac:dyDescent="0.2">
      <c r="D19">
        <v>18</v>
      </c>
      <c r="E19" s="17" t="s">
        <v>84</v>
      </c>
      <c r="F19" s="10">
        <v>0</v>
      </c>
      <c r="G19" s="10">
        <v>0</v>
      </c>
      <c r="H19">
        <v>18</v>
      </c>
      <c r="I19" s="17" t="s">
        <v>283</v>
      </c>
      <c r="J19" s="10">
        <v>1</v>
      </c>
      <c r="K19" s="10">
        <v>1</v>
      </c>
      <c r="M19">
        <v>18</v>
      </c>
      <c r="N19" s="23" t="s">
        <v>246</v>
      </c>
      <c r="O19" s="10">
        <v>1</v>
      </c>
      <c r="P19" s="10">
        <v>2</v>
      </c>
    </row>
    <row r="20" spans="1:16" x14ac:dyDescent="0.2">
      <c r="D20">
        <v>19</v>
      </c>
      <c r="E20" s="17" t="s">
        <v>85</v>
      </c>
      <c r="F20" s="10">
        <v>0</v>
      </c>
      <c r="G20" s="10">
        <v>0</v>
      </c>
      <c r="H20">
        <v>19</v>
      </c>
      <c r="I20" s="17" t="s">
        <v>284</v>
      </c>
      <c r="J20" s="10">
        <v>2</v>
      </c>
      <c r="K20" s="10">
        <v>2</v>
      </c>
      <c r="M20">
        <v>19</v>
      </c>
      <c r="N20" s="23" t="s">
        <v>247</v>
      </c>
      <c r="O20" s="10">
        <v>0</v>
      </c>
      <c r="P20" s="10">
        <v>5</v>
      </c>
    </row>
    <row r="21" spans="1:16" x14ac:dyDescent="0.2">
      <c r="D21">
        <v>20</v>
      </c>
      <c r="E21" s="17" t="s">
        <v>86</v>
      </c>
      <c r="F21" s="10">
        <v>0</v>
      </c>
      <c r="G21" s="10">
        <v>0</v>
      </c>
      <c r="H21">
        <v>20</v>
      </c>
      <c r="I21" s="17" t="s">
        <v>285</v>
      </c>
      <c r="J21" s="10">
        <v>1</v>
      </c>
      <c r="K21" s="10">
        <v>1</v>
      </c>
      <c r="M21">
        <v>20</v>
      </c>
      <c r="N21" s="23" t="s">
        <v>248</v>
      </c>
      <c r="O21" s="10">
        <v>2</v>
      </c>
      <c r="P21" s="10">
        <v>4</v>
      </c>
    </row>
    <row r="22" spans="1:16" x14ac:dyDescent="0.2">
      <c r="D22">
        <v>21</v>
      </c>
      <c r="E22" s="17" t="s">
        <v>87</v>
      </c>
      <c r="F22" s="10">
        <v>3</v>
      </c>
      <c r="G22" s="10">
        <v>3</v>
      </c>
      <c r="H22">
        <v>21</v>
      </c>
      <c r="I22" s="17" t="s">
        <v>286</v>
      </c>
      <c r="J22" s="10">
        <v>2</v>
      </c>
      <c r="K22" s="10">
        <v>3</v>
      </c>
      <c r="M22">
        <v>21</v>
      </c>
      <c r="N22" s="23" t="s">
        <v>249</v>
      </c>
      <c r="O22" s="10">
        <v>9</v>
      </c>
      <c r="P22" s="10">
        <v>9</v>
      </c>
    </row>
    <row r="23" spans="1:16" x14ac:dyDescent="0.2">
      <c r="A23" t="s">
        <v>12</v>
      </c>
      <c r="B23" t="s">
        <v>7</v>
      </c>
      <c r="C23" t="s">
        <v>13</v>
      </c>
      <c r="D23">
        <v>22</v>
      </c>
      <c r="E23" s="17" t="s">
        <v>88</v>
      </c>
      <c r="F23" s="10">
        <v>2</v>
      </c>
      <c r="G23" s="10">
        <v>2</v>
      </c>
      <c r="H23">
        <v>22</v>
      </c>
      <c r="I23" s="23" t="s">
        <v>287</v>
      </c>
      <c r="J23" s="10">
        <v>1</v>
      </c>
      <c r="K23" s="10">
        <v>1</v>
      </c>
      <c r="M23">
        <v>22</v>
      </c>
      <c r="N23" s="23" t="s">
        <v>250</v>
      </c>
      <c r="O23" s="10">
        <v>2</v>
      </c>
      <c r="P23" s="10">
        <v>4</v>
      </c>
    </row>
    <row r="24" spans="1:16" x14ac:dyDescent="0.2">
      <c r="A24" t="s">
        <v>16</v>
      </c>
      <c r="B24" t="s">
        <v>17</v>
      </c>
      <c r="D24">
        <v>23</v>
      </c>
      <c r="E24" s="23" t="s">
        <v>138</v>
      </c>
      <c r="F24" s="10">
        <v>4</v>
      </c>
      <c r="G24" s="10">
        <v>5</v>
      </c>
      <c r="H24">
        <v>23</v>
      </c>
      <c r="I24" s="23" t="s">
        <v>288</v>
      </c>
      <c r="J24" s="10">
        <v>0</v>
      </c>
      <c r="K24" s="10">
        <v>0</v>
      </c>
      <c r="M24">
        <v>23</v>
      </c>
      <c r="N24" s="23" t="s">
        <v>251</v>
      </c>
      <c r="O24" s="10">
        <v>2</v>
      </c>
      <c r="P24" s="10">
        <v>2</v>
      </c>
    </row>
    <row r="25" spans="1:16" x14ac:dyDescent="0.2">
      <c r="A25" t="s">
        <v>18</v>
      </c>
      <c r="B25" t="s">
        <v>22</v>
      </c>
      <c r="D25">
        <v>24</v>
      </c>
      <c r="E25" s="23" t="s">
        <v>139</v>
      </c>
      <c r="F25" s="10">
        <v>2</v>
      </c>
      <c r="G25" s="10">
        <v>3</v>
      </c>
      <c r="H25">
        <v>24</v>
      </c>
      <c r="I25" s="23" t="s">
        <v>289</v>
      </c>
      <c r="J25" s="10">
        <v>1</v>
      </c>
      <c r="K25" s="10">
        <v>1</v>
      </c>
      <c r="M25">
        <v>24</v>
      </c>
      <c r="N25" s="23" t="s">
        <v>252</v>
      </c>
      <c r="O25" s="10">
        <v>6</v>
      </c>
      <c r="P25" s="10">
        <v>9</v>
      </c>
    </row>
    <row r="26" spans="1:16" x14ac:dyDescent="0.2">
      <c r="A26" t="s">
        <v>19</v>
      </c>
      <c r="B26" t="s">
        <v>23</v>
      </c>
      <c r="D26">
        <v>25</v>
      </c>
      <c r="E26" s="23" t="s">
        <v>140</v>
      </c>
      <c r="F26" s="10">
        <v>5</v>
      </c>
      <c r="G26" s="10">
        <v>7</v>
      </c>
      <c r="H26">
        <v>25</v>
      </c>
      <c r="I26" s="23" t="s">
        <v>290</v>
      </c>
      <c r="J26" s="10">
        <v>1</v>
      </c>
      <c r="K26" s="10">
        <v>1</v>
      </c>
      <c r="M26">
        <v>25</v>
      </c>
      <c r="N26" s="23" t="s">
        <v>253</v>
      </c>
      <c r="O26" s="10">
        <v>5</v>
      </c>
      <c r="P26" s="10">
        <v>14</v>
      </c>
    </row>
    <row r="27" spans="1:16" x14ac:dyDescent="0.2">
      <c r="A27" t="s">
        <v>20</v>
      </c>
      <c r="D27">
        <v>26</v>
      </c>
      <c r="E27" s="23" t="s">
        <v>141</v>
      </c>
      <c r="F27" s="10">
        <v>5</v>
      </c>
      <c r="G27" s="10">
        <v>5</v>
      </c>
      <c r="H27">
        <v>26</v>
      </c>
      <c r="I27" s="23" t="s">
        <v>291</v>
      </c>
      <c r="J27" s="10">
        <v>0</v>
      </c>
      <c r="K27" s="10">
        <v>0</v>
      </c>
      <c r="M27">
        <v>26</v>
      </c>
      <c r="N27" s="23" t="s">
        <v>254</v>
      </c>
      <c r="O27" s="10">
        <v>5</v>
      </c>
      <c r="P27" s="10">
        <v>5</v>
      </c>
    </row>
    <row r="28" spans="1:16" x14ac:dyDescent="0.2">
      <c r="A28" t="s">
        <v>21</v>
      </c>
      <c r="D28">
        <v>27</v>
      </c>
      <c r="E28" s="23" t="s">
        <v>142</v>
      </c>
      <c r="F28" s="10">
        <v>2</v>
      </c>
      <c r="G28" s="10">
        <v>2</v>
      </c>
      <c r="H28">
        <v>27</v>
      </c>
      <c r="I28" s="23" t="s">
        <v>292</v>
      </c>
      <c r="J28" s="10">
        <v>0</v>
      </c>
      <c r="K28" s="10">
        <v>0</v>
      </c>
      <c r="M28">
        <v>27</v>
      </c>
      <c r="N28" s="23" t="s">
        <v>255</v>
      </c>
      <c r="O28" s="10">
        <v>3</v>
      </c>
      <c r="P28" s="10">
        <v>3</v>
      </c>
    </row>
    <row r="29" spans="1:16" x14ac:dyDescent="0.2">
      <c r="A29" s="5" t="s">
        <v>42</v>
      </c>
      <c r="B29" t="s">
        <v>24</v>
      </c>
      <c r="D29">
        <v>28</v>
      </c>
      <c r="E29" s="23" t="s">
        <v>143</v>
      </c>
      <c r="F29" s="10">
        <v>2</v>
      </c>
      <c r="G29" s="10">
        <v>4</v>
      </c>
      <c r="H29">
        <v>28</v>
      </c>
      <c r="I29" s="23" t="s">
        <v>293</v>
      </c>
      <c r="J29" s="10">
        <v>1</v>
      </c>
      <c r="K29" s="10">
        <v>2</v>
      </c>
      <c r="M29">
        <v>28</v>
      </c>
      <c r="N29" s="23" t="s">
        <v>256</v>
      </c>
      <c r="O29" s="10">
        <v>1</v>
      </c>
      <c r="P29" s="10">
        <v>3</v>
      </c>
    </row>
    <row r="30" spans="1:16" x14ac:dyDescent="0.2">
      <c r="A30" t="s">
        <v>26</v>
      </c>
      <c r="B30" t="s">
        <v>131</v>
      </c>
      <c r="D30">
        <v>29</v>
      </c>
      <c r="E30" s="23" t="s">
        <v>144</v>
      </c>
      <c r="F30" s="10">
        <v>2</v>
      </c>
      <c r="G30" s="10">
        <v>4</v>
      </c>
      <c r="H30">
        <v>29</v>
      </c>
      <c r="I30" s="23" t="s">
        <v>294</v>
      </c>
      <c r="J30" s="10">
        <v>2</v>
      </c>
      <c r="K30" s="10">
        <v>2</v>
      </c>
      <c r="M30">
        <v>29</v>
      </c>
      <c r="N30" s="23" t="s">
        <v>257</v>
      </c>
      <c r="O30" s="10">
        <v>3</v>
      </c>
      <c r="P30" s="10">
        <v>6</v>
      </c>
    </row>
    <row r="31" spans="1:16" x14ac:dyDescent="0.2">
      <c r="A31" t="s">
        <v>27</v>
      </c>
      <c r="B31" t="s">
        <v>131</v>
      </c>
      <c r="D31">
        <v>30</v>
      </c>
      <c r="E31" s="23" t="s">
        <v>145</v>
      </c>
      <c r="F31" s="10">
        <v>2</v>
      </c>
      <c r="G31" s="10">
        <v>3</v>
      </c>
      <c r="H31">
        <v>30</v>
      </c>
      <c r="I31" s="23" t="s">
        <v>295</v>
      </c>
      <c r="J31" s="10">
        <v>1</v>
      </c>
      <c r="K31" s="10">
        <v>1</v>
      </c>
      <c r="M31">
        <v>30</v>
      </c>
      <c r="N31" s="23" t="s">
        <v>258</v>
      </c>
      <c r="O31" s="10">
        <v>3</v>
      </c>
      <c r="P31" s="10">
        <v>6</v>
      </c>
    </row>
    <row r="32" spans="1:16" x14ac:dyDescent="0.2">
      <c r="D32">
        <v>31</v>
      </c>
      <c r="E32" s="23" t="s">
        <v>146</v>
      </c>
      <c r="F32" s="10">
        <v>1</v>
      </c>
      <c r="G32" s="10">
        <v>2</v>
      </c>
      <c r="H32">
        <v>31</v>
      </c>
      <c r="I32" s="23" t="s">
        <v>296</v>
      </c>
      <c r="J32" s="10">
        <v>1</v>
      </c>
      <c r="K32" s="10">
        <v>1</v>
      </c>
      <c r="M32">
        <v>31</v>
      </c>
      <c r="N32" s="23" t="s">
        <v>259</v>
      </c>
      <c r="O32" s="10">
        <v>1</v>
      </c>
      <c r="P32" s="10">
        <v>2</v>
      </c>
    </row>
    <row r="33" spans="4:16" x14ac:dyDescent="0.2">
      <c r="D33">
        <v>32</v>
      </c>
      <c r="E33" s="23" t="s">
        <v>147</v>
      </c>
      <c r="F33" s="10">
        <v>2</v>
      </c>
      <c r="G33" s="10">
        <v>2</v>
      </c>
      <c r="H33">
        <v>32</v>
      </c>
      <c r="I33" s="23" t="s">
        <v>297</v>
      </c>
      <c r="J33" s="10">
        <v>1</v>
      </c>
      <c r="K33" s="10">
        <v>1</v>
      </c>
      <c r="M33">
        <v>32</v>
      </c>
      <c r="N33" s="23" t="s">
        <v>260</v>
      </c>
      <c r="O33" s="10">
        <v>2</v>
      </c>
      <c r="P33" s="10">
        <v>4</v>
      </c>
    </row>
    <row r="34" spans="4:16" x14ac:dyDescent="0.2">
      <c r="D34">
        <v>33</v>
      </c>
      <c r="E34" s="23" t="s">
        <v>148</v>
      </c>
      <c r="F34" s="10">
        <v>2</v>
      </c>
      <c r="G34" s="10">
        <v>4</v>
      </c>
      <c r="H34">
        <v>33</v>
      </c>
      <c r="I34" s="23" t="s">
        <v>298</v>
      </c>
      <c r="J34" s="10">
        <v>0</v>
      </c>
      <c r="K34" s="10">
        <v>0</v>
      </c>
      <c r="M34">
        <v>33</v>
      </c>
      <c r="N34" s="23" t="s">
        <v>261</v>
      </c>
      <c r="O34" s="13">
        <v>1</v>
      </c>
      <c r="P34" s="13">
        <v>1</v>
      </c>
    </row>
    <row r="35" spans="4:16" x14ac:dyDescent="0.2">
      <c r="F35">
        <f>SUM(F2:F33)</f>
        <v>78</v>
      </c>
      <c r="G35">
        <f>SUM(G2:G34)</f>
        <v>99</v>
      </c>
      <c r="H35">
        <v>34</v>
      </c>
      <c r="I35" s="23" t="s">
        <v>299</v>
      </c>
      <c r="J35" s="10">
        <v>0</v>
      </c>
      <c r="K35" s="10">
        <v>0</v>
      </c>
      <c r="M35">
        <v>34</v>
      </c>
      <c r="N35" s="23" t="s">
        <v>262</v>
      </c>
      <c r="O35" s="13">
        <v>1</v>
      </c>
      <c r="P35" s="13">
        <v>1</v>
      </c>
    </row>
    <row r="36" spans="4:16" x14ac:dyDescent="0.2">
      <c r="H36">
        <v>35</v>
      </c>
      <c r="I36" s="23" t="s">
        <v>300</v>
      </c>
      <c r="J36" s="10">
        <v>1</v>
      </c>
      <c r="K36" s="10">
        <v>1</v>
      </c>
      <c r="M36">
        <v>35</v>
      </c>
      <c r="N36" s="23" t="s">
        <v>263</v>
      </c>
      <c r="O36" s="13">
        <v>1</v>
      </c>
      <c r="P36" s="13">
        <v>1</v>
      </c>
    </row>
    <row r="37" spans="4:16" x14ac:dyDescent="0.2">
      <c r="H37">
        <v>36</v>
      </c>
      <c r="I37" s="17" t="s">
        <v>301</v>
      </c>
      <c r="J37" s="10">
        <v>1</v>
      </c>
      <c r="K37" s="10">
        <v>1</v>
      </c>
      <c r="M37">
        <v>36</v>
      </c>
      <c r="N37" s="23" t="s">
        <v>264</v>
      </c>
      <c r="O37" s="13">
        <v>5</v>
      </c>
      <c r="P37" s="13">
        <v>6</v>
      </c>
    </row>
    <row r="38" spans="4:16" x14ac:dyDescent="0.2">
      <c r="H38">
        <v>37</v>
      </c>
      <c r="I38" s="23" t="s">
        <v>302</v>
      </c>
      <c r="J38" s="10">
        <v>1</v>
      </c>
      <c r="K38" s="10">
        <v>1</v>
      </c>
      <c r="M38">
        <v>37</v>
      </c>
      <c r="N38" s="23" t="s">
        <v>265</v>
      </c>
      <c r="O38" s="13">
        <v>1</v>
      </c>
      <c r="P38" s="13">
        <v>1</v>
      </c>
    </row>
    <row r="39" spans="4:16" x14ac:dyDescent="0.2">
      <c r="H39">
        <v>38</v>
      </c>
      <c r="I39" s="23" t="s">
        <v>303</v>
      </c>
      <c r="J39" s="10">
        <v>0</v>
      </c>
      <c r="K39" s="10">
        <v>0</v>
      </c>
      <c r="M39">
        <v>38</v>
      </c>
      <c r="N39" s="23" t="s">
        <v>266</v>
      </c>
      <c r="O39" s="10">
        <v>1</v>
      </c>
      <c r="P39" s="10">
        <v>1</v>
      </c>
    </row>
    <row r="40" spans="4:16" x14ac:dyDescent="0.2">
      <c r="H40">
        <v>39</v>
      </c>
      <c r="I40" s="23" t="s">
        <v>304</v>
      </c>
      <c r="J40" s="10">
        <v>0</v>
      </c>
      <c r="K40" s="10">
        <v>0</v>
      </c>
      <c r="M40">
        <v>39</v>
      </c>
      <c r="N40" s="23" t="s">
        <v>267</v>
      </c>
      <c r="O40" s="10">
        <v>1</v>
      </c>
      <c r="P40" s="10">
        <v>1</v>
      </c>
    </row>
    <row r="41" spans="4:16" x14ac:dyDescent="0.2">
      <c r="H41">
        <v>40</v>
      </c>
      <c r="I41" s="23" t="s">
        <v>305</v>
      </c>
      <c r="J41" s="10">
        <v>1</v>
      </c>
      <c r="K41" s="10">
        <v>1</v>
      </c>
      <c r="M41">
        <v>40</v>
      </c>
      <c r="N41" s="23" t="s">
        <v>268</v>
      </c>
      <c r="O41" s="10">
        <v>1</v>
      </c>
      <c r="P41" s="10">
        <v>2</v>
      </c>
    </row>
    <row r="42" spans="4:16" x14ac:dyDescent="0.2">
      <c r="H42">
        <v>41</v>
      </c>
      <c r="I42" s="23" t="s">
        <v>306</v>
      </c>
      <c r="J42" s="10">
        <v>4</v>
      </c>
      <c r="K42" s="10">
        <v>4</v>
      </c>
      <c r="M42">
        <v>41</v>
      </c>
      <c r="N42" s="23" t="s">
        <v>269</v>
      </c>
      <c r="O42" s="10">
        <v>1</v>
      </c>
      <c r="P42" s="10">
        <v>1</v>
      </c>
    </row>
    <row r="43" spans="4:16" x14ac:dyDescent="0.2">
      <c r="H43">
        <v>42</v>
      </c>
      <c r="I43" s="23" t="s">
        <v>307</v>
      </c>
      <c r="J43" s="10">
        <v>6</v>
      </c>
      <c r="K43" s="10">
        <v>8</v>
      </c>
      <c r="L43">
        <f>SUM(F35,J68,O55,S11,S14)</f>
        <v>422</v>
      </c>
      <c r="M43">
        <v>42</v>
      </c>
      <c r="N43" s="23" t="s">
        <v>270</v>
      </c>
      <c r="O43" s="10">
        <v>1</v>
      </c>
      <c r="P43" s="10">
        <v>2</v>
      </c>
    </row>
    <row r="44" spans="4:16" x14ac:dyDescent="0.2">
      <c r="H44">
        <v>43</v>
      </c>
      <c r="I44" s="23" t="s">
        <v>308</v>
      </c>
      <c r="J44" s="10">
        <v>2</v>
      </c>
      <c r="K44" s="10">
        <v>5</v>
      </c>
      <c r="L44">
        <f ca="1">SUM(G35,P55,K68,T2:T10,T14)</f>
        <v>576</v>
      </c>
      <c r="M44">
        <v>43</v>
      </c>
      <c r="N44" s="23" t="s">
        <v>271</v>
      </c>
      <c r="O44" s="10">
        <v>0</v>
      </c>
      <c r="P44" s="10">
        <v>0</v>
      </c>
    </row>
    <row r="45" spans="4:16" x14ac:dyDescent="0.2">
      <c r="H45">
        <v>44</v>
      </c>
      <c r="I45" s="23" t="s">
        <v>309</v>
      </c>
      <c r="J45" s="10">
        <v>1</v>
      </c>
      <c r="K45" s="10">
        <v>1</v>
      </c>
      <c r="M45">
        <v>44</v>
      </c>
      <c r="N45" s="23" t="s">
        <v>272</v>
      </c>
      <c r="O45" s="10">
        <v>1</v>
      </c>
      <c r="P45" s="10">
        <v>1</v>
      </c>
    </row>
    <row r="46" spans="4:16" x14ac:dyDescent="0.2">
      <c r="H46">
        <v>45</v>
      </c>
      <c r="I46" s="23" t="s">
        <v>310</v>
      </c>
      <c r="J46" s="10">
        <v>2</v>
      </c>
      <c r="K46" s="10">
        <v>4</v>
      </c>
      <c r="M46">
        <v>45</v>
      </c>
      <c r="N46" s="23" t="s">
        <v>137</v>
      </c>
      <c r="O46" s="13">
        <v>2</v>
      </c>
      <c r="P46" s="13">
        <v>2</v>
      </c>
    </row>
    <row r="47" spans="4:16" x14ac:dyDescent="0.2">
      <c r="H47">
        <v>46</v>
      </c>
      <c r="I47" s="23" t="s">
        <v>311</v>
      </c>
      <c r="J47" s="10">
        <v>4</v>
      </c>
      <c r="K47" s="10">
        <v>6</v>
      </c>
      <c r="M47">
        <v>46</v>
      </c>
      <c r="N47" s="23" t="s">
        <v>66</v>
      </c>
      <c r="O47" s="10">
        <v>1</v>
      </c>
      <c r="P47" s="10">
        <v>10</v>
      </c>
    </row>
    <row r="48" spans="4:16" x14ac:dyDescent="0.2">
      <c r="H48">
        <v>47</v>
      </c>
      <c r="I48" s="23" t="s">
        <v>312</v>
      </c>
      <c r="J48" s="10">
        <v>2</v>
      </c>
      <c r="K48" s="10">
        <v>6</v>
      </c>
      <c r="M48">
        <v>47</v>
      </c>
      <c r="N48" s="23" t="s">
        <v>67</v>
      </c>
      <c r="O48" s="10">
        <v>1</v>
      </c>
      <c r="P48" s="10">
        <v>10</v>
      </c>
    </row>
    <row r="49" spans="8:16" x14ac:dyDescent="0.2">
      <c r="H49">
        <v>48</v>
      </c>
      <c r="I49" s="23" t="s">
        <v>313</v>
      </c>
      <c r="J49" s="10">
        <v>1</v>
      </c>
      <c r="K49" s="10">
        <v>1</v>
      </c>
      <c r="M49">
        <v>48</v>
      </c>
      <c r="N49" s="23" t="s">
        <v>68</v>
      </c>
      <c r="O49" s="10">
        <v>1</v>
      </c>
      <c r="P49" s="10">
        <v>11</v>
      </c>
    </row>
    <row r="50" spans="8:16" x14ac:dyDescent="0.2">
      <c r="H50">
        <v>49</v>
      </c>
      <c r="I50" s="23" t="s">
        <v>314</v>
      </c>
      <c r="J50" s="10">
        <v>1</v>
      </c>
      <c r="K50" s="10">
        <v>1</v>
      </c>
      <c r="M50">
        <v>49</v>
      </c>
      <c r="N50" s="23" t="s">
        <v>69</v>
      </c>
      <c r="O50" s="10">
        <v>1</v>
      </c>
      <c r="P50" s="10">
        <v>10</v>
      </c>
    </row>
    <row r="51" spans="8:16" x14ac:dyDescent="0.2">
      <c r="H51">
        <v>50</v>
      </c>
      <c r="I51" s="23" t="s">
        <v>41</v>
      </c>
      <c r="J51" s="10">
        <v>6</v>
      </c>
      <c r="K51" s="10">
        <v>8</v>
      </c>
      <c r="M51">
        <v>50</v>
      </c>
      <c r="N51" s="23" t="s">
        <v>70</v>
      </c>
      <c r="O51" s="10">
        <v>0</v>
      </c>
      <c r="P51" s="10">
        <v>11</v>
      </c>
    </row>
    <row r="52" spans="8:16" x14ac:dyDescent="0.2">
      <c r="H52">
        <v>51</v>
      </c>
      <c r="I52" s="23" t="s">
        <v>315</v>
      </c>
      <c r="J52" s="10">
        <v>1</v>
      </c>
      <c r="K52" s="10">
        <v>3</v>
      </c>
      <c r="M52">
        <v>51</v>
      </c>
      <c r="N52" s="23" t="s">
        <v>71</v>
      </c>
      <c r="O52" s="10">
        <v>1</v>
      </c>
      <c r="P52" s="10">
        <v>10</v>
      </c>
    </row>
    <row r="53" spans="8:16" x14ac:dyDescent="0.2">
      <c r="I53" s="23" t="s">
        <v>316</v>
      </c>
      <c r="J53" s="10">
        <v>0</v>
      </c>
      <c r="K53" s="10">
        <v>0</v>
      </c>
      <c r="M53">
        <v>52</v>
      </c>
      <c r="N53" s="23" t="s">
        <v>72</v>
      </c>
      <c r="O53" s="16">
        <v>1</v>
      </c>
      <c r="P53" s="16">
        <v>10</v>
      </c>
    </row>
    <row r="54" spans="8:16" x14ac:dyDescent="0.2">
      <c r="M54">
        <v>53</v>
      </c>
      <c r="N54" s="23" t="s">
        <v>137</v>
      </c>
      <c r="O54" s="10">
        <v>2</v>
      </c>
      <c r="P54" s="10">
        <v>2</v>
      </c>
    </row>
    <row r="55" spans="8:16" x14ac:dyDescent="0.2">
      <c r="O55">
        <f>SUM(O2:O53)</f>
        <v>119</v>
      </c>
      <c r="P55">
        <f>SUM(P2:P54)</f>
        <v>241</v>
      </c>
    </row>
    <row r="58" spans="8:16" x14ac:dyDescent="0.2">
      <c r="I58" s="23" t="s">
        <v>47</v>
      </c>
      <c r="J58" s="10">
        <v>3</v>
      </c>
      <c r="K58" s="10">
        <v>3</v>
      </c>
    </row>
    <row r="59" spans="8:16" x14ac:dyDescent="0.2">
      <c r="I59" s="23" t="s">
        <v>48</v>
      </c>
      <c r="J59" s="10">
        <v>19</v>
      </c>
      <c r="K59" s="10">
        <v>19</v>
      </c>
    </row>
    <row r="60" spans="8:16" x14ac:dyDescent="0.2">
      <c r="I60" s="23" t="s">
        <v>49</v>
      </c>
      <c r="J60" s="10">
        <v>5</v>
      </c>
      <c r="K60" s="10">
        <v>5</v>
      </c>
    </row>
    <row r="61" spans="8:16" x14ac:dyDescent="0.2">
      <c r="I61" s="23" t="s">
        <v>50</v>
      </c>
      <c r="J61" s="10">
        <v>4</v>
      </c>
      <c r="K61" s="10">
        <v>4</v>
      </c>
    </row>
    <row r="62" spans="8:16" x14ac:dyDescent="0.2">
      <c r="I62" s="23" t="s">
        <v>51</v>
      </c>
      <c r="J62" s="10">
        <v>6</v>
      </c>
      <c r="K62" s="10">
        <v>6</v>
      </c>
    </row>
    <row r="63" spans="8:16" x14ac:dyDescent="0.2">
      <c r="I63" s="23" t="s">
        <v>52</v>
      </c>
      <c r="J63" s="10">
        <v>1</v>
      </c>
      <c r="K63" s="10">
        <v>1</v>
      </c>
    </row>
    <row r="64" spans="8:16" x14ac:dyDescent="0.2">
      <c r="I64" s="23" t="s">
        <v>53</v>
      </c>
      <c r="J64" s="10">
        <v>8</v>
      </c>
      <c r="K64" s="10">
        <v>9</v>
      </c>
    </row>
    <row r="65" spans="9:11" x14ac:dyDescent="0.2">
      <c r="I65" s="23" t="s">
        <v>54</v>
      </c>
      <c r="J65" s="10">
        <v>6</v>
      </c>
      <c r="K65" s="10">
        <v>6</v>
      </c>
    </row>
    <row r="66" spans="9:11" x14ac:dyDescent="0.2">
      <c r="I66" s="23" t="s">
        <v>55</v>
      </c>
      <c r="J66" s="10">
        <v>8</v>
      </c>
      <c r="K66" s="10">
        <v>8</v>
      </c>
    </row>
    <row r="67" spans="9:11" x14ac:dyDescent="0.2">
      <c r="I67" s="23" t="s">
        <v>56</v>
      </c>
      <c r="J67" s="10">
        <v>2</v>
      </c>
      <c r="K67" s="10">
        <v>3</v>
      </c>
    </row>
    <row r="68" spans="9:11" x14ac:dyDescent="0.2">
      <c r="J68">
        <f>SUM(J2:J66)</f>
        <v>172</v>
      </c>
      <c r="K68">
        <f ca="1">SUM(K2:K68)</f>
        <v>167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1FEA-D7FC-BE46-A3E3-EF3234B0A430}">
  <dimension ref="A1:L28"/>
  <sheetViews>
    <sheetView workbookViewId="0">
      <selection activeCell="G28" sqref="G28"/>
    </sheetView>
  </sheetViews>
  <sheetFormatPr baseColWidth="10" defaultRowHeight="16" x14ac:dyDescent="0.2"/>
  <cols>
    <col min="2" max="2" width="25.33203125" customWidth="1"/>
    <col min="5" max="5" width="23" customWidth="1"/>
    <col min="8" max="8" width="28" bestFit="1" customWidth="1"/>
    <col min="11" max="11" width="27.5" customWidth="1"/>
  </cols>
  <sheetData>
    <row r="1" spans="1:12" x14ac:dyDescent="0.2">
      <c r="B1" s="15" t="s">
        <v>209</v>
      </c>
      <c r="C1" s="15" t="s">
        <v>58</v>
      </c>
      <c r="E1" s="15" t="s">
        <v>209</v>
      </c>
      <c r="F1" s="15" t="s">
        <v>58</v>
      </c>
      <c r="H1" s="15" t="s">
        <v>209</v>
      </c>
      <c r="I1" s="15" t="s">
        <v>58</v>
      </c>
      <c r="K1" s="15" t="s">
        <v>209</v>
      </c>
      <c r="L1" s="15" t="s">
        <v>58</v>
      </c>
    </row>
    <row r="2" spans="1:12" x14ac:dyDescent="0.2">
      <c r="A2">
        <v>1</v>
      </c>
      <c r="B2" s="10" t="s">
        <v>166</v>
      </c>
      <c r="C2" s="10">
        <v>2</v>
      </c>
      <c r="D2">
        <v>1</v>
      </c>
      <c r="E2" s="10" t="s">
        <v>188</v>
      </c>
      <c r="F2" s="10">
        <v>3</v>
      </c>
      <c r="G2">
        <v>1</v>
      </c>
      <c r="H2" s="10" t="s">
        <v>198</v>
      </c>
      <c r="I2" s="10">
        <v>6</v>
      </c>
      <c r="J2">
        <v>1</v>
      </c>
      <c r="K2" s="10" t="s">
        <v>210</v>
      </c>
      <c r="L2" s="10">
        <v>1</v>
      </c>
    </row>
    <row r="3" spans="1:12" x14ac:dyDescent="0.2">
      <c r="A3">
        <v>2</v>
      </c>
      <c r="B3" s="10" t="s">
        <v>167</v>
      </c>
      <c r="C3" s="10">
        <v>6</v>
      </c>
      <c r="D3">
        <v>2</v>
      </c>
      <c r="E3" s="10" t="s">
        <v>189</v>
      </c>
      <c r="F3" s="10">
        <v>1</v>
      </c>
      <c r="G3">
        <v>2</v>
      </c>
      <c r="H3" s="10" t="s">
        <v>199</v>
      </c>
      <c r="I3" s="10">
        <v>6</v>
      </c>
      <c r="J3">
        <v>2</v>
      </c>
      <c r="K3" s="10" t="s">
        <v>211</v>
      </c>
      <c r="L3" s="10">
        <v>5</v>
      </c>
    </row>
    <row r="4" spans="1:12" x14ac:dyDescent="0.2">
      <c r="A4">
        <v>3</v>
      </c>
      <c r="B4" s="10" t="s">
        <v>168</v>
      </c>
      <c r="C4" s="10">
        <v>5</v>
      </c>
      <c r="D4">
        <v>3</v>
      </c>
      <c r="E4" s="10" t="s">
        <v>190</v>
      </c>
      <c r="F4" s="10">
        <v>25</v>
      </c>
      <c r="G4">
        <v>3</v>
      </c>
      <c r="H4" s="10" t="s">
        <v>200</v>
      </c>
      <c r="I4" s="10">
        <v>3</v>
      </c>
      <c r="J4">
        <v>3</v>
      </c>
      <c r="K4" s="10" t="s">
        <v>212</v>
      </c>
      <c r="L4" s="10">
        <v>11</v>
      </c>
    </row>
    <row r="5" spans="1:12" x14ac:dyDescent="0.2">
      <c r="A5">
        <v>4</v>
      </c>
      <c r="B5" s="10" t="s">
        <v>169</v>
      </c>
      <c r="C5" s="10">
        <v>5</v>
      </c>
      <c r="D5">
        <v>4</v>
      </c>
      <c r="E5" s="10" t="s">
        <v>191</v>
      </c>
      <c r="F5" s="10">
        <v>3</v>
      </c>
      <c r="G5">
        <v>4</v>
      </c>
      <c r="H5" s="10" t="s">
        <v>201</v>
      </c>
      <c r="I5" s="10">
        <v>7</v>
      </c>
      <c r="J5">
        <v>4</v>
      </c>
      <c r="K5" s="10" t="s">
        <v>218</v>
      </c>
      <c r="L5" s="10">
        <v>1</v>
      </c>
    </row>
    <row r="6" spans="1:12" x14ac:dyDescent="0.2">
      <c r="A6">
        <v>5</v>
      </c>
      <c r="B6" s="10" t="s">
        <v>170</v>
      </c>
      <c r="C6" s="10">
        <v>4</v>
      </c>
      <c r="D6">
        <v>5</v>
      </c>
      <c r="E6" s="10" t="s">
        <v>192</v>
      </c>
      <c r="F6" s="10">
        <v>4</v>
      </c>
      <c r="G6">
        <v>5</v>
      </c>
      <c r="H6" s="10" t="s">
        <v>202</v>
      </c>
      <c r="I6" s="10">
        <v>1</v>
      </c>
      <c r="J6">
        <v>5</v>
      </c>
      <c r="K6" s="10" t="s">
        <v>219</v>
      </c>
      <c r="L6" s="10">
        <v>7</v>
      </c>
    </row>
    <row r="7" spans="1:12" x14ac:dyDescent="0.2">
      <c r="A7">
        <v>6</v>
      </c>
      <c r="B7" s="10" t="s">
        <v>176</v>
      </c>
      <c r="C7" s="10">
        <v>7</v>
      </c>
      <c r="D7">
        <v>6</v>
      </c>
      <c r="E7" s="10" t="s">
        <v>193</v>
      </c>
      <c r="F7" s="10">
        <v>6</v>
      </c>
      <c r="G7">
        <v>6</v>
      </c>
      <c r="H7" s="10" t="s">
        <v>203</v>
      </c>
      <c r="I7" s="10">
        <v>2</v>
      </c>
      <c r="J7">
        <v>6</v>
      </c>
      <c r="K7" s="10" t="s">
        <v>217</v>
      </c>
      <c r="L7" s="10">
        <v>6</v>
      </c>
    </row>
    <row r="8" spans="1:12" x14ac:dyDescent="0.2">
      <c r="A8">
        <v>7</v>
      </c>
      <c r="B8" s="10" t="s">
        <v>177</v>
      </c>
      <c r="C8" s="10">
        <v>2</v>
      </c>
      <c r="D8">
        <v>7</v>
      </c>
      <c r="E8" s="10" t="s">
        <v>194</v>
      </c>
      <c r="F8" s="10">
        <v>1</v>
      </c>
      <c r="G8">
        <v>7</v>
      </c>
      <c r="H8" s="10" t="s">
        <v>204</v>
      </c>
      <c r="I8" s="10">
        <v>5</v>
      </c>
      <c r="J8">
        <v>7</v>
      </c>
      <c r="K8" s="10" t="s">
        <v>220</v>
      </c>
      <c r="L8" s="10">
        <v>3</v>
      </c>
    </row>
    <row r="9" spans="1:12" x14ac:dyDescent="0.2">
      <c r="A9">
        <v>8</v>
      </c>
      <c r="B9" s="10" t="s">
        <v>178</v>
      </c>
      <c r="C9" s="10">
        <v>2</v>
      </c>
      <c r="D9">
        <v>8</v>
      </c>
      <c r="E9" s="10" t="s">
        <v>195</v>
      </c>
      <c r="F9" s="10">
        <v>9</v>
      </c>
      <c r="G9">
        <v>8</v>
      </c>
      <c r="H9" s="10" t="s">
        <v>205</v>
      </c>
      <c r="I9" s="10">
        <v>4</v>
      </c>
      <c r="J9">
        <v>8</v>
      </c>
      <c r="K9" s="10" t="s">
        <v>221</v>
      </c>
      <c r="L9" s="10">
        <v>3</v>
      </c>
    </row>
    <row r="10" spans="1:12" x14ac:dyDescent="0.2">
      <c r="A10">
        <v>9</v>
      </c>
      <c r="B10" s="10" t="s">
        <v>179</v>
      </c>
      <c r="C10" s="10">
        <v>5</v>
      </c>
      <c r="D10">
        <v>9</v>
      </c>
      <c r="E10" s="10" t="s">
        <v>196</v>
      </c>
      <c r="F10" s="10">
        <v>5</v>
      </c>
      <c r="G10">
        <v>9</v>
      </c>
      <c r="H10" s="10" t="s">
        <v>206</v>
      </c>
      <c r="I10" s="10">
        <v>1</v>
      </c>
      <c r="J10">
        <v>9</v>
      </c>
      <c r="K10" s="10" t="s">
        <v>222</v>
      </c>
      <c r="L10" s="10">
        <v>1</v>
      </c>
    </row>
    <row r="11" spans="1:12" x14ac:dyDescent="0.2">
      <c r="A11">
        <v>10</v>
      </c>
      <c r="B11" s="10" t="s">
        <v>180</v>
      </c>
      <c r="C11" s="10">
        <v>1</v>
      </c>
      <c r="D11">
        <v>10</v>
      </c>
      <c r="E11" s="10" t="s">
        <v>197</v>
      </c>
      <c r="F11" s="10">
        <v>5</v>
      </c>
      <c r="G11">
        <v>10</v>
      </c>
      <c r="H11" s="10" t="s">
        <v>207</v>
      </c>
      <c r="I11" s="10">
        <v>5</v>
      </c>
      <c r="J11">
        <v>10</v>
      </c>
      <c r="K11" s="10" t="s">
        <v>223</v>
      </c>
      <c r="L11" s="10">
        <v>1</v>
      </c>
    </row>
    <row r="12" spans="1:12" x14ac:dyDescent="0.2">
      <c r="A12">
        <v>11</v>
      </c>
      <c r="B12" s="10" t="s">
        <v>181</v>
      </c>
      <c r="C12" s="10">
        <v>1</v>
      </c>
      <c r="F12">
        <f>SUM(F2:F11)</f>
        <v>62</v>
      </c>
      <c r="G12">
        <v>11</v>
      </c>
      <c r="H12" s="10" t="s">
        <v>208</v>
      </c>
      <c r="I12" s="10">
        <v>1</v>
      </c>
      <c r="J12">
        <v>11</v>
      </c>
      <c r="K12" s="10" t="s">
        <v>224</v>
      </c>
      <c r="L12" s="10">
        <v>1</v>
      </c>
    </row>
    <row r="13" spans="1:12" x14ac:dyDescent="0.2">
      <c r="A13">
        <v>12</v>
      </c>
      <c r="B13" s="10" t="s">
        <v>182</v>
      </c>
      <c r="C13" s="10">
        <v>1</v>
      </c>
      <c r="I13">
        <f>SUM(I2:I12)</f>
        <v>41</v>
      </c>
      <c r="J13">
        <v>12</v>
      </c>
      <c r="K13" s="10" t="s">
        <v>225</v>
      </c>
      <c r="L13" s="10">
        <v>3</v>
      </c>
    </row>
    <row r="14" spans="1:12" x14ac:dyDescent="0.2">
      <c r="A14">
        <v>13</v>
      </c>
      <c r="B14" s="10" t="s">
        <v>171</v>
      </c>
      <c r="C14" s="10">
        <v>9</v>
      </c>
      <c r="J14">
        <v>13</v>
      </c>
      <c r="K14" s="10" t="s">
        <v>213</v>
      </c>
      <c r="L14" s="10">
        <v>10</v>
      </c>
    </row>
    <row r="15" spans="1:12" x14ac:dyDescent="0.2">
      <c r="A15">
        <v>14</v>
      </c>
      <c r="B15" s="10" t="s">
        <v>172</v>
      </c>
      <c r="C15" s="10">
        <v>26</v>
      </c>
      <c r="J15">
        <v>14</v>
      </c>
      <c r="K15" s="10" t="s">
        <v>214</v>
      </c>
      <c r="L15" s="10">
        <v>1</v>
      </c>
    </row>
    <row r="16" spans="1:12" x14ac:dyDescent="0.2">
      <c r="A16">
        <v>15</v>
      </c>
      <c r="B16" s="10" t="s">
        <v>173</v>
      </c>
      <c r="C16" s="10">
        <v>1</v>
      </c>
      <c r="J16">
        <v>15</v>
      </c>
      <c r="K16" s="10" t="s">
        <v>215</v>
      </c>
      <c r="L16" s="10">
        <v>3</v>
      </c>
    </row>
    <row r="17" spans="1:12" x14ac:dyDescent="0.2">
      <c r="A17">
        <v>16</v>
      </c>
      <c r="B17" s="10" t="s">
        <v>185</v>
      </c>
      <c r="C17" s="10">
        <v>9</v>
      </c>
      <c r="J17">
        <v>16</v>
      </c>
      <c r="K17" s="10" t="s">
        <v>216</v>
      </c>
      <c r="L17" s="10">
        <v>5</v>
      </c>
    </row>
    <row r="18" spans="1:12" x14ac:dyDescent="0.2">
      <c r="A18">
        <v>17</v>
      </c>
      <c r="B18" s="10" t="s">
        <v>186</v>
      </c>
      <c r="C18" s="10">
        <v>4</v>
      </c>
      <c r="J18">
        <v>17</v>
      </c>
      <c r="K18" s="10" t="s">
        <v>226</v>
      </c>
      <c r="L18" s="10">
        <v>1</v>
      </c>
    </row>
    <row r="19" spans="1:12" x14ac:dyDescent="0.2">
      <c r="A19">
        <v>18</v>
      </c>
      <c r="B19" s="10" t="s">
        <v>187</v>
      </c>
      <c r="C19" s="10">
        <v>0</v>
      </c>
      <c r="J19">
        <v>18</v>
      </c>
      <c r="K19" s="10" t="s">
        <v>227</v>
      </c>
      <c r="L19" s="10">
        <v>1</v>
      </c>
    </row>
    <row r="20" spans="1:12" x14ac:dyDescent="0.2">
      <c r="A20">
        <v>19</v>
      </c>
      <c r="B20" s="10" t="s">
        <v>174</v>
      </c>
      <c r="C20" s="10">
        <v>4</v>
      </c>
      <c r="J20">
        <v>19</v>
      </c>
      <c r="K20" s="10" t="s">
        <v>228</v>
      </c>
      <c r="L20" s="10">
        <v>1</v>
      </c>
    </row>
    <row r="21" spans="1:12" x14ac:dyDescent="0.2">
      <c r="A21">
        <v>20</v>
      </c>
      <c r="B21" s="10" t="s">
        <v>175</v>
      </c>
      <c r="C21" s="10">
        <v>2</v>
      </c>
      <c r="J21">
        <v>20</v>
      </c>
      <c r="K21" s="10" t="s">
        <v>229</v>
      </c>
      <c r="L21" s="10">
        <v>1</v>
      </c>
    </row>
    <row r="22" spans="1:12" x14ac:dyDescent="0.2">
      <c r="C22">
        <f>SUM(C2:C21)</f>
        <v>96</v>
      </c>
      <c r="J22">
        <v>21</v>
      </c>
      <c r="K22" s="10" t="s">
        <v>230</v>
      </c>
      <c r="L22" s="10">
        <v>1</v>
      </c>
    </row>
    <row r="23" spans="1:12" x14ac:dyDescent="0.2">
      <c r="J23">
        <v>22</v>
      </c>
      <c r="K23" s="10" t="s">
        <v>231</v>
      </c>
      <c r="L23" s="10">
        <v>4</v>
      </c>
    </row>
    <row r="24" spans="1:12" x14ac:dyDescent="0.2">
      <c r="J24">
        <v>23</v>
      </c>
      <c r="K24" s="10" t="s">
        <v>232</v>
      </c>
      <c r="L24" s="10">
        <v>13</v>
      </c>
    </row>
    <row r="25" spans="1:12" x14ac:dyDescent="0.2">
      <c r="L25">
        <f>SUM(L2:L24)</f>
        <v>84</v>
      </c>
    </row>
    <row r="28" spans="1:12" x14ac:dyDescent="0.2">
      <c r="G28">
        <f>SUM(C22,F12,I13,L25)</f>
        <v>283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25D1-1898-4246-9D25-203F67A5750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8B10-3FC6-4A46-BC2A-8CD622ED8774}">
  <dimension ref="A1:C6"/>
  <sheetViews>
    <sheetView workbookViewId="0">
      <selection activeCell="C4" sqref="C4"/>
    </sheetView>
  </sheetViews>
  <sheetFormatPr baseColWidth="10" defaultRowHeight="16" x14ac:dyDescent="0.2"/>
  <cols>
    <col min="1" max="1" width="21.1640625" style="1" customWidth="1"/>
    <col min="2" max="2" width="32.5" style="1" customWidth="1"/>
    <col min="3" max="3" width="49.33203125" style="3" customWidth="1"/>
  </cols>
  <sheetData>
    <row r="1" spans="1:3" ht="17" x14ac:dyDescent="0.2">
      <c r="A1" s="1" t="s">
        <v>30</v>
      </c>
      <c r="B1" s="1" t="s">
        <v>11</v>
      </c>
      <c r="C1" s="3" t="s">
        <v>31</v>
      </c>
    </row>
    <row r="2" spans="1:3" ht="119" x14ac:dyDescent="0.2">
      <c r="A2" s="1" t="s">
        <v>33</v>
      </c>
      <c r="B2" s="1" t="s">
        <v>32</v>
      </c>
      <c r="C2" s="3" t="s">
        <v>40</v>
      </c>
    </row>
    <row r="3" spans="1:3" ht="68" x14ac:dyDescent="0.2">
      <c r="A3" s="1" t="s">
        <v>34</v>
      </c>
      <c r="C3" s="4" t="s">
        <v>35</v>
      </c>
    </row>
    <row r="4" spans="1:3" ht="68" x14ac:dyDescent="0.2">
      <c r="A4" s="1" t="s">
        <v>36</v>
      </c>
      <c r="C4" s="3" t="s">
        <v>37</v>
      </c>
    </row>
    <row r="5" spans="1:3" ht="85" x14ac:dyDescent="0.2">
      <c r="A5" s="1" t="s">
        <v>38</v>
      </c>
      <c r="C5" s="3" t="s">
        <v>39</v>
      </c>
    </row>
    <row r="6" spans="1:3" x14ac:dyDescent="0.2">
      <c r="A6" s="1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6C93-BCFD-BD48-A415-51CF508D6F24}">
  <dimension ref="A1:D35"/>
  <sheetViews>
    <sheetView workbookViewId="0">
      <selection activeCell="B23" sqref="B23"/>
    </sheetView>
  </sheetViews>
  <sheetFormatPr baseColWidth="10" defaultRowHeight="16" x14ac:dyDescent="0.2"/>
  <cols>
    <col min="1" max="1" width="10.83203125" style="1"/>
    <col min="2" max="2" width="93.5" style="6" customWidth="1"/>
    <col min="3" max="3" width="14" customWidth="1"/>
  </cols>
  <sheetData>
    <row r="1" spans="1:4" x14ac:dyDescent="0.2">
      <c r="B1" s="6" t="s">
        <v>125</v>
      </c>
      <c r="C1" t="s">
        <v>126</v>
      </c>
      <c r="D1" t="s">
        <v>127</v>
      </c>
    </row>
    <row r="2" spans="1:4" x14ac:dyDescent="0.2">
      <c r="A2" s="1">
        <v>1</v>
      </c>
      <c r="B2" s="7" t="s">
        <v>91</v>
      </c>
    </row>
    <row r="3" spans="1:4" x14ac:dyDescent="0.2">
      <c r="A3" s="1">
        <v>2</v>
      </c>
      <c r="B3" s="7" t="s">
        <v>92</v>
      </c>
    </row>
    <row r="4" spans="1:4" x14ac:dyDescent="0.2">
      <c r="A4" s="1">
        <v>3</v>
      </c>
      <c r="B4" s="7" t="s">
        <v>93</v>
      </c>
    </row>
    <row r="5" spans="1:4" x14ac:dyDescent="0.2">
      <c r="A5" s="1">
        <v>4</v>
      </c>
      <c r="B5" s="7" t="s">
        <v>94</v>
      </c>
    </row>
    <row r="6" spans="1:4" x14ac:dyDescent="0.2">
      <c r="A6" s="1">
        <v>5</v>
      </c>
      <c r="B6" s="7" t="s">
        <v>95</v>
      </c>
    </row>
    <row r="7" spans="1:4" x14ac:dyDescent="0.2">
      <c r="A7" s="1">
        <v>6</v>
      </c>
      <c r="B7" s="7" t="s">
        <v>96</v>
      </c>
    </row>
    <row r="8" spans="1:4" x14ac:dyDescent="0.2">
      <c r="A8" s="1">
        <v>7</v>
      </c>
      <c r="B8" s="7" t="s">
        <v>97</v>
      </c>
    </row>
    <row r="9" spans="1:4" ht="17" x14ac:dyDescent="0.2">
      <c r="A9" s="1">
        <v>8</v>
      </c>
      <c r="B9" s="8" t="s">
        <v>98</v>
      </c>
    </row>
    <row r="10" spans="1:4" ht="17" x14ac:dyDescent="0.2">
      <c r="A10" s="1">
        <v>9</v>
      </c>
      <c r="B10" s="8" t="s">
        <v>99</v>
      </c>
    </row>
    <row r="11" spans="1:4" x14ac:dyDescent="0.2">
      <c r="A11" s="1">
        <v>10</v>
      </c>
      <c r="B11" s="7" t="s">
        <v>100</v>
      </c>
    </row>
    <row r="12" spans="1:4" x14ac:dyDescent="0.2">
      <c r="A12" s="1">
        <v>11</v>
      </c>
      <c r="B12" s="7" t="s">
        <v>101</v>
      </c>
    </row>
    <row r="13" spans="1:4" x14ac:dyDescent="0.2">
      <c r="A13" s="1">
        <v>12</v>
      </c>
      <c r="B13" s="7" t="s">
        <v>102</v>
      </c>
    </row>
    <row r="14" spans="1:4" x14ac:dyDescent="0.2">
      <c r="A14" s="1">
        <v>13</v>
      </c>
      <c r="B14" s="7" t="s">
        <v>103</v>
      </c>
    </row>
    <row r="15" spans="1:4" x14ac:dyDescent="0.2">
      <c r="A15" s="1">
        <v>14</v>
      </c>
      <c r="B15" s="7" t="s">
        <v>104</v>
      </c>
    </row>
    <row r="16" spans="1:4" ht="17" x14ac:dyDescent="0.2">
      <c r="A16" s="1">
        <v>15</v>
      </c>
      <c r="B16" s="8" t="s">
        <v>105</v>
      </c>
    </row>
    <row r="17" spans="1:2" x14ac:dyDescent="0.2">
      <c r="A17" s="1">
        <v>16</v>
      </c>
      <c r="B17" s="7" t="s">
        <v>106</v>
      </c>
    </row>
    <row r="18" spans="1:2" x14ac:dyDescent="0.2">
      <c r="A18" s="1">
        <v>17</v>
      </c>
      <c r="B18" s="7" t="s">
        <v>107</v>
      </c>
    </row>
    <row r="19" spans="1:2" x14ac:dyDescent="0.2">
      <c r="A19" s="1">
        <v>18</v>
      </c>
      <c r="B19" s="7" t="s">
        <v>108</v>
      </c>
    </row>
    <row r="20" spans="1:2" x14ac:dyDescent="0.2">
      <c r="A20" s="1">
        <v>19</v>
      </c>
      <c r="B20" s="7" t="s">
        <v>109</v>
      </c>
    </row>
    <row r="21" spans="1:2" x14ac:dyDescent="0.2">
      <c r="A21" s="1">
        <v>20</v>
      </c>
      <c r="B21" s="7" t="s">
        <v>110</v>
      </c>
    </row>
    <row r="22" spans="1:2" x14ac:dyDescent="0.2">
      <c r="A22" s="1">
        <v>21</v>
      </c>
      <c r="B22" s="7" t="s">
        <v>111</v>
      </c>
    </row>
    <row r="23" spans="1:2" x14ac:dyDescent="0.2">
      <c r="A23" s="1">
        <v>22</v>
      </c>
      <c r="B23" s="7" t="s">
        <v>112</v>
      </c>
    </row>
    <row r="24" spans="1:2" x14ac:dyDescent="0.2">
      <c r="A24" s="1">
        <v>23</v>
      </c>
      <c r="B24" s="7" t="s">
        <v>113</v>
      </c>
    </row>
    <row r="25" spans="1:2" ht="17" x14ac:dyDescent="0.2">
      <c r="A25" s="1">
        <v>24</v>
      </c>
      <c r="B25" s="8" t="s">
        <v>114</v>
      </c>
    </row>
    <row r="26" spans="1:2" ht="17" x14ac:dyDescent="0.2">
      <c r="A26" s="1">
        <v>25</v>
      </c>
      <c r="B26" s="8" t="s">
        <v>115</v>
      </c>
    </row>
    <row r="27" spans="1:2" x14ac:dyDescent="0.2">
      <c r="A27" s="1">
        <v>26</v>
      </c>
      <c r="B27" s="7" t="s">
        <v>116</v>
      </c>
    </row>
    <row r="28" spans="1:2" ht="17" x14ac:dyDescent="0.2">
      <c r="A28" s="1">
        <v>27</v>
      </c>
      <c r="B28" s="8" t="s">
        <v>117</v>
      </c>
    </row>
    <row r="29" spans="1:2" ht="17" x14ac:dyDescent="0.2">
      <c r="A29" s="1">
        <v>28</v>
      </c>
      <c r="B29" s="8" t="s">
        <v>118</v>
      </c>
    </row>
    <row r="30" spans="1:2" x14ac:dyDescent="0.2">
      <c r="A30" s="1">
        <v>29</v>
      </c>
      <c r="B30" s="7" t="s">
        <v>119</v>
      </c>
    </row>
    <row r="31" spans="1:2" x14ac:dyDescent="0.2">
      <c r="A31" s="1">
        <v>30</v>
      </c>
      <c r="B31" s="7" t="s">
        <v>120</v>
      </c>
    </row>
    <row r="32" spans="1:2" x14ac:dyDescent="0.2">
      <c r="A32" s="1">
        <v>31</v>
      </c>
      <c r="B32" s="7" t="s">
        <v>121</v>
      </c>
    </row>
    <row r="33" spans="1:2" x14ac:dyDescent="0.2">
      <c r="A33" s="1">
        <v>32</v>
      </c>
      <c r="B33" s="7" t="s">
        <v>122</v>
      </c>
    </row>
    <row r="34" spans="1:2" x14ac:dyDescent="0.2">
      <c r="A34" s="1">
        <v>33</v>
      </c>
      <c r="B34" s="7" t="s">
        <v>123</v>
      </c>
    </row>
    <row r="35" spans="1:2" x14ac:dyDescent="0.2">
      <c r="A35" s="1">
        <v>34</v>
      </c>
      <c r="B35" s="7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419B-268C-514A-8C56-E60347A18CF0}">
  <dimension ref="A1"/>
  <sheetViews>
    <sheetView workbookViewId="0">
      <selection activeCell="O28" sqref="O2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Haftalık Talepler</vt:lpstr>
      <vt:lpstr>Sayfa2</vt:lpstr>
      <vt:lpstr>Crm Deploy</vt:lpstr>
      <vt:lpstr>CRM Test Otomasyon Projesi(gui)</vt:lpstr>
      <vt:lpstr>CRM Test Otomasyon Projesi(api)</vt:lpstr>
      <vt:lpstr>Online Test Otomasyon Projesi</vt:lpstr>
      <vt:lpstr>TTVAE-Ortakatman Test Otomasyon</vt:lpstr>
      <vt:lpstr>ttvae ortakatman regresyon seti</vt:lpstr>
      <vt:lpstr>Mobil Test Otomasyon Projesi</vt:lpstr>
      <vt:lpstr>Test Otomasyon Cihaz Tanımlama </vt:lpstr>
      <vt:lpstr>Mock Servisler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2022-05-31T15:54:38Z</dcterms:created>
  <dcterms:modified xsi:type="dcterms:W3CDTF">2022-09-29T11:12:44Z</dcterms:modified>
</cp:coreProperties>
</file>