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A225EBE2-D109-4F58-8E93-F1D87CCDCB8D}" xr6:coauthVersionLast="47" xr6:coauthVersionMax="47" xr10:uidLastSave="{00000000-0000-0000-0000-000000000000}"/>
  <bookViews>
    <workbookView xWindow="-28908" yWindow="-108" windowWidth="29016" windowHeight="15816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Measure_list!$A$5:$AG$695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7" i="1" l="1"/>
  <c r="E677" i="1" s="1"/>
  <c r="D678" i="1"/>
  <c r="E678" i="1" s="1"/>
  <c r="D679" i="1"/>
  <c r="E679" i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/>
  <c r="D690" i="1"/>
  <c r="E690" i="1" s="1"/>
  <c r="D691" i="1"/>
  <c r="E691" i="1" s="1"/>
  <c r="D692" i="1"/>
  <c r="E692" i="1"/>
  <c r="D693" i="1"/>
  <c r="E693" i="1" s="1"/>
  <c r="D694" i="1"/>
  <c r="E694" i="1" s="1"/>
  <c r="D695" i="1"/>
  <c r="E695" i="1"/>
  <c r="D676" i="1"/>
  <c r="E676" i="1"/>
  <c r="U695" i="1"/>
  <c r="S695" i="1" s="1"/>
  <c r="N695" i="1" s="1"/>
  <c r="T695" i="1"/>
  <c r="U694" i="1"/>
  <c r="T694" i="1"/>
  <c r="S694" i="1" s="1"/>
  <c r="N694" i="1" s="1"/>
  <c r="U693" i="1"/>
  <c r="T693" i="1"/>
  <c r="U692" i="1"/>
  <c r="T692" i="1"/>
  <c r="S692" i="1" s="1"/>
  <c r="N692" i="1" s="1"/>
  <c r="U691" i="1"/>
  <c r="T691" i="1"/>
  <c r="S691" i="1"/>
  <c r="N691" i="1" s="1"/>
  <c r="U690" i="1"/>
  <c r="S690" i="1" s="1"/>
  <c r="N690" i="1" s="1"/>
  <c r="T690" i="1"/>
  <c r="U689" i="1"/>
  <c r="S689" i="1" s="1"/>
  <c r="N689" i="1" s="1"/>
  <c r="T689" i="1"/>
  <c r="U688" i="1"/>
  <c r="T688" i="1"/>
  <c r="S688" i="1" s="1"/>
  <c r="N688" i="1" s="1"/>
  <c r="U687" i="1"/>
  <c r="S687" i="1" s="1"/>
  <c r="N687" i="1" s="1"/>
  <c r="T687" i="1"/>
  <c r="U686" i="1"/>
  <c r="T686" i="1"/>
  <c r="U685" i="1"/>
  <c r="T685" i="1"/>
  <c r="U684" i="1"/>
  <c r="T684" i="1"/>
  <c r="S684" i="1" s="1"/>
  <c r="N684" i="1" s="1"/>
  <c r="U683" i="1"/>
  <c r="T683" i="1"/>
  <c r="S683" i="1"/>
  <c r="N683" i="1" s="1"/>
  <c r="U682" i="1"/>
  <c r="S682" i="1" s="1"/>
  <c r="N682" i="1" s="1"/>
  <c r="T682" i="1"/>
  <c r="U681" i="1"/>
  <c r="T681" i="1"/>
  <c r="U680" i="1"/>
  <c r="T680" i="1"/>
  <c r="S680" i="1" s="1"/>
  <c r="N680" i="1" s="1"/>
  <c r="U679" i="1"/>
  <c r="S679" i="1" s="1"/>
  <c r="N679" i="1" s="1"/>
  <c r="T679" i="1"/>
  <c r="U678" i="1"/>
  <c r="T678" i="1"/>
  <c r="U677" i="1"/>
  <c r="T677" i="1"/>
  <c r="U676" i="1"/>
  <c r="T676" i="1"/>
  <c r="S676" i="1" s="1"/>
  <c r="N676" i="1" s="1"/>
  <c r="M695" i="1"/>
  <c r="L695" i="1"/>
  <c r="K695" i="1"/>
  <c r="M694" i="1"/>
  <c r="L694" i="1"/>
  <c r="K694" i="1"/>
  <c r="M693" i="1"/>
  <c r="L693" i="1"/>
  <c r="K693" i="1"/>
  <c r="M692" i="1"/>
  <c r="L692" i="1"/>
  <c r="K692" i="1"/>
  <c r="M691" i="1"/>
  <c r="L691" i="1"/>
  <c r="K691" i="1"/>
  <c r="M690" i="1"/>
  <c r="L690" i="1"/>
  <c r="K690" i="1"/>
  <c r="M689" i="1"/>
  <c r="L689" i="1"/>
  <c r="K689" i="1"/>
  <c r="M688" i="1"/>
  <c r="L688" i="1"/>
  <c r="K688" i="1"/>
  <c r="M687" i="1"/>
  <c r="L687" i="1"/>
  <c r="K687" i="1"/>
  <c r="M686" i="1"/>
  <c r="L686" i="1"/>
  <c r="K686" i="1"/>
  <c r="M685" i="1"/>
  <c r="L685" i="1"/>
  <c r="K685" i="1"/>
  <c r="M684" i="1"/>
  <c r="L684" i="1"/>
  <c r="K684" i="1"/>
  <c r="M683" i="1"/>
  <c r="L683" i="1"/>
  <c r="K683" i="1"/>
  <c r="M682" i="1"/>
  <c r="L682" i="1"/>
  <c r="K682" i="1"/>
  <c r="M681" i="1"/>
  <c r="L681" i="1"/>
  <c r="K681" i="1"/>
  <c r="M680" i="1"/>
  <c r="L680" i="1"/>
  <c r="K680" i="1"/>
  <c r="M679" i="1"/>
  <c r="L679" i="1"/>
  <c r="K679" i="1"/>
  <c r="M678" i="1"/>
  <c r="L678" i="1"/>
  <c r="K678" i="1"/>
  <c r="M677" i="1"/>
  <c r="L677" i="1"/>
  <c r="K677" i="1"/>
  <c r="M676" i="1"/>
  <c r="L676" i="1"/>
  <c r="K676" i="1"/>
  <c r="S693" i="1" l="1"/>
  <c r="N693" i="1" s="1"/>
  <c r="S677" i="1"/>
  <c r="N677" i="1" s="1"/>
  <c r="S678" i="1"/>
  <c r="N678" i="1" s="1"/>
  <c r="S685" i="1"/>
  <c r="N685" i="1" s="1"/>
  <c r="S686" i="1"/>
  <c r="N686" i="1" s="1"/>
  <c r="S681" i="1"/>
  <c r="N681" i="1" s="1"/>
  <c r="S675" i="1"/>
  <c r="N675" i="1"/>
  <c r="D675" i="1"/>
  <c r="E675" i="1" s="1"/>
  <c r="S674" i="1"/>
  <c r="N674" i="1" s="1"/>
  <c r="D674" i="1"/>
  <c r="E674" i="1" s="1"/>
  <c r="S673" i="1"/>
  <c r="N673" i="1" s="1"/>
  <c r="D673" i="1"/>
  <c r="E673" i="1" s="1"/>
  <c r="S672" i="1"/>
  <c r="N672" i="1"/>
  <c r="D672" i="1"/>
  <c r="E672" i="1" s="1"/>
  <c r="S671" i="1"/>
  <c r="N671" i="1"/>
  <c r="E671" i="1"/>
  <c r="D671" i="1"/>
  <c r="S670" i="1"/>
  <c r="N670" i="1" s="1"/>
  <c r="E670" i="1"/>
  <c r="D670" i="1"/>
  <c r="S669" i="1"/>
  <c r="N669" i="1" s="1"/>
  <c r="D669" i="1"/>
  <c r="E669" i="1" s="1"/>
  <c r="S668" i="1"/>
  <c r="N668" i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S377" i="1" s="1"/>
  <c r="N377" i="1" s="1"/>
  <c r="T378" i="1"/>
  <c r="S378" i="1" s="1"/>
  <c r="N378" i="1" s="1"/>
  <c r="T379" i="1"/>
  <c r="S379" i="1" s="1"/>
  <c r="N379" i="1" s="1"/>
  <c r="T380" i="1"/>
  <c r="S380" i="1" s="1"/>
  <c r="N380" i="1" s="1"/>
  <c r="T381" i="1"/>
  <c r="S381" i="1" s="1"/>
  <c r="N381" i="1" s="1"/>
  <c r="T382" i="1"/>
  <c r="S382" i="1" s="1"/>
  <c r="N382" i="1" s="1"/>
  <c r="T383" i="1"/>
  <c r="S383" i="1" s="1"/>
  <c r="N383" i="1" s="1"/>
  <c r="T384" i="1"/>
  <c r="S384" i="1" s="1"/>
  <c r="N384" i="1" s="1"/>
  <c r="T385" i="1"/>
  <c r="S385" i="1" s="1"/>
  <c r="N385" i="1" s="1"/>
  <c r="T386" i="1"/>
  <c r="T387" i="1"/>
  <c r="S387" i="1" s="1"/>
  <c r="N387" i="1" s="1"/>
  <c r="T388" i="1"/>
  <c r="S388" i="1" s="1"/>
  <c r="N388" i="1" s="1"/>
  <c r="T389" i="1"/>
  <c r="T390" i="1"/>
  <c r="T391" i="1"/>
  <c r="T392" i="1"/>
  <c r="T393" i="1"/>
  <c r="T394" i="1"/>
  <c r="T395" i="1"/>
  <c r="T396" i="1"/>
  <c r="T397" i="1"/>
  <c r="S397" i="1" s="1"/>
  <c r="N397" i="1" s="1"/>
  <c r="T398" i="1"/>
  <c r="S398" i="1" s="1"/>
  <c r="N398" i="1" s="1"/>
  <c r="T399" i="1"/>
  <c r="S399" i="1" s="1"/>
  <c r="N399" i="1" s="1"/>
  <c r="T400" i="1"/>
  <c r="S400" i="1" s="1"/>
  <c r="N400" i="1" s="1"/>
  <c r="T401" i="1"/>
  <c r="S401" i="1" s="1"/>
  <c r="N401" i="1" s="1"/>
  <c r="T402" i="1"/>
  <c r="S402" i="1" s="1"/>
  <c r="N402" i="1" s="1"/>
  <c r="T403" i="1"/>
  <c r="S403" i="1" s="1"/>
  <c r="N403" i="1" s="1"/>
  <c r="T404" i="1"/>
  <c r="S404" i="1" s="1"/>
  <c r="N404" i="1" s="1"/>
  <c r="T405" i="1"/>
  <c r="S405" i="1" s="1"/>
  <c r="N405" i="1" s="1"/>
  <c r="T406" i="1"/>
  <c r="S406" i="1" s="1"/>
  <c r="N406" i="1" s="1"/>
  <c r="T407" i="1"/>
  <c r="S407" i="1" s="1"/>
  <c r="N407" i="1" s="1"/>
  <c r="T408" i="1"/>
  <c r="S408" i="1" s="1"/>
  <c r="N408" i="1" s="1"/>
  <c r="T409" i="1"/>
  <c r="T410" i="1"/>
  <c r="T411" i="1"/>
  <c r="T412" i="1"/>
  <c r="T413" i="1"/>
  <c r="T414" i="1"/>
  <c r="T415" i="1"/>
  <c r="T416" i="1"/>
  <c r="T417" i="1"/>
  <c r="S417" i="1" s="1"/>
  <c r="N417" i="1" s="1"/>
  <c r="T418" i="1"/>
  <c r="S418" i="1" s="1"/>
  <c r="N418" i="1" s="1"/>
  <c r="T419" i="1"/>
  <c r="S419" i="1" s="1"/>
  <c r="N419" i="1" s="1"/>
  <c r="T420" i="1"/>
  <c r="S420" i="1" s="1"/>
  <c r="N420" i="1" s="1"/>
  <c r="T421" i="1"/>
  <c r="S421" i="1" s="1"/>
  <c r="N421" i="1" s="1"/>
  <c r="T422" i="1"/>
  <c r="S422" i="1" s="1"/>
  <c r="N422" i="1" s="1"/>
  <c r="T423" i="1"/>
  <c r="S423" i="1" s="1"/>
  <c r="N423" i="1" s="1"/>
  <c r="T424" i="1"/>
  <c r="S424" i="1" s="1"/>
  <c r="N424" i="1" s="1"/>
  <c r="T425" i="1"/>
  <c r="S425" i="1" s="1"/>
  <c r="N425" i="1" s="1"/>
  <c r="T426" i="1"/>
  <c r="S426" i="1" s="1"/>
  <c r="N426" i="1" s="1"/>
  <c r="T427" i="1"/>
  <c r="S427" i="1" s="1"/>
  <c r="N427" i="1" s="1"/>
  <c r="T428" i="1"/>
  <c r="S428" i="1" s="1"/>
  <c r="N428" i="1" s="1"/>
  <c r="T429" i="1"/>
  <c r="T430" i="1"/>
  <c r="T431" i="1"/>
  <c r="T432" i="1"/>
  <c r="T433" i="1"/>
  <c r="T434" i="1"/>
  <c r="T435" i="1"/>
  <c r="T436" i="1"/>
  <c r="T437" i="1"/>
  <c r="S437" i="1" s="1"/>
  <c r="N437" i="1" s="1"/>
  <c r="T438" i="1"/>
  <c r="S438" i="1" s="1"/>
  <c r="N438" i="1" s="1"/>
  <c r="T439" i="1"/>
  <c r="S439" i="1" s="1"/>
  <c r="N439" i="1" s="1"/>
  <c r="T440" i="1"/>
  <c r="S440" i="1" s="1"/>
  <c r="N440" i="1" s="1"/>
  <c r="T441" i="1"/>
  <c r="S441" i="1" s="1"/>
  <c r="N441" i="1" s="1"/>
  <c r="T442" i="1"/>
  <c r="S442" i="1" s="1"/>
  <c r="N442" i="1" s="1"/>
  <c r="T443" i="1"/>
  <c r="S443" i="1" s="1"/>
  <c r="N443" i="1" s="1"/>
  <c r="T444" i="1"/>
  <c r="S444" i="1" s="1"/>
  <c r="N444" i="1" s="1"/>
  <c r="T445" i="1"/>
  <c r="S445" i="1" s="1"/>
  <c r="N445" i="1" s="1"/>
  <c r="T446" i="1"/>
  <c r="S446" i="1" s="1"/>
  <c r="N446" i="1" s="1"/>
  <c r="T447" i="1"/>
  <c r="S447" i="1" s="1"/>
  <c r="N447" i="1" s="1"/>
  <c r="T448" i="1"/>
  <c r="S448" i="1" s="1"/>
  <c r="N448" i="1" s="1"/>
  <c r="T449" i="1"/>
  <c r="T450" i="1"/>
  <c r="T451" i="1"/>
  <c r="T452" i="1"/>
  <c r="T453" i="1"/>
  <c r="T454" i="1"/>
  <c r="T455" i="1"/>
  <c r="T456" i="1"/>
  <c r="T457" i="1"/>
  <c r="S457" i="1" s="1"/>
  <c r="N457" i="1" s="1"/>
  <c r="T458" i="1"/>
  <c r="S458" i="1" s="1"/>
  <c r="N458" i="1" s="1"/>
  <c r="T459" i="1"/>
  <c r="S459" i="1" s="1"/>
  <c r="N459" i="1" s="1"/>
  <c r="T460" i="1"/>
  <c r="S460" i="1" s="1"/>
  <c r="N460" i="1" s="1"/>
  <c r="T461" i="1"/>
  <c r="S461" i="1" s="1"/>
  <c r="N461" i="1" s="1"/>
  <c r="T462" i="1"/>
  <c r="S462" i="1" s="1"/>
  <c r="N462" i="1" s="1"/>
  <c r="T463" i="1"/>
  <c r="S463" i="1" s="1"/>
  <c r="N463" i="1" s="1"/>
  <c r="T464" i="1"/>
  <c r="S464" i="1" s="1"/>
  <c r="N464" i="1" s="1"/>
  <c r="T465" i="1"/>
  <c r="S465" i="1" s="1"/>
  <c r="N465" i="1" s="1"/>
  <c r="T466" i="1"/>
  <c r="S466" i="1" s="1"/>
  <c r="N466" i="1" s="1"/>
  <c r="T467" i="1"/>
  <c r="S467" i="1" s="1"/>
  <c r="N467" i="1" s="1"/>
  <c r="T468" i="1"/>
  <c r="S468" i="1" s="1"/>
  <c r="N468" i="1" s="1"/>
  <c r="T469" i="1"/>
  <c r="T470" i="1"/>
  <c r="T471" i="1"/>
  <c r="T472" i="1"/>
  <c r="T473" i="1"/>
  <c r="T474" i="1"/>
  <c r="T475" i="1"/>
  <c r="T476" i="1"/>
  <c r="T477" i="1"/>
  <c r="S477" i="1" s="1"/>
  <c r="N477" i="1" s="1"/>
  <c r="T478" i="1"/>
  <c r="S478" i="1" s="1"/>
  <c r="N478" i="1" s="1"/>
  <c r="T479" i="1"/>
  <c r="S479" i="1" s="1"/>
  <c r="N479" i="1" s="1"/>
  <c r="T480" i="1"/>
  <c r="S480" i="1" s="1"/>
  <c r="N480" i="1" s="1"/>
  <c r="T481" i="1"/>
  <c r="S481" i="1" s="1"/>
  <c r="N481" i="1" s="1"/>
  <c r="T482" i="1"/>
  <c r="S482" i="1" s="1"/>
  <c r="N482" i="1" s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S488" i="1" s="1"/>
  <c r="N488" i="1" s="1"/>
  <c r="T489" i="1"/>
  <c r="T490" i="1"/>
  <c r="T491" i="1"/>
  <c r="T492" i="1"/>
  <c r="T493" i="1"/>
  <c r="T494" i="1"/>
  <c r="T495" i="1"/>
  <c r="T496" i="1"/>
  <c r="T497" i="1"/>
  <c r="S497" i="1" s="1"/>
  <c r="N497" i="1" s="1"/>
  <c r="T498" i="1"/>
  <c r="S498" i="1" s="1"/>
  <c r="N498" i="1" s="1"/>
  <c r="T499" i="1"/>
  <c r="S499" i="1" s="1"/>
  <c r="N499" i="1" s="1"/>
  <c r="T500" i="1"/>
  <c r="S500" i="1" s="1"/>
  <c r="N500" i="1" s="1"/>
  <c r="T501" i="1"/>
  <c r="S501" i="1" s="1"/>
  <c r="N501" i="1" s="1"/>
  <c r="T502" i="1"/>
  <c r="S502" i="1" s="1"/>
  <c r="N502" i="1" s="1"/>
  <c r="T503" i="1"/>
  <c r="S503" i="1" s="1"/>
  <c r="N503" i="1" s="1"/>
  <c r="T504" i="1"/>
  <c r="S504" i="1" s="1"/>
  <c r="N504" i="1" s="1"/>
  <c r="T505" i="1"/>
  <c r="T506" i="1"/>
  <c r="S506" i="1" s="1"/>
  <c r="N506" i="1" s="1"/>
  <c r="T507" i="1"/>
  <c r="S507" i="1" s="1"/>
  <c r="N507" i="1" s="1"/>
  <c r="T508" i="1"/>
  <c r="S508" i="1" s="1"/>
  <c r="N508" i="1" s="1"/>
  <c r="T509" i="1"/>
  <c r="T510" i="1"/>
  <c r="T511" i="1"/>
  <c r="T512" i="1"/>
  <c r="T513" i="1"/>
  <c r="T514" i="1"/>
  <c r="T515" i="1"/>
  <c r="T516" i="1"/>
  <c r="T517" i="1"/>
  <c r="S517" i="1" s="1"/>
  <c r="N517" i="1" s="1"/>
  <c r="T518" i="1"/>
  <c r="S518" i="1" s="1"/>
  <c r="N518" i="1" s="1"/>
  <c r="T519" i="1"/>
  <c r="T520" i="1"/>
  <c r="S520" i="1" s="1"/>
  <c r="N520" i="1" s="1"/>
  <c r="T521" i="1"/>
  <c r="S521" i="1" s="1"/>
  <c r="N521" i="1" s="1"/>
  <c r="T522" i="1"/>
  <c r="S522" i="1" s="1"/>
  <c r="N522" i="1" s="1"/>
  <c r="T523" i="1"/>
  <c r="S523" i="1" s="1"/>
  <c r="N523" i="1" s="1"/>
  <c r="T524" i="1"/>
  <c r="S524" i="1" s="1"/>
  <c r="N524" i="1" s="1"/>
  <c r="T525" i="1"/>
  <c r="S525" i="1" s="1"/>
  <c r="N525" i="1" s="1"/>
  <c r="T526" i="1"/>
  <c r="S526" i="1" s="1"/>
  <c r="N526" i="1" s="1"/>
  <c r="T527" i="1"/>
  <c r="S527" i="1" s="1"/>
  <c r="N527" i="1" s="1"/>
  <c r="T528" i="1"/>
  <c r="S528" i="1" s="1"/>
  <c r="N528" i="1" s="1"/>
  <c r="T529" i="1"/>
  <c r="T530" i="1"/>
  <c r="T531" i="1"/>
  <c r="T532" i="1"/>
  <c r="T533" i="1"/>
  <c r="T534" i="1"/>
  <c r="T535" i="1"/>
  <c r="T536" i="1"/>
  <c r="T537" i="1"/>
  <c r="S537" i="1" s="1"/>
  <c r="N537" i="1" s="1"/>
  <c r="T538" i="1"/>
  <c r="S538" i="1" s="1"/>
  <c r="N538" i="1" s="1"/>
  <c r="T539" i="1"/>
  <c r="S539" i="1" s="1"/>
  <c r="N539" i="1" s="1"/>
  <c r="T540" i="1"/>
  <c r="S540" i="1" s="1"/>
  <c r="N540" i="1" s="1"/>
  <c r="T541" i="1"/>
  <c r="S541" i="1" s="1"/>
  <c r="N541" i="1" s="1"/>
  <c r="T542" i="1"/>
  <c r="S542" i="1" s="1"/>
  <c r="N542" i="1" s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S547" i="1" s="1"/>
  <c r="N547" i="1" s="1"/>
  <c r="T548" i="1"/>
  <c r="S548" i="1" s="1"/>
  <c r="N548" i="1" s="1"/>
  <c r="T549" i="1"/>
  <c r="T550" i="1"/>
  <c r="T551" i="1"/>
  <c r="T552" i="1"/>
  <c r="T553" i="1"/>
  <c r="T554" i="1"/>
  <c r="T555" i="1"/>
  <c r="T556" i="1"/>
  <c r="T557" i="1"/>
  <c r="S557" i="1" s="1"/>
  <c r="N557" i="1" s="1"/>
  <c r="T558" i="1"/>
  <c r="S558" i="1" s="1"/>
  <c r="N558" i="1" s="1"/>
  <c r="T559" i="1"/>
  <c r="S559" i="1" s="1"/>
  <c r="N559" i="1" s="1"/>
  <c r="T560" i="1"/>
  <c r="S560" i="1" s="1"/>
  <c r="N560" i="1" s="1"/>
  <c r="T561" i="1"/>
  <c r="S561" i="1" s="1"/>
  <c r="N561" i="1" s="1"/>
  <c r="T562" i="1"/>
  <c r="S562" i="1" s="1"/>
  <c r="N562" i="1" s="1"/>
  <c r="T563" i="1"/>
  <c r="S563" i="1" s="1"/>
  <c r="N563" i="1" s="1"/>
  <c r="T564" i="1"/>
  <c r="S564" i="1" s="1"/>
  <c r="N564" i="1" s="1"/>
  <c r="T565" i="1"/>
  <c r="S565" i="1" s="1"/>
  <c r="N565" i="1" s="1"/>
  <c r="T566" i="1"/>
  <c r="S566" i="1" s="1"/>
  <c r="N566" i="1" s="1"/>
  <c r="T567" i="1"/>
  <c r="S567" i="1" s="1"/>
  <c r="N567" i="1" s="1"/>
  <c r="T568" i="1"/>
  <c r="S568" i="1" s="1"/>
  <c r="N568" i="1" s="1"/>
  <c r="T569" i="1"/>
  <c r="T570" i="1"/>
  <c r="T571" i="1"/>
  <c r="T572" i="1"/>
  <c r="T573" i="1"/>
  <c r="T574" i="1"/>
  <c r="T575" i="1"/>
  <c r="T576" i="1"/>
  <c r="T577" i="1"/>
  <c r="S577" i="1" s="1"/>
  <c r="N577" i="1" s="1"/>
  <c r="T578" i="1"/>
  <c r="S578" i="1" s="1"/>
  <c r="N578" i="1" s="1"/>
  <c r="T579" i="1"/>
  <c r="S579" i="1" s="1"/>
  <c r="N579" i="1" s="1"/>
  <c r="T580" i="1"/>
  <c r="S580" i="1" s="1"/>
  <c r="N580" i="1" s="1"/>
  <c r="T581" i="1"/>
  <c r="S581" i="1" s="1"/>
  <c r="N581" i="1" s="1"/>
  <c r="T582" i="1"/>
  <c r="S582" i="1" s="1"/>
  <c r="N582" i="1" s="1"/>
  <c r="T583" i="1"/>
  <c r="S583" i="1" s="1"/>
  <c r="N583" i="1" s="1"/>
  <c r="T584" i="1"/>
  <c r="S584" i="1" s="1"/>
  <c r="N584" i="1" s="1"/>
  <c r="T585" i="1"/>
  <c r="S585" i="1" s="1"/>
  <c r="N585" i="1" s="1"/>
  <c r="T586" i="1"/>
  <c r="S586" i="1" s="1"/>
  <c r="N586" i="1" s="1"/>
  <c r="T587" i="1"/>
  <c r="S587" i="1" s="1"/>
  <c r="N587" i="1" s="1"/>
  <c r="T588" i="1"/>
  <c r="S588" i="1" s="1"/>
  <c r="N588" i="1" s="1"/>
  <c r="T589" i="1"/>
  <c r="T590" i="1"/>
  <c r="T591" i="1"/>
  <c r="T592" i="1"/>
  <c r="T593" i="1"/>
  <c r="T594" i="1"/>
  <c r="T595" i="1"/>
  <c r="T596" i="1"/>
  <c r="T597" i="1"/>
  <c r="S597" i="1" s="1"/>
  <c r="N597" i="1" s="1"/>
  <c r="T598" i="1"/>
  <c r="S598" i="1" s="1"/>
  <c r="N598" i="1" s="1"/>
  <c r="T599" i="1"/>
  <c r="S599" i="1" s="1"/>
  <c r="N599" i="1" s="1"/>
  <c r="T600" i="1"/>
  <c r="S600" i="1" s="1"/>
  <c r="N600" i="1" s="1"/>
  <c r="T601" i="1"/>
  <c r="S601" i="1" s="1"/>
  <c r="N601" i="1" s="1"/>
  <c r="T602" i="1"/>
  <c r="S602" i="1" s="1"/>
  <c r="N602" i="1" s="1"/>
  <c r="T603" i="1"/>
  <c r="S603" i="1" s="1"/>
  <c r="N603" i="1" s="1"/>
  <c r="T604" i="1"/>
  <c r="S604" i="1" s="1"/>
  <c r="N604" i="1" s="1"/>
  <c r="T605" i="1"/>
  <c r="S605" i="1" s="1"/>
  <c r="N605" i="1" s="1"/>
  <c r="T606" i="1"/>
  <c r="S606" i="1" s="1"/>
  <c r="N606" i="1" s="1"/>
  <c r="T607" i="1"/>
  <c r="S607" i="1" s="1"/>
  <c r="N607" i="1" s="1"/>
  <c r="T608" i="1"/>
  <c r="S608" i="1" s="1"/>
  <c r="N608" i="1" s="1"/>
  <c r="T609" i="1"/>
  <c r="T610" i="1"/>
  <c r="T611" i="1"/>
  <c r="T612" i="1"/>
  <c r="T613" i="1"/>
  <c r="T614" i="1"/>
  <c r="T615" i="1"/>
  <c r="T616" i="1"/>
  <c r="T617" i="1"/>
  <c r="S617" i="1" s="1"/>
  <c r="N617" i="1" s="1"/>
  <c r="T618" i="1"/>
  <c r="S618" i="1" s="1"/>
  <c r="N618" i="1" s="1"/>
  <c r="T619" i="1"/>
  <c r="S619" i="1" s="1"/>
  <c r="N619" i="1" s="1"/>
  <c r="T620" i="1"/>
  <c r="S620" i="1" s="1"/>
  <c r="N620" i="1" s="1"/>
  <c r="T621" i="1"/>
  <c r="S621" i="1" s="1"/>
  <c r="N621" i="1" s="1"/>
  <c r="T622" i="1"/>
  <c r="S622" i="1" s="1"/>
  <c r="N622" i="1" s="1"/>
  <c r="T623" i="1"/>
  <c r="S623" i="1" s="1"/>
  <c r="N623" i="1" s="1"/>
  <c r="T624" i="1"/>
  <c r="S624" i="1" s="1"/>
  <c r="N624" i="1" s="1"/>
  <c r="T625" i="1"/>
  <c r="S625" i="1" s="1"/>
  <c r="N625" i="1" s="1"/>
  <c r="T626" i="1"/>
  <c r="S626" i="1" s="1"/>
  <c r="N626" i="1" s="1"/>
  <c r="T627" i="1"/>
  <c r="S627" i="1" s="1"/>
  <c r="N627" i="1" s="1"/>
  <c r="T628" i="1"/>
  <c r="S628" i="1" s="1"/>
  <c r="N628" i="1" s="1"/>
  <c r="T629" i="1"/>
  <c r="T630" i="1"/>
  <c r="T631" i="1"/>
  <c r="T632" i="1"/>
  <c r="T633" i="1"/>
  <c r="T634" i="1"/>
  <c r="T635" i="1"/>
  <c r="T636" i="1"/>
  <c r="T637" i="1"/>
  <c r="S637" i="1" s="1"/>
  <c r="N637" i="1" s="1"/>
  <c r="T638" i="1"/>
  <c r="S638" i="1" s="1"/>
  <c r="N638" i="1" s="1"/>
  <c r="T639" i="1"/>
  <c r="S639" i="1" s="1"/>
  <c r="N639" i="1" s="1"/>
  <c r="T640" i="1"/>
  <c r="S640" i="1" s="1"/>
  <c r="N640" i="1" s="1"/>
  <c r="T641" i="1"/>
  <c r="S641" i="1" s="1"/>
  <c r="N641" i="1" s="1"/>
  <c r="T642" i="1"/>
  <c r="S642" i="1" s="1"/>
  <c r="N642" i="1" s="1"/>
  <c r="T643" i="1"/>
  <c r="S643" i="1" s="1"/>
  <c r="N643" i="1" s="1"/>
  <c r="T644" i="1"/>
  <c r="S644" i="1" s="1"/>
  <c r="N644" i="1" s="1"/>
  <c r="T645" i="1"/>
  <c r="S645" i="1" s="1"/>
  <c r="N645" i="1" s="1"/>
  <c r="T646" i="1"/>
  <c r="S646" i="1" s="1"/>
  <c r="N646" i="1" s="1"/>
  <c r="T647" i="1"/>
  <c r="S647" i="1" s="1"/>
  <c r="N647" i="1" s="1"/>
  <c r="T648" i="1"/>
  <c r="S648" i="1" s="1"/>
  <c r="N648" i="1" s="1"/>
  <c r="T649" i="1"/>
  <c r="T650" i="1"/>
  <c r="T651" i="1"/>
  <c r="T652" i="1"/>
  <c r="T653" i="1"/>
  <c r="T654" i="1"/>
  <c r="T655" i="1"/>
  <c r="T656" i="1"/>
  <c r="T657" i="1"/>
  <c r="S657" i="1" s="1"/>
  <c r="N657" i="1" s="1"/>
  <c r="T658" i="1"/>
  <c r="S658" i="1" s="1"/>
  <c r="N658" i="1" s="1"/>
  <c r="T659" i="1"/>
  <c r="S659" i="1" s="1"/>
  <c r="N659" i="1" s="1"/>
  <c r="T660" i="1"/>
  <c r="S660" i="1" s="1"/>
  <c r="N660" i="1" s="1"/>
  <c r="T661" i="1"/>
  <c r="S661" i="1" s="1"/>
  <c r="N661" i="1" s="1"/>
  <c r="T662" i="1"/>
  <c r="S662" i="1" s="1"/>
  <c r="N662" i="1" s="1"/>
  <c r="T663" i="1"/>
  <c r="S663" i="1" s="1"/>
  <c r="N663" i="1" s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U364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519" i="1" l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<sst xmlns="http://schemas.openxmlformats.org/spreadsheetml/2006/main" count="75226" uniqueCount="10691">
  <si>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</si>
  <si>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</si>
  <si>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</si>
  <si>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</si>
  <si>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</si>
  <si>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</si>
  <si>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</si>
  <si>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</si>
  <si>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</si>
  <si>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</si>
  <si>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</si>
  <si>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</si>
  <si>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</si>
  <si>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</si>
  <si>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</si>
  <si>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</si>
  <si>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</si>
  <si>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</si>
  <si>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</si>
  <si>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</si>
  <si>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</si>
  <si>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</si>
  <si>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</si>
  <si>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</si>
  <si>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</si>
  <si>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</si>
  <si>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</si>
  <si>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</si>
  <si>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</si>
  <si>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</si>
  <si>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</si>
  <si>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</si>
  <si>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</si>
  <si>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</si>
  <si>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</si>
  <si>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</si>
  <si>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</si>
  <si>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</si>
  <si>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</si>
  <si>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</si>
  <si>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</si>
  <si>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</si>
  <si>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</si>
  <si>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</si>
  <si>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</si>
  <si>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</si>
  <si>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</si>
  <si>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</si>
  <si>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</si>
  <si>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</si>
  <si>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</si>
  <si>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</si>
  <si>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</si>
  <si>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</si>
  <si>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</si>
  <si>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</si>
  <si>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</si>
  <si>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</si>
  <si>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</si>
  <si>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</si>
  <si>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</si>
  <si>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</si>
  <si>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</si>
  <si>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</si>
  <si>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</si>
  <si>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</si>
  <si>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</si>
  <si>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</si>
  <si>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</si>
  <si>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</si>
  <si>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</si>
  <si>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</si>
  <si>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</si>
  <si>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</si>
  <si>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</si>
  <si>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</si>
  <si>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</si>
  <si>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</si>
  <si>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</si>
  <si>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</si>
  <si>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</si>
  <si>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</si>
  <si>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</si>
  <si>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</si>
  <si>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</si>
  <si>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</si>
  <si>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</si>
  <si>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</si>
  <si>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</si>
  <si>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</si>
  <si>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</si>
  <si>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</si>
  <si>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</si>
  <si>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</si>
  <si>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</si>
  <si>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</si>
  <si>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</si>
  <si>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</si>
  <si>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</si>
  <si>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</si>
  <si>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</si>
  <si>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</si>
  <si>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</si>
  <si>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</si>
  <si>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</si>
  <si>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</si>
  <si>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</si>
  <si>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</si>
  <si>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</si>
  <si>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</si>
  <si>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</si>
  <si>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</si>
  <si>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</si>
  <si>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</si>
  <si>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</si>
  <si>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</si>
  <si>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</si>
  <si>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</si>
  <si>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</si>
  <si>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</si>
  <si>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</si>
  <si>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</si>
  <si>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</si>
  <si>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</si>
  <si>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</si>
  <si>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</si>
  <si>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</si>
  <si>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</si>
  <si>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</si>
  <si>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</si>
  <si>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</si>
  <si>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</si>
  <si>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</si>
  <si>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</si>
  <si>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</si>
  <si>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</si>
  <si>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</si>
  <si>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</si>
  <si>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</si>
  <si>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</si>
  <si>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</si>
  <si>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</si>
  <si>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</si>
  <si>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</si>
  <si>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</si>
  <si>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</si>
  <si>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</si>
  <si>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</si>
  <si>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</si>
  <si>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</si>
  <si>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</si>
  <si>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</si>
  <si>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</si>
  <si>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</si>
  <si>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</si>
  <si>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</si>
  <si>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</si>
  <si>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</si>
  <si>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</si>
  <si>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</si>
  <si>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</si>
  <si>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</si>
  <si>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</si>
  <si>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</si>
  <si>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</si>
  <si>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</si>
  <si>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</si>
  <si>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</si>
  <si>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</si>
  <si>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</si>
  <si>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</si>
  <si>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</si>
  <si>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</si>
  <si>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</si>
  <si>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</si>
  <si>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</si>
  <si>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</si>
  <si>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</si>
  <si>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</si>
  <si>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</si>
  <si>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</si>
  <si>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</si>
  <si>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</si>
  <si>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</si>
  <si>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</si>
  <si>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</si>
  <si>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</si>
  <si>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</si>
  <si>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</si>
  <si>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</si>
  <si>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</si>
  <si>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</si>
  <si>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</si>
  <si>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</si>
  <si>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</si>
  <si>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</si>
  <si>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</si>
  <si>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</si>
  <si>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</si>
  <si>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</si>
  <si>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</si>
  <si>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</si>
  <si>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</si>
  <si>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</si>
  <si>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</si>
  <si>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</si>
  <si>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</si>
  <si>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</si>
  <si>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</si>
  <si>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</si>
  <si>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</si>
  <si>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</si>
  <si>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</si>
  <si>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</si>
  <si>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</si>
  <si>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</si>
  <si>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</si>
  <si>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</si>
  <si>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</si>
  <si>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</si>
  <si>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</si>
  <si>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</si>
  <si>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</si>
  <si>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</si>
  <si>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</si>
  <si>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</si>
  <si>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</si>
  <si>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</si>
  <si>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</si>
  <si>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</si>
  <si>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</si>
  <si>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</si>
  <si>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</si>
  <si>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</si>
  <si>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</si>
  <si>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</si>
  <si>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</si>
  <si>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</si>
  <si>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</si>
  <si>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</si>
  <si>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</si>
  <si>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</si>
  <si>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</si>
  <si>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</si>
  <si>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</si>
  <si>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</si>
  <si>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</si>
  <si>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</si>
  <si>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</si>
  <si>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</si>
  <si>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</si>
  <si>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</si>
  <si>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</si>
  <si>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</si>
  <si>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</si>
  <si>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</si>
  <si>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</si>
  <si>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</si>
  <si>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</si>
  <si>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</si>
  <si>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</si>
  <si>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</si>
  <si>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</si>
  <si>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</si>
  <si>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</si>
  <si>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</si>
  <si>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</si>
  <si>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</si>
  <si>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</si>
  <si>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</si>
  <si>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</si>
  <si>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</si>
  <si>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</si>
  <si>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</si>
  <si>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</si>
  <si>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</si>
  <si>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</si>
  <si>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</si>
  <si>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</si>
  <si>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</si>
  <si>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</si>
  <si>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</si>
  <si>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</si>
  <si>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</si>
  <si>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</si>
  <si>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</si>
  <si>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</si>
  <si>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</si>
  <si>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</si>
  <si>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</si>
  <si>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</si>
  <si>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</si>
  <si>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</si>
  <si>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</si>
  <si>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</si>
  <si>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</si>
  <si>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</si>
  <si>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</si>
  <si>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</si>
  <si>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</si>
  <si>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</si>
  <si>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</si>
  <si>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</si>
  <si>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</si>
  <si>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</si>
  <si>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</si>
  <si>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</si>
  <si>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</si>
  <si>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</si>
  <si>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</si>
  <si>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</si>
  <si>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</si>
  <si>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</si>
  <si>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</si>
  <si>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</si>
  <si>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</si>
  <si>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</si>
  <si>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</si>
  <si>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</si>
  <si>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</si>
  <si>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</si>
  <si>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</si>
  <si>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</si>
  <si>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</si>
  <si>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</si>
  <si>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</si>
  <si>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</si>
  <si>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</si>
  <si>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</si>
  <si>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</si>
  <si>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</si>
  <si>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</si>
  <si>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</si>
  <si>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</si>
  <si>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</si>
  <si>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</si>
  <si>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</si>
  <si>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</si>
  <si>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</si>
  <si>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</si>
  <si>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</si>
  <si>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</si>
  <si>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</si>
  <si>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</si>
  <si>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</si>
  <si>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</si>
  <si>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</si>
  <si>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</si>
  <si>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</si>
  <si>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</si>
  <si>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</si>
  <si>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</si>
  <si>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</si>
  <si>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</si>
  <si>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</si>
  <si>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</si>
  <si>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</si>
  <si>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</si>
  <si>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</si>
  <si>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</si>
  <si>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</si>
  <si>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</si>
  <si>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</si>
  <si>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</si>
  <si>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</si>
  <si>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</si>
  <si>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</si>
  <si>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</si>
  <si>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</si>
  <si>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</si>
  <si>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</si>
  <si>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</si>
  <si>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</si>
  <si>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</si>
  <si>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</si>
  <si>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</si>
  <si>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</si>
  <si>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</si>
  <si>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</si>
  <si>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</si>
  <si>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</si>
  <si>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</si>
  <si>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</si>
  <si>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</si>
  <si>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</si>
  <si>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</si>
  <si>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</si>
  <si>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</si>
  <si>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</si>
  <si>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</si>
  <si>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</si>
  <si>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</si>
  <si>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</si>
  <si>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</si>
  <si>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</si>
  <si>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</si>
  <si>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</si>
  <si>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</si>
  <si>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</si>
  <si>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</si>
  <si>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</si>
  <si>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</si>
  <si>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</si>
  <si>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</si>
  <si>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</si>
  <si>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</si>
  <si>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</si>
  <si>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</si>
  <si>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</si>
  <si>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</si>
  <si>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</si>
  <si>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</si>
  <si>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</si>
  <si>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</si>
  <si>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</si>
  <si>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</si>
  <si>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</si>
  <si>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</si>
  <si>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</si>
  <si>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</si>
  <si>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</si>
  <si>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</si>
  <si>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</si>
  <si>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</si>
  <si>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</si>
  <si>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</si>
  <si>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</si>
  <si>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</si>
  <si>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</si>
  <si>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</si>
  <si>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</si>
  <si>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</si>
  <si>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</si>
  <si>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</si>
  <si>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</si>
  <si>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</si>
  <si>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</si>
  <si>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</si>
  <si>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</si>
  <si>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</si>
  <si>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</si>
  <si>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</si>
  <si>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</si>
  <si>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</si>
  <si>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</si>
  <si>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</si>
  <si>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</si>
  <si>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</si>
  <si>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</si>
  <si>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</si>
  <si>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</si>
  <si>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</si>
  <si>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</si>
  <si>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</si>
  <si>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</si>
  <si>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</si>
  <si>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</si>
  <si>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</si>
  <si>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</si>
  <si>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</si>
  <si>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</si>
  <si>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</si>
  <si>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</si>
  <si>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</si>
  <si>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</si>
  <si>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</si>
  <si>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</si>
  <si>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</si>
  <si>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</si>
  <si>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</si>
  <si>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</si>
  <si>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</si>
  <si>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</si>
  <si>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</si>
  <si>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</si>
  <si>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</si>
  <si>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</si>
  <si>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</si>
  <si>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</si>
  <si>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</si>
  <si>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</si>
  <si>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</si>
  <si>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</si>
  <si>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</si>
  <si>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</si>
  <si>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</si>
  <si>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</si>
  <si>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</si>
  <si>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</si>
  <si>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</si>
  <si>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</si>
  <si>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</si>
  <si>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</si>
  <si>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</si>
  <si>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</si>
  <si>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</si>
  <si>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</si>
  <si>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</si>
  <si>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</si>
  <si>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</si>
  <si>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</si>
  <si>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</si>
  <si>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</si>
  <si>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</si>
  <si>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</si>
  <si>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</si>
  <si>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</si>
  <si>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</si>
  <si>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</si>
  <si>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</si>
  <si>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</si>
  <si>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</si>
  <si>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</si>
  <si>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</si>
  <si>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</si>
  <si>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</si>
  <si>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</si>
  <si>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</si>
  <si>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</si>
  <si>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</si>
  <si>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</si>
  <si>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</si>
  <si>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</si>
  <si>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</si>
  <si>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</si>
  <si>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</si>
  <si>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</si>
  <si>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</si>
  <si>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</si>
  <si>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</si>
  <si>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</si>
  <si>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</si>
  <si>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</si>
  <si>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</si>
  <si>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</si>
  <si>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</si>
  <si>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</si>
  <si>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</si>
  <si>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</si>
  <si>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</si>
  <si>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</si>
  <si>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</si>
  <si>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</si>
  <si>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</si>
  <si>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</si>
  <si>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</si>
  <si>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</si>
  <si>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</si>
  <si>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</si>
  <si>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</si>
  <si>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</si>
  <si>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</si>
  <si>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</si>
  <si>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</si>
  <si>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</si>
  <si>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</si>
  <si>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</si>
  <si>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</si>
  <si>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</si>
  <si>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</si>
  <si>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</si>
  <si>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</si>
  <si>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</si>
  <si>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</si>
  <si>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</si>
  <si>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</si>
  <si>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</si>
  <si>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</si>
  <si>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</si>
  <si>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</si>
  <si>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</si>
  <si>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</si>
  <si>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</si>
  <si>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</si>
  <si>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</si>
  <si>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</si>
  <si>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</si>
  <si>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</si>
  <si>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</si>
  <si>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</si>
  <si>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</si>
  <si>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</si>
  <si>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</si>
  <si>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</si>
  <si>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</si>
  <si>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</si>
  <si>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</si>
  <si>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</si>
  <si>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</si>
  <si>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</si>
  <si>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</si>
  <si>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</si>
  <si>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</si>
  <si>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</si>
  <si>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</si>
  <si>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</si>
  <si>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</si>
  <si>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</si>
  <si>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</si>
  <si>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</si>
  <si>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</si>
  <si>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</si>
  <si>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</si>
  <si>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</si>
  <si>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</si>
  <si>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</si>
  <si>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</si>
  <si>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</si>
  <si>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</si>
  <si>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</si>
  <si>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</si>
  <si>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</si>
  <si>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</si>
  <si>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</si>
  <si>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</si>
  <si>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</si>
  <si>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</si>
  <si>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</si>
  <si>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</si>
  <si>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</si>
  <si>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</si>
  <si>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</si>
  <si>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</si>
  <si>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</si>
  <si>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</si>
  <si>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</si>
  <si>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</si>
  <si>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</si>
  <si>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</si>
  <si>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</si>
  <si>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</si>
  <si>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</si>
  <si>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</si>
  <si>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</si>
  <si>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</si>
  <si>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</si>
  <si>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</si>
  <si>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</si>
  <si>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</si>
  <si>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</si>
  <si>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</si>
  <si>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</si>
  <si>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</si>
  <si>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</si>
  <si>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</si>
  <si>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</si>
  <si>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</si>
  <si>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</si>
  <si>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</si>
  <si>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</si>
  <si>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</si>
  <si>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</si>
  <si>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</si>
  <si>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</si>
  <si>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</si>
  <si>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</si>
  <si>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</si>
  <si>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</si>
  <si>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</si>
  <si>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</si>
  <si>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</si>
  <si>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</si>
  <si>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</si>
  <si>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</si>
  <si>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</si>
  <si>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</si>
  <si>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</si>
  <si>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</si>
  <si>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</si>
  <si>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</si>
  <si>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</si>
  <si>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</si>
  <si>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</si>
  <si>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</si>
  <si>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</si>
  <si>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</si>
  <si>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</si>
  <si>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</si>
  <si>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</si>
  <si>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</si>
  <si>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</si>
  <si>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</si>
  <si>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</si>
  <si>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</si>
  <si>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</si>
  <si>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</si>
  <si>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</si>
  <si>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</si>
  <si>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</si>
  <si>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</si>
  <si>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</si>
  <si>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</si>
  <si>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</si>
  <si>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</si>
  <si>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</si>
  <si>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</si>
  <si>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</si>
  <si>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</si>
  <si>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</si>
  <si>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</si>
  <si>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</si>
  <si>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</si>
  <si>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</si>
  <si>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</si>
  <si>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</si>
  <si>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</si>
  <si>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</si>
  <si>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</si>
  <si>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</si>
  <si>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</si>
  <si>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</si>
  <si>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</si>
  <si>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</si>
  <si>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</si>
  <si>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</si>
  <si>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</si>
  <si>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</si>
  <si>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</si>
  <si>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</si>
  <si>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</si>
  <si>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</si>
  <si>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</si>
  <si>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</si>
  <si>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</si>
  <si>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</si>
  <si>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</si>
  <si>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</si>
  <si>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</si>
  <si>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</si>
  <si>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</si>
  <si>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</si>
  <si>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</si>
  <si>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</si>
  <si>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</si>
  <si>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</si>
  <si>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</si>
  <si>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</si>
  <si>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</si>
  <si>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</si>
  <si>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</si>
  <si>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</si>
  <si>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</si>
  <si>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</si>
  <si>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</si>
  <si>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</si>
  <si>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</si>
  <si>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</si>
  <si>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</si>
  <si>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</si>
  <si>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</si>
  <si>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</si>
  <si>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</si>
  <si>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</si>
  <si>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</si>
  <si>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</si>
  <si>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</si>
  <si>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</si>
  <si>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</si>
  <si>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</si>
  <si>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</si>
  <si>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</si>
  <si>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</si>
  <si>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</si>
  <si>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</si>
  <si>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</si>
  <si>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</si>
  <si>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</si>
  <si>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</si>
  <si>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</si>
  <si>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</si>
  <si>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</si>
  <si>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</si>
  <si>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</si>
  <si>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</si>
  <si>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</si>
  <si>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</si>
  <si>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</si>
  <si>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</si>
  <si>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</si>
  <si>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</si>
  <si>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</si>
  <si>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</si>
  <si>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</si>
  <si>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</si>
  <si>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</si>
  <si>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</si>
  <si>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</si>
  <si>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</si>
  <si>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</si>
  <si>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</si>
  <si>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</si>
  <si>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</si>
  <si>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</si>
  <si>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</si>
  <si>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</si>
  <si>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</si>
  <si>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</si>
  <si>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</si>
  <si>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</si>
  <si>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</si>
  <si>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</si>
  <si>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</si>
  <si>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</si>
  <si>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</si>
  <si>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</si>
  <si>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</si>
  <si>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</si>
  <si>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</si>
  <si>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</si>
  <si>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</si>
  <si>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</si>
  <si>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</si>
  <si>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</si>
  <si>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</si>
  <si>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</si>
  <si>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</si>
  <si>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</si>
  <si>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</si>
  <si>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</si>
  <si>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</si>
  <si>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</si>
  <si>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</si>
  <si>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</si>
  <si>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</si>
  <si>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</si>
  <si>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</si>
  <si>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</si>
  <si>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</si>
  <si>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</si>
  <si>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</si>
  <si>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</si>
  <si>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</si>
  <si>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</si>
  <si>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</si>
  <si>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</si>
  <si>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</si>
  <si>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</si>
  <si>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</si>
  <si>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</si>
  <si>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</si>
  <si>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</si>
  <si>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</si>
  <si>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</si>
  <si>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</si>
  <si>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</si>
  <si>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</si>
  <si>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</si>
  <si>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</si>
  <si>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</si>
  <si>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</si>
  <si>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</si>
  <si>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</si>
  <si>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</si>
  <si>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</si>
  <si>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</si>
  <si>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</si>
  <si>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</si>
  <si>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</si>
  <si>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</si>
  <si>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</si>
  <si>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</si>
  <si>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</si>
  <si>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</si>
  <si>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</si>
  <si>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</si>
  <si>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</si>
  <si>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</si>
  <si>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</si>
  <si>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</si>
  <si>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</si>
  <si>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</si>
  <si>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</si>
  <si>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</si>
  <si>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</si>
  <si>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</si>
  <si>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</si>
  <si>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</si>
  <si>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</si>
  <si>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</si>
  <si>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</si>
  <si>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</si>
  <si>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</si>
  <si>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</si>
  <si>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</si>
  <si>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</si>
  <si>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</si>
  <si>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</si>
  <si>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</si>
  <si>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</si>
  <si>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</si>
  <si>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</si>
  <si>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</si>
  <si>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</si>
  <si>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</si>
  <si>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</si>
  <si>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</si>
  <si>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</si>
  <si>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</si>
  <si>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</si>
  <si>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</si>
  <si>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</si>
  <si>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</si>
  <si>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</si>
  <si>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</si>
  <si>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</si>
  <si>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</si>
  <si>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</si>
  <si>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</si>
  <si>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</si>
  <si>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</si>
  <si>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</si>
  <si>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</si>
  <si>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</si>
  <si>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</si>
  <si>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</si>
  <si>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</si>
  <si>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</si>
  <si>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</si>
  <si>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</si>
  <si>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</si>
  <si>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</si>
  <si>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</si>
  <si>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</si>
  <si>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</si>
  <si>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</si>
  <si>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</si>
  <si>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</si>
  <si>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</si>
  <si>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</si>
  <si>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</si>
  <si>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</si>
  <si>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</si>
  <si>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</si>
  <si>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</si>
  <si>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</si>
  <si>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</si>
  <si>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</si>
  <si>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</si>
  <si>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</si>
  <si>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</si>
  <si>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</si>
  <si>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</si>
  <si>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</si>
  <si>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</si>
  <si>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</si>
  <si>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</si>
  <si>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</si>
  <si>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</si>
  <si>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</si>
  <si>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</si>
  <si>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</si>
  <si>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</si>
  <si>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</si>
  <si>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</si>
  <si>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</si>
  <si>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</si>
  <si>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</si>
  <si>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</si>
  <si>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</si>
  <si>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</si>
  <si>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</si>
  <si>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</si>
  <si>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</si>
  <si>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</si>
  <si>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</si>
  <si>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</si>
  <si>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</si>
  <si>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</si>
  <si>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</si>
  <si>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</si>
  <si>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</si>
  <si>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</si>
  <si>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</si>
  <si>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</si>
  <si>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</si>
  <si>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</si>
  <si>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</si>
  <si>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</si>
  <si>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</si>
  <si>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</si>
  <si>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</si>
  <si>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</si>
  <si>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</si>
  <si>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</si>
  <si>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</si>
  <si>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</si>
  <si>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</si>
  <si>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</si>
  <si>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</si>
  <si>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</si>
  <si>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</si>
  <si>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</si>
  <si>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</si>
  <si>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</si>
  <si>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</si>
  <si>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</si>
  <si>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</si>
  <si>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</si>
  <si>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</si>
  <si>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</si>
  <si>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</si>
  <si>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</si>
  <si>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</si>
  <si>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</si>
  <si>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</si>
  <si>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</si>
  <si>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</si>
  <si>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</si>
  <si>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</si>
  <si>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</si>
  <si>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</si>
  <si>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</si>
  <si>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</si>
  <si>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</si>
  <si>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</si>
  <si>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</si>
  <si>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</si>
  <si>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</si>
  <si>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</si>
  <si>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</si>
  <si>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</si>
  <si>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</si>
  <si>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</si>
  <si>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</si>
  <si>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</si>
  <si>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</si>
  <si>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</si>
  <si>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</si>
  <si>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</si>
  <si>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</si>
  <si>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</si>
  <si>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</si>
  <si>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</si>
  <si>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</si>
  <si>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</si>
  <si>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</si>
  <si>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</si>
  <si>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</si>
  <si>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</si>
  <si>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</si>
  <si>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</si>
  <si>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</si>
  <si>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</si>
  <si>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</si>
  <si>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</si>
  <si>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</si>
  <si>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</si>
  <si>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</si>
  <si>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</si>
  <si>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</si>
  <si>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</si>
  <si>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</si>
  <si>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</si>
  <si>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</si>
  <si>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</si>
  <si>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</si>
  <si>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</si>
  <si>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</si>
  <si>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</si>
  <si>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</si>
  <si>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</si>
  <si>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</si>
  <si>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</si>
  <si>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</si>
  <si>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</si>
  <si>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</si>
  <si>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</si>
  <si>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</si>
  <si>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</si>
  <si>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</si>
  <si>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</si>
  <si>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</si>
  <si>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</si>
  <si>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</si>
  <si>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</si>
  <si>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</si>
  <si>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</si>
  <si>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</si>
  <si>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</si>
  <si>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</si>
  <si>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</si>
  <si>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</si>
  <si>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</si>
  <si>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</si>
  <si>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</si>
  <si>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</si>
  <si>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</si>
  <si>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</si>
  <si>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</si>
  <si>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</si>
  <si>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</si>
  <si>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</si>
  <si>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</si>
  <si>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</si>
  <si>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</si>
  <si>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</si>
  <si>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</si>
  <si>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</si>
  <si>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</si>
  <si>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</si>
  <si>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</si>
  <si>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</si>
  <si>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</si>
  <si>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</si>
  <si>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</si>
  <si>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</si>
  <si>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</si>
  <si>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</si>
  <si>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</si>
  <si>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</si>
  <si>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</si>
  <si>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</si>
  <si>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</si>
  <si>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</si>
  <si>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</si>
  <si>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</si>
  <si>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</si>
  <si>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</si>
  <si>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</si>
  <si>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</si>
  <si>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</si>
  <si>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</si>
  <si>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</si>
  <si>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</si>
  <si>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</si>
  <si>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</si>
  <si>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</si>
  <si>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</si>
  <si>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</si>
  <si>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</si>
  <si>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</si>
  <si>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</si>
  <si>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</si>
  <si>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</si>
  <si>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</si>
  <si>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</si>
  <si>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</si>
  <si>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</si>
  <si>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</si>
  <si>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</si>
  <si>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</si>
  <si>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</si>
  <si>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</si>
  <si>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</si>
  <si>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</si>
  <si>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</si>
  <si>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</si>
  <si>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</si>
  <si>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</si>
  <si>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</si>
  <si>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</si>
  <si>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</si>
  <si>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</si>
  <si>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</si>
  <si>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</si>
  <si>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</si>
  <si>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</si>
  <si>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</si>
  <si>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</si>
  <si>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</si>
  <si>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</si>
  <si>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</si>
  <si>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</si>
  <si>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</si>
  <si>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</si>
  <si>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</si>
  <si>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</si>
  <si>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</si>
  <si>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</si>
  <si>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</si>
  <si>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</si>
  <si>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</si>
  <si>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</si>
  <si>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</si>
  <si>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</si>
  <si>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</si>
  <si>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</si>
  <si>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</si>
  <si>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</si>
  <si>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</si>
  <si>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</si>
  <si>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</si>
  <si>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</si>
  <si>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</si>
  <si>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</si>
  <si>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</si>
  <si>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</si>
  <si>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</si>
  <si>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</si>
  <si>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</si>
  <si>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</si>
  <si>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</si>
  <si>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</si>
  <si>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</si>
  <si>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</si>
  <si>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</si>
  <si>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</si>
  <si>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</si>
  <si>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</si>
  <si>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</si>
  <si>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</si>
  <si>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</si>
  <si>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</si>
  <si>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</si>
  <si>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</si>
  <si>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</si>
  <si>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</si>
  <si>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</si>
  <si>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</si>
  <si>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</si>
  <si>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</si>
  <si>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</si>
  <si>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</si>
  <si>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</si>
  <si>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</si>
  <si>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</si>
  <si>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</si>
  <si>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</si>
  <si>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</si>
  <si>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</si>
  <si>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</si>
  <si>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</si>
  <si>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</si>
  <si>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</si>
  <si>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</si>
  <si>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</si>
  <si>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</si>
  <si>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</si>
  <si>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</si>
  <si>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</si>
  <si>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</si>
  <si>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</si>
  <si>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</si>
  <si>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</si>
  <si>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</si>
  <si>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</si>
  <si>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</si>
  <si>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</si>
  <si>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</si>
  <si>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</si>
  <si>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</si>
  <si>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</si>
  <si>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</si>
  <si>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</si>
  <si>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</si>
  <si>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</si>
  <si>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</si>
  <si>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</si>
  <si>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</si>
  <si>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</si>
  <si>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</si>
  <si>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</si>
  <si>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</si>
  <si>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</si>
  <si>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</si>
  <si>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</si>
  <si>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</si>
  <si>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</si>
  <si>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</si>
  <si>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</si>
  <si>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</si>
  <si>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</si>
  <si>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</si>
  <si>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</si>
  <si>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</si>
  <si>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</si>
  <si>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</si>
  <si>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</si>
  <si>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</si>
  <si>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</si>
  <si>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</si>
  <si>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</si>
  <si>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</si>
  <si>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</si>
  <si>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</si>
  <si>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</si>
  <si>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</si>
  <si>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</si>
  <si>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</si>
  <si>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</si>
  <si>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</si>
  <si>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</si>
  <si>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</si>
  <si>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</si>
  <si>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</si>
  <si>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</si>
  <si>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</si>
  <si>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</si>
  <si>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</si>
  <si>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</si>
  <si>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</si>
  <si>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</si>
  <si>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</si>
  <si>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</si>
  <si>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</si>
  <si>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</si>
  <si>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</si>
  <si>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</si>
  <si>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</si>
  <si>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</si>
  <si>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</si>
  <si>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</si>
  <si>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</si>
  <si>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</si>
  <si>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</si>
  <si>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</si>
  <si>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</si>
  <si>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</si>
  <si>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</si>
  <si>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</si>
  <si>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</si>
  <si>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</si>
  <si>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</si>
  <si>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</si>
  <si>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</si>
  <si>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</si>
  <si>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</si>
  <si>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</si>
  <si>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</si>
  <si>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</si>
  <si>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</si>
  <si>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</si>
  <si>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</si>
  <si>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</si>
  <si>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</si>
  <si>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</si>
  <si>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</si>
  <si>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</si>
  <si>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</si>
  <si>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</si>
  <si>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</si>
  <si>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</si>
  <si>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</si>
  <si>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</si>
  <si>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</si>
  <si>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</si>
  <si>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</si>
  <si>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</si>
  <si>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</si>
  <si>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</si>
  <si>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</si>
  <si>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</si>
  <si>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</si>
  <si>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</si>
  <si>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</si>
  <si>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</si>
  <si>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</si>
  <si>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</si>
  <si>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</si>
  <si>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</si>
  <si>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</si>
  <si>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</si>
  <si>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</si>
  <si>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</si>
  <si>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</si>
  <si>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</si>
  <si>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</si>
  <si>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</si>
  <si>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</si>
  <si>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</si>
  <si>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</si>
  <si>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</si>
  <si>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</si>
  <si>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</si>
  <si>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</si>
  <si>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</si>
  <si>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</si>
  <si>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</si>
  <si>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</si>
  <si>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</si>
  <si>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</si>
  <si>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</si>
  <si>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</si>
  <si>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</si>
  <si>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</si>
  <si>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</si>
  <si>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</si>
  <si>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</si>
  <si>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</si>
  <si>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</si>
  <si>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</si>
  <si>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</si>
  <si>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</si>
  <si>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</si>
  <si>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</si>
  <si>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</si>
  <si>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</si>
  <si>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</si>
  <si>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</si>
  <si>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</si>
  <si>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</si>
  <si>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</si>
  <si>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</si>
  <si>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</si>
  <si>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</si>
  <si>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</si>
  <si>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</si>
  <si>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</si>
  <si>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</si>
  <si>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</si>
  <si>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</si>
  <si>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</si>
  <si>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</si>
  <si>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</si>
  <si>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</si>
  <si>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</si>
  <si>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</si>
  <si>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</si>
  <si>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</si>
  <si>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</si>
  <si>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</si>
  <si>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</si>
  <si>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</si>
  <si>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</si>
  <si>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</si>
  <si>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</si>
  <si>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</si>
  <si>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</si>
  <si>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</si>
  <si>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</si>
  <si>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</si>
  <si>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</si>
  <si>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</si>
  <si>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</si>
  <si>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</si>
  <si>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</si>
  <si>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</si>
  <si>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</si>
  <si>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</si>
  <si>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</si>
  <si>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</si>
  <si>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</si>
  <si>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</si>
  <si>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</si>
  <si>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</si>
  <si>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</si>
  <si>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</si>
  <si>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</si>
  <si>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</si>
  <si>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</si>
  <si>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</si>
  <si>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</si>
  <si>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</si>
  <si>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</si>
  <si>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</si>
  <si>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</si>
  <si>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</si>
  <si>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</si>
  <si>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</si>
  <si>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</si>
  <si>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</si>
  <si>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</si>
  <si>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</si>
  <si>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</si>
  <si>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</si>
  <si>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</si>
  <si>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</si>
  <si>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</si>
  <si>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</si>
  <si>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</si>
  <si>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</si>
  <si>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</si>
  <si>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</si>
  <si>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</si>
  <si>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</si>
  <si>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</si>
  <si>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</si>
  <si>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</si>
  <si>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</si>
  <si>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</si>
  <si>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</si>
  <si>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</si>
  <si>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</si>
  <si>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</si>
  <si>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</si>
  <si>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</si>
  <si>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</si>
  <si>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</si>
  <si>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</si>
  <si>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</si>
  <si>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</si>
  <si>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</si>
  <si>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</si>
  <si>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</si>
  <si>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</si>
  <si>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</si>
  <si>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</si>
  <si>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</si>
  <si>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</si>
  <si>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</si>
  <si>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</si>
  <si>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</si>
  <si>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</si>
  <si>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</si>
  <si>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</si>
  <si>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</si>
  <si>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</si>
  <si>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</si>
  <si>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</si>
  <si>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</si>
  <si>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</si>
  <si>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</si>
  <si>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</si>
  <si>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</si>
  <si>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</si>
  <si>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</si>
  <si>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</si>
  <si>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</si>
  <si>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</si>
  <si>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</si>
  <si>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</si>
  <si>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</si>
  <si>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</si>
  <si>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</si>
  <si>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</si>
  <si>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</si>
  <si>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</si>
  <si>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</si>
  <si>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</si>
  <si>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</si>
  <si>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</si>
  <si>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</si>
  <si>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</si>
  <si>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</si>
  <si>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</si>
  <si>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</si>
  <si>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</si>
  <si>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</si>
  <si>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</si>
  <si>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</si>
  <si>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</si>
  <si>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</si>
  <si>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</si>
  <si>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</si>
  <si>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</si>
  <si>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</si>
  <si>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</si>
  <si>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</si>
  <si>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</si>
  <si>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</si>
  <si>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</si>
  <si>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</si>
  <si>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</si>
  <si>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</si>
  <si>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</si>
  <si>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</si>
  <si>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</si>
  <si>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</si>
  <si>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</si>
  <si>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</si>
  <si>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</si>
  <si>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</si>
  <si>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</si>
  <si>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</si>
  <si>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</si>
  <si>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</si>
  <si>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</si>
  <si>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</si>
  <si>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</si>
  <si>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</si>
  <si>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</si>
  <si>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</si>
  <si>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</si>
  <si>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</si>
  <si>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</si>
  <si>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</si>
  <si>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</si>
  <si>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</si>
  <si>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</si>
  <si>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</si>
  <si>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</si>
  <si>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</si>
  <si>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</si>
  <si>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</si>
  <si>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</si>
  <si>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</si>
  <si>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</si>
  <si>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</si>
  <si>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</si>
  <si>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</si>
  <si>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</si>
  <si>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</si>
  <si>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</si>
  <si>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</si>
  <si>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</si>
  <si>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</si>
  <si>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</si>
  <si>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</si>
  <si>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</si>
  <si>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</si>
  <si>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</si>
  <si>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</si>
  <si>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</si>
  <si>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</si>
  <si>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</si>
  <si>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</si>
  <si>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</si>
  <si>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</si>
  <si>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</si>
  <si>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</si>
  <si>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</si>
  <si>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</si>
  <si>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</si>
  <si>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</si>
  <si>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</si>
  <si>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</si>
  <si>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</si>
  <si>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</si>
  <si>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</si>
  <si>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</si>
  <si>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</si>
  <si>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</si>
  <si>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</si>
  <si>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</si>
  <si>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</si>
  <si>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</si>
  <si>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</si>
  <si>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</si>
  <si>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</si>
  <si>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</si>
  <si>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</si>
  <si>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</si>
  <si>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</si>
  <si>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</si>
  <si>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</si>
  <si>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</si>
  <si>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</si>
  <si>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</si>
  <si>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</si>
  <si>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</si>
  <si>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</si>
  <si>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</si>
  <si>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</si>
  <si>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</si>
  <si>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</si>
  <si>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</si>
  <si>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</si>
  <si>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</si>
  <si>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</si>
  <si>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</si>
  <si>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</si>
  <si>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</si>
  <si>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</si>
  <si>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</si>
  <si>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</si>
  <si>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</si>
  <si>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</si>
  <si>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</si>
  <si>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</si>
  <si>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</si>
  <si>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</si>
  <si>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</si>
  <si>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</si>
  <si>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</si>
  <si>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</si>
  <si>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</si>
  <si>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</si>
  <si>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</si>
  <si>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</si>
  <si>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</si>
  <si>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</si>
  <si>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</si>
  <si>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</si>
  <si>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</si>
  <si>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</si>
  <si>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</si>
  <si>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</si>
  <si>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</si>
  <si>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</si>
  <si>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</si>
  <si>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</si>
  <si>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</si>
  <si>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</si>
  <si>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</si>
  <si>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</si>
  <si>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</si>
  <si>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</si>
  <si>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</si>
  <si>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</si>
  <si>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</si>
  <si>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</si>
  <si>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</si>
  <si>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</si>
  <si>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</si>
  <si>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</si>
  <si>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</si>
  <si>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</si>
  <si>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</si>
  <si>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</si>
  <si>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</si>
  <si>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</si>
  <si>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</si>
  <si>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</si>
  <si>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</si>
  <si>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</si>
  <si>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</si>
  <si>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</si>
  <si>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</si>
  <si>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</si>
  <si>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</si>
  <si>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</si>
  <si>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</si>
  <si>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</si>
  <si>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</si>
  <si>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</si>
  <si>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</si>
  <si>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</si>
  <si>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</si>
  <si>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</si>
  <si>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</si>
  <si>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</si>
  <si>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</si>
  <si>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</si>
  <si>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</si>
  <si>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</si>
  <si>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</si>
  <si>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</si>
  <si>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</si>
  <si>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</si>
  <si>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</si>
  <si>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</si>
  <si>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</si>
  <si>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</si>
  <si>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</si>
  <si>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</si>
  <si>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</si>
  <si>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</si>
  <si>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</si>
  <si>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</si>
  <si>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</si>
  <si>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</si>
  <si>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</si>
  <si>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</si>
  <si>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</si>
  <si>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</si>
  <si>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</si>
  <si>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</si>
  <si>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</si>
  <si>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</si>
  <si>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</si>
  <si>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</si>
  <si>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</si>
  <si>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</si>
  <si>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</si>
  <si>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</si>
  <si>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</si>
  <si>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</si>
  <si>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</si>
  <si>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</si>
  <si>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</si>
  <si>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</si>
  <si>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</si>
  <si>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</si>
  <si>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</si>
  <si>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</si>
  <si>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</si>
  <si>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</si>
  <si>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</si>
  <si>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</si>
  <si>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</si>
  <si>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</si>
  <si>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</si>
  <si>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</si>
  <si>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</si>
  <si>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</si>
  <si>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</si>
  <si>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</si>
  <si>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</si>
  <si>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</si>
  <si>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</si>
  <si>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</si>
  <si>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</si>
  <si>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</si>
  <si>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</si>
  <si>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</si>
  <si>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</si>
  <si>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</si>
  <si>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</si>
  <si>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</si>
  <si>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</si>
  <si>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</si>
  <si>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</si>
  <si>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</si>
  <si>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</si>
  <si>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</si>
  <si>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</si>
  <si>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</si>
  <si>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</si>
  <si>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</si>
  <si>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</si>
  <si>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</si>
  <si>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</si>
  <si>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</si>
  <si>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</si>
  <si>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</si>
  <si>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</si>
  <si>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</si>
  <si>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</si>
  <si>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</si>
  <si>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</si>
  <si>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</si>
  <si>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</si>
  <si>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</si>
  <si>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</si>
  <si>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</si>
  <si>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</si>
  <si>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</si>
  <si>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</si>
  <si>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</si>
  <si>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</si>
  <si>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</si>
  <si>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</si>
  <si>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</si>
  <si>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</si>
  <si>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</si>
  <si>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</si>
  <si>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</si>
  <si>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</si>
  <si>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</si>
  <si>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</si>
  <si>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</si>
  <si>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</si>
  <si>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</si>
  <si>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</si>
  <si>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</si>
  <si>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</si>
  <si>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</si>
  <si>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</si>
  <si>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</si>
  <si>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</si>
  <si>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</si>
  <si>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</si>
  <si>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</si>
  <si>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</si>
  <si>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</si>
  <si>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</si>
  <si>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</si>
  <si>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</si>
  <si>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</si>
  <si>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</si>
  <si>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</si>
  <si>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</si>
  <si>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</si>
  <si>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</si>
  <si>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</si>
  <si>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</si>
  <si>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</si>
  <si>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</si>
  <si>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</si>
  <si>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</si>
  <si>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</si>
  <si>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</si>
  <si>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</si>
  <si>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</si>
  <si>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</si>
  <si>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</si>
  <si>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</si>
  <si>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</si>
  <si>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</si>
  <si>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</si>
  <si>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</si>
  <si>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</si>
  <si>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</si>
  <si>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</si>
  <si>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</si>
  <si>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</si>
  <si>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</si>
  <si>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</si>
  <si>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</si>
  <si>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</si>
  <si>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</si>
  <si>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</si>
  <si>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</si>
  <si>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</si>
  <si>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</si>
  <si>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</si>
  <si>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</si>
  <si>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</si>
  <si>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</si>
  <si>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</si>
  <si>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</si>
  <si>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</si>
  <si>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</si>
  <si>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</si>
  <si>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</si>
  <si>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</si>
  <si>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</si>
  <si>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</si>
  <si>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</si>
  <si>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</si>
  <si>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</si>
  <si>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</si>
  <si>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</si>
  <si>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</si>
  <si>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</si>
  <si>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</si>
  <si>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</si>
  <si>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</si>
  <si>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</si>
  <si>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</si>
  <si>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</si>
  <si>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</si>
  <si>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</si>
  <si>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</si>
  <si>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</si>
  <si>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</si>
  <si>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</si>
  <si>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</si>
  <si>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</si>
  <si>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</si>
  <si>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</si>
  <si>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</si>
  <si>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</si>
  <si>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</si>
  <si>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</si>
  <si>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</si>
  <si>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</si>
  <si>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</si>
  <si>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</si>
  <si>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</si>
  <si>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</si>
  <si>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</si>
  <si>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</si>
  <si>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</si>
  <si>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</si>
  <si>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</si>
  <si>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</si>
  <si>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</si>
  <si>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</si>
  <si>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</si>
  <si>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</si>
  <si>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</si>
  <si>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</si>
  <si>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</si>
  <si>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</si>
  <si>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</si>
  <si>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</si>
  <si>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</si>
  <si>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</si>
  <si>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</si>
  <si>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</si>
  <si>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</si>
  <si>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</si>
  <si>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</si>
  <si>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</si>
  <si>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</si>
  <si>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</si>
  <si>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</si>
  <si>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</si>
  <si>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</si>
  <si>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</si>
  <si>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</si>
  <si>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</si>
  <si>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</si>
  <si>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</si>
  <si>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</si>
  <si>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</si>
  <si>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</si>
  <si>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</si>
  <si>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</si>
  <si>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</si>
  <si>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</si>
  <si>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</si>
  <si>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</si>
  <si>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</si>
  <si>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</si>
  <si>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</si>
  <si>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</si>
  <si>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</si>
  <si>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</si>
  <si>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</si>
  <si>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</si>
  <si>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</si>
  <si>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</si>
  <si>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</si>
  <si>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</si>
  <si>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</si>
  <si>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</si>
  <si>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</si>
  <si>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</si>
  <si>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</si>
  <si>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</si>
  <si>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</si>
  <si>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</si>
  <si>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</si>
  <si>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</si>
  <si>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</si>
  <si>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</si>
  <si>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</si>
  <si>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</si>
  <si>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</si>
  <si>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</si>
  <si>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</si>
  <si>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</si>
  <si>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</si>
  <si>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</si>
  <si>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</si>
  <si>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</si>
  <si>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</si>
  <si>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</si>
  <si>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</si>
  <si>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</si>
  <si>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</si>
  <si>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</si>
  <si>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</si>
  <si>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</si>
  <si>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</si>
  <si>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</si>
  <si>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</si>
  <si>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</si>
  <si>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</si>
  <si>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</si>
  <si>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</si>
  <si>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</si>
  <si>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</si>
  <si>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</si>
  <si>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</si>
  <si>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</si>
  <si>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</si>
  <si>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</si>
  <si>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</si>
  <si>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</si>
  <si>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</si>
  <si>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</si>
  <si>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</si>
  <si>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</si>
  <si>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</si>
  <si>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</si>
  <si>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</si>
  <si>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</si>
  <si>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</si>
  <si>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</si>
  <si>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</si>
  <si>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</si>
  <si>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</si>
  <si>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</si>
  <si>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</si>
  <si>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</si>
  <si>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</si>
  <si>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</si>
  <si>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</si>
  <si>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</si>
  <si>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</si>
  <si>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</si>
  <si>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</si>
  <si>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</si>
  <si>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</si>
  <si>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</si>
  <si>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</si>
  <si>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</si>
  <si>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</si>
  <si>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</si>
  <si>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</si>
  <si>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</si>
  <si>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</si>
  <si>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</si>
  <si>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</si>
  <si>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</si>
  <si>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</si>
  <si>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</si>
  <si>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</si>
  <si>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</si>
  <si>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</si>
  <si>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</si>
  <si>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</si>
  <si>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</si>
  <si>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</si>
  <si>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</si>
  <si>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</si>
  <si>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</si>
  <si>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</si>
  <si>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</si>
  <si>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</si>
  <si>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</si>
  <si>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</si>
  <si>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</si>
  <si>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</si>
  <si>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</si>
  <si>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</si>
  <si>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</si>
  <si>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</si>
  <si>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</si>
  <si>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</si>
  <si>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</si>
  <si>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</si>
  <si>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</si>
  <si>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</si>
  <si>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</si>
  <si>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</si>
  <si>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</si>
  <si>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</si>
  <si>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</si>
  <si>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</si>
  <si>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</si>
  <si>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</si>
  <si>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</si>
  <si>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</si>
  <si>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</si>
  <si>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</si>
  <si>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</si>
  <si>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</si>
  <si>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</si>
  <si>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</si>
  <si>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</si>
  <si>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</si>
  <si>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</si>
  <si>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</si>
  <si>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</si>
  <si>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</si>
  <si>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</si>
  <si>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</si>
  <si>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</si>
  <si>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</si>
  <si>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</si>
  <si>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</si>
  <si>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</si>
  <si>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</si>
  <si>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</si>
  <si>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</si>
  <si>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</si>
  <si>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</si>
  <si>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</si>
  <si>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</si>
  <si>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</si>
  <si>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</si>
  <si>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</si>
  <si>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</si>
  <si>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</si>
  <si>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</si>
  <si>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</si>
  <si>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</si>
  <si>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</si>
  <si>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</si>
  <si>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</si>
  <si>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</si>
  <si>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</si>
  <si>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</si>
  <si>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</si>
  <si>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</si>
  <si>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</si>
  <si>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</si>
  <si>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</si>
  <si>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</si>
  <si>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</si>
  <si>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</si>
  <si>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</si>
  <si>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</si>
  <si>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</si>
  <si>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</si>
  <si>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</si>
  <si>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</si>
  <si>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</si>
  <si>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</si>
  <si>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</si>
  <si>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</si>
  <si>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</si>
  <si>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</si>
  <si>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</si>
  <si>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</si>
  <si>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</si>
  <si>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</si>
  <si>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</si>
  <si>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</si>
  <si>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</si>
  <si>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</si>
  <si>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</si>
  <si>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</si>
  <si>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</si>
  <si>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</si>
  <si>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</si>
  <si>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</si>
  <si>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</si>
  <si>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</si>
  <si>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</si>
  <si>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</si>
  <si>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</si>
  <si>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</si>
  <si>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</si>
  <si>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</si>
  <si>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</si>
  <si>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</si>
  <si>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</si>
  <si>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</si>
  <si>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</si>
  <si>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</si>
  <si>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</si>
  <si>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</si>
  <si>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</si>
  <si>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</si>
  <si>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</si>
  <si>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</si>
  <si>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</si>
  <si>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</si>
  <si>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</si>
  <si>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</si>
  <si>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</si>
  <si>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</si>
  <si>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</si>
  <si>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</si>
  <si>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</si>
  <si>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</si>
  <si>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</si>
  <si>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</si>
  <si>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</si>
  <si>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</si>
  <si>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</si>
  <si>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</si>
  <si>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</si>
  <si>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</si>
  <si>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</si>
  <si>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</si>
  <si>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</si>
  <si>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</si>
  <si>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</si>
  <si>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</si>
  <si>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</si>
  <si>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</si>
  <si>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</si>
  <si>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</si>
  <si>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</si>
  <si>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</si>
  <si>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</si>
  <si>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</si>
  <si>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</si>
  <si>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</si>
  <si>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</si>
  <si>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</si>
  <si>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</si>
  <si>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</si>
  <si>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</si>
  <si>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</si>
  <si>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</si>
  <si>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</si>
  <si>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</si>
  <si>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</si>
  <si>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</si>
  <si>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</si>
  <si>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</si>
  <si>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</si>
  <si>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</si>
  <si>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</si>
  <si>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</si>
  <si>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</si>
  <si>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</si>
  <si>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</si>
  <si>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</si>
  <si>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</si>
  <si>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</si>
  <si>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</si>
  <si>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</si>
  <si>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</si>
  <si>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</si>
  <si>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</si>
  <si>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</si>
  <si>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</si>
  <si>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</si>
  <si>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</si>
  <si>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</si>
  <si>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</si>
  <si>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</si>
  <si>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</si>
  <si>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</si>
  <si>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</si>
  <si>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</si>
  <si>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</si>
  <si>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</si>
  <si>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</si>
  <si>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</si>
  <si>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</si>
  <si>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</si>
  <si>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</si>
  <si>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</si>
  <si>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</si>
  <si>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</si>
  <si>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</si>
  <si>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</si>
  <si>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</si>
  <si>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</si>
  <si>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</si>
  <si>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</si>
  <si>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</si>
  <si>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</si>
  <si>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</si>
  <si>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</si>
  <si>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</si>
  <si>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</si>
  <si>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</si>
  <si>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</si>
  <si>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</si>
  <si>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</si>
  <si>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</si>
  <si>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</si>
  <si>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</si>
  <si>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</si>
  <si>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</si>
  <si>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</si>
  <si>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</si>
  <si>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</si>
  <si>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</si>
  <si>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</si>
  <si>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</si>
  <si>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</si>
  <si>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</si>
  <si>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</si>
  <si>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</si>
  <si>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</si>
  <si>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</si>
  <si>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</si>
  <si>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</si>
  <si>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</si>
  <si>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</si>
  <si>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</si>
  <si>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</si>
  <si>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</si>
  <si>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</si>
  <si>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</si>
  <si>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</si>
  <si>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</si>
  <si>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</si>
  <si>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</si>
  <si>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</si>
  <si>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</si>
  <si>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</si>
  <si>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</si>
  <si>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</si>
  <si>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</si>
  <si>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</si>
  <si>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</si>
  <si>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</si>
  <si>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</si>
  <si>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</si>
  <si>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</si>
  <si>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</si>
  <si>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</si>
  <si>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</si>
  <si>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</si>
  <si>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</si>
  <si>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</si>
  <si>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</si>
  <si>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</si>
  <si>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</si>
  <si>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</si>
  <si>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</si>
  <si>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</si>
  <si>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</si>
  <si>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</si>
  <si>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</si>
  <si>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</si>
  <si>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</si>
  <si>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</si>
  <si>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</si>
  <si>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</si>
  <si>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</si>
  <si>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</si>
  <si>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</si>
  <si>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</si>
  <si>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</si>
  <si>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</si>
  <si>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</si>
  <si>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</si>
  <si>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</si>
  <si>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</si>
  <si>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</si>
  <si>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</si>
  <si>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</si>
  <si>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</si>
  <si>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</si>
  <si>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</si>
  <si>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</si>
  <si>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</si>
  <si>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</si>
  <si>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</si>
  <si>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</si>
  <si>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</si>
  <si>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</si>
  <si>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</si>
  <si>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</si>
  <si>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</si>
  <si>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</si>
  <si>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</si>
  <si>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</si>
  <si>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</si>
  <si>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</si>
  <si>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</si>
  <si>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</si>
  <si>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</si>
  <si>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</si>
  <si>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</si>
  <si>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</si>
  <si>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</si>
  <si>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</si>
  <si>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</si>
  <si>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</si>
  <si>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</si>
  <si>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</si>
  <si>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</si>
  <si>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</si>
  <si>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</si>
  <si>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</si>
  <si>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</si>
  <si>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</si>
  <si>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</si>
  <si>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</si>
  <si>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</si>
  <si>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</si>
  <si>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</si>
  <si>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</si>
  <si>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</si>
  <si>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</si>
  <si>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</si>
  <si>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</si>
  <si>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</si>
  <si>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</si>
  <si>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</si>
  <si>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</si>
  <si>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</si>
  <si>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</si>
  <si>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</si>
  <si>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</si>
  <si>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</si>
  <si>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</si>
  <si>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</si>
  <si>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</si>
  <si>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</si>
  <si>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</si>
  <si>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</si>
  <si>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</si>
  <si>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</si>
  <si>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</si>
  <si>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</si>
  <si>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</si>
  <si>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</si>
  <si>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</si>
  <si>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</si>
  <si>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</si>
  <si>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</si>
  <si>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</si>
  <si>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</si>
  <si>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</si>
  <si>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</si>
  <si>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</si>
  <si>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</si>
  <si>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</si>
  <si>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</si>
  <si>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</si>
  <si>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</si>
  <si>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</si>
  <si>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</si>
  <si>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</si>
  <si>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</si>
  <si>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</si>
  <si>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</si>
  <si>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</si>
  <si>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</si>
  <si>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</si>
  <si>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</si>
  <si>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</si>
  <si>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</si>
  <si>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</si>
  <si>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</si>
  <si>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</si>
  <si>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</si>
  <si>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</si>
  <si>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</si>
  <si>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</si>
  <si>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</si>
  <si>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</si>
  <si>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</si>
  <si>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</si>
  <si>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</si>
  <si>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</si>
  <si>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</si>
  <si>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</si>
  <si>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</si>
  <si>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</si>
  <si>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</si>
  <si>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</si>
  <si>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</si>
  <si>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</si>
  <si>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</si>
  <si>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</si>
  <si>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</si>
  <si>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</si>
  <si>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</si>
  <si>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</si>
  <si>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</si>
  <si>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</si>
  <si>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</si>
  <si>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</si>
  <si>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</si>
  <si>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</si>
  <si>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</si>
  <si>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</si>
  <si>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</si>
  <si>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</si>
  <si>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</si>
  <si>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</si>
  <si>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</si>
  <si>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</si>
  <si>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</si>
  <si>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</si>
  <si>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</si>
  <si>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</si>
  <si>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</si>
  <si>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</si>
  <si>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</si>
  <si>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</si>
  <si>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</si>
  <si>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</si>
  <si>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</si>
  <si>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</si>
  <si>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</si>
  <si>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</si>
  <si>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</si>
  <si>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</si>
  <si>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</si>
  <si>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</si>
  <si>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</si>
  <si>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</si>
  <si>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</si>
  <si>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</si>
  <si>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</si>
  <si>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</si>
  <si>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</si>
  <si>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</si>
  <si>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</si>
  <si>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</si>
  <si>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</si>
  <si>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</si>
  <si>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</si>
  <si>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</si>
  <si>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</si>
  <si>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</si>
  <si>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</si>
  <si>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</si>
  <si>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</si>
  <si>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</si>
  <si>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</si>
  <si>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</si>
  <si>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</si>
  <si>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</si>
  <si>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</si>
  <si>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</si>
  <si>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</si>
  <si>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</si>
  <si>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</si>
  <si>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</si>
  <si>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</si>
  <si>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</si>
  <si>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</si>
  <si>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</si>
  <si>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</si>
  <si>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</si>
  <si>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</si>
  <si>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</si>
  <si>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</si>
  <si>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</si>
  <si>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</si>
  <si>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</si>
  <si>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</si>
  <si>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</si>
  <si>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</si>
  <si>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</si>
  <si>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</si>
  <si>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</si>
  <si>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</si>
  <si>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</si>
  <si>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</si>
  <si>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</si>
  <si>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</si>
  <si>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</si>
  <si>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</si>
  <si>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</si>
  <si>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</si>
  <si>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</si>
  <si>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</si>
  <si>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</si>
  <si>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</si>
  <si>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</si>
  <si>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</si>
  <si>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</si>
  <si>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</si>
  <si>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</si>
  <si>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</si>
  <si>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</si>
  <si>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</si>
  <si>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</si>
  <si>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</si>
  <si>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</si>
  <si>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</si>
  <si>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</si>
  <si>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</si>
  <si>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</si>
  <si>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</si>
  <si>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</si>
  <si>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</si>
  <si>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</si>
  <si>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</si>
  <si>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</si>
  <si>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</si>
  <si>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</si>
  <si>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</si>
  <si>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</si>
  <si>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</si>
  <si>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</si>
  <si>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</si>
  <si>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</si>
  <si>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</si>
  <si>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</si>
  <si>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</si>
  <si>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</si>
  <si>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</si>
  <si>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</si>
  <si>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</si>
  <si>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</si>
  <si>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</si>
  <si>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</si>
  <si>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</si>
  <si>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</si>
  <si>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</si>
  <si>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</si>
  <si>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</si>
  <si>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</si>
  <si>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</si>
  <si>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</si>
  <si>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</si>
  <si>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</si>
  <si>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</si>
  <si>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</si>
  <si>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</si>
  <si>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</si>
  <si>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</si>
  <si>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</si>
  <si>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</si>
  <si>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</si>
  <si>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</si>
  <si>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</si>
  <si>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</si>
  <si>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</si>
  <si>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</si>
  <si>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</si>
  <si>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</si>
  <si>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</si>
  <si>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</si>
  <si>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</si>
  <si>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</si>
  <si>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</si>
  <si>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</si>
  <si>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</si>
  <si>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</si>
  <si>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</si>
  <si>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</si>
  <si>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</si>
  <si>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</si>
  <si>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</si>
  <si>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</si>
  <si>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</si>
  <si>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</si>
  <si>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</si>
  <si>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</si>
  <si>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</si>
  <si>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</si>
  <si>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</si>
  <si>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</si>
  <si>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</si>
  <si>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</si>
  <si>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</si>
  <si>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</si>
  <si>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</si>
  <si>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</si>
  <si>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</si>
  <si>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</si>
  <si>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</si>
  <si>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</si>
  <si>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</si>
  <si>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</si>
  <si>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</si>
  <si>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</si>
  <si>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</si>
  <si>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</si>
  <si>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</si>
  <si>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</si>
  <si>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</si>
  <si>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</si>
  <si>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</si>
  <si>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</si>
  <si>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</si>
  <si>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</si>
  <si>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</si>
  <si>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</si>
  <si>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</si>
  <si>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</si>
  <si>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</si>
  <si>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</si>
  <si>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</si>
  <si>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</si>
  <si>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</si>
  <si>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</si>
  <si>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</si>
  <si>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</si>
  <si>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</si>
  <si>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</si>
  <si>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</si>
  <si>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</si>
  <si>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</si>
  <si>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</si>
  <si>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</si>
  <si>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</si>
  <si>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</si>
  <si>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</si>
  <si>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</si>
  <si>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</si>
  <si>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</si>
  <si>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</si>
  <si>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</si>
  <si>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</si>
  <si>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</si>
  <si>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</si>
  <si>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</si>
  <si>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</si>
  <si>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</si>
  <si>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</si>
  <si>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</si>
  <si>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</si>
  <si>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</si>
  <si>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</si>
  <si>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</si>
  <si>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</si>
  <si>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</si>
  <si>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</si>
  <si>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</si>
  <si>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</si>
  <si>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</si>
  <si>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</si>
  <si>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</si>
  <si>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</si>
  <si>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</si>
  <si>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</si>
  <si>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</si>
  <si>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</si>
  <si>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</si>
  <si>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</si>
  <si>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</si>
  <si>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</si>
  <si>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</si>
  <si>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</si>
  <si>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</si>
  <si>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</si>
  <si>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</si>
  <si>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</si>
  <si>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</si>
  <si>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</si>
  <si>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</si>
  <si>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</si>
  <si>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</si>
  <si>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</si>
  <si>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</si>
  <si>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</si>
  <si>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</si>
  <si>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</si>
  <si>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</si>
  <si>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</si>
  <si>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</si>
  <si>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</si>
  <si>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</si>
  <si>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</si>
  <si>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</si>
  <si>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</si>
  <si>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</si>
  <si>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</si>
  <si>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</si>
  <si>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</si>
  <si>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</si>
  <si>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</si>
  <si>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</si>
  <si>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</si>
  <si>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</si>
  <si>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</si>
  <si>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</si>
  <si>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</si>
  <si>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</si>
  <si>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</si>
  <si>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</si>
  <si>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</si>
  <si>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</si>
  <si>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</si>
  <si>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</si>
  <si>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</si>
  <si>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</si>
  <si>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</si>
  <si>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</si>
  <si>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</si>
  <si>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</si>
  <si>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</si>
  <si>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</si>
  <si>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</si>
  <si>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</si>
  <si>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</si>
  <si>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</si>
  <si>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</si>
  <si>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</si>
  <si>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</si>
  <si>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</si>
  <si>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</si>
  <si>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</si>
  <si>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</si>
  <si>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</si>
  <si>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</si>
  <si>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</si>
  <si>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</si>
  <si>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</si>
  <si>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</si>
  <si>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</si>
  <si>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</si>
  <si>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</si>
  <si>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</si>
  <si>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</si>
  <si>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</si>
  <si>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</si>
  <si>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</si>
  <si>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</si>
  <si>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</si>
  <si>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</si>
  <si>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</si>
  <si>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</si>
  <si>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</si>
  <si>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</si>
  <si>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</si>
  <si>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</si>
  <si>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</si>
  <si>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</si>
  <si>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</si>
  <si>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</si>
  <si>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</si>
  <si>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</si>
  <si>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</si>
  <si>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</si>
  <si>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</si>
  <si>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</si>
  <si>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</si>
  <si>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</si>
  <si>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</si>
  <si>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</si>
  <si>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</si>
  <si>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</si>
  <si>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</si>
  <si>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</si>
  <si>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</si>
  <si>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</si>
  <si>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</si>
  <si>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</si>
  <si>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</si>
  <si>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</si>
  <si>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</si>
  <si>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</si>
  <si>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</si>
  <si>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</si>
  <si>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</si>
  <si>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</si>
  <si>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</si>
  <si>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</si>
  <si>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</si>
  <si>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</si>
  <si>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</si>
  <si>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</si>
  <si>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</si>
  <si>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</si>
  <si>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</si>
  <si>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</si>
  <si>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</si>
  <si>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</si>
  <si>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</si>
  <si>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</si>
  <si>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</si>
  <si>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</si>
  <si>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</si>
  <si>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</si>
  <si>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</si>
  <si>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</si>
  <si>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</si>
  <si>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</si>
  <si>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</si>
  <si>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</si>
  <si>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</si>
  <si>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</si>
  <si>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</si>
  <si>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</si>
  <si>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</si>
  <si>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</si>
  <si>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</si>
  <si>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</si>
  <si>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</si>
  <si>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</si>
  <si>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</si>
  <si>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</si>
  <si>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</si>
  <si>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</si>
  <si>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</si>
  <si>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</si>
  <si>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</si>
  <si>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</si>
  <si>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</si>
  <si>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</si>
  <si>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</si>
  <si>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</si>
  <si>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</si>
  <si>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</si>
  <si>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</si>
  <si>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</si>
  <si>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</si>
  <si>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</si>
  <si>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</si>
  <si>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</si>
  <si>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</si>
  <si>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</si>
  <si>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</si>
  <si>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</si>
  <si>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</si>
  <si>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</si>
  <si>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</si>
  <si>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</si>
  <si>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</si>
  <si>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</si>
  <si>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</si>
  <si>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</si>
  <si>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</si>
  <si>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</si>
  <si>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</si>
  <si>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</si>
  <si>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</si>
  <si>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</si>
  <si>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</si>
  <si>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</si>
  <si>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</si>
  <si>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</si>
  <si>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</si>
  <si>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</si>
  <si>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</si>
  <si>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</si>
  <si>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</si>
  <si>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</si>
  <si>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</si>
  <si>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</si>
  <si>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</si>
  <si>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</si>
  <si>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</si>
  <si>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</si>
  <si>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</si>
  <si>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</si>
  <si>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</si>
  <si>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</si>
  <si>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</si>
  <si>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</si>
  <si>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</si>
  <si>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</si>
  <si>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</si>
  <si>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</si>
  <si>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</si>
  <si>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</si>
  <si>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</si>
  <si>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</si>
  <si>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</si>
  <si>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</si>
  <si>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</si>
  <si>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</si>
  <si>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</si>
  <si>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</si>
  <si>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</si>
  <si>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</si>
  <si>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</si>
  <si>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</si>
  <si>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</si>
  <si>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</si>
  <si>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</si>
  <si>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</si>
  <si>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</si>
  <si>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</si>
  <si>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</si>
  <si>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</si>
  <si>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</si>
  <si>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</si>
  <si>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</si>
  <si>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</si>
  <si>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</si>
  <si>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</si>
  <si>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</si>
  <si>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</si>
  <si>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</si>
  <si>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</si>
  <si>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</si>
  <si>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</si>
  <si>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</si>
  <si>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</si>
  <si>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</si>
  <si>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</si>
  <si>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</si>
  <si>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</si>
  <si>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</si>
  <si>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</si>
  <si>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</si>
  <si>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</si>
  <si>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</si>
  <si>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</si>
  <si>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</si>
  <si>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</si>
  <si>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</si>
  <si>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</si>
  <si>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</si>
  <si>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</si>
  <si>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</si>
  <si>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</si>
  <si>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</si>
  <si>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</si>
  <si>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</si>
  <si>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</si>
  <si>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</si>
  <si>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</si>
  <si>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</si>
  <si>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</si>
  <si>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</si>
  <si>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</si>
  <si>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</si>
  <si>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</si>
  <si>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</si>
  <si>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</si>
  <si>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</si>
  <si>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</si>
  <si>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</si>
  <si>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</si>
  <si>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</si>
  <si>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</si>
  <si>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</si>
  <si>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</si>
  <si>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</si>
  <si>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</si>
  <si>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</si>
  <si>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</si>
  <si>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</si>
  <si>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</si>
  <si>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</si>
  <si>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</si>
  <si>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</si>
  <si>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</si>
  <si>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</si>
  <si>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</si>
  <si>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</si>
  <si>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</si>
  <si>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</si>
  <si>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</si>
  <si>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</si>
  <si>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</si>
  <si>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</si>
  <si>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</si>
  <si>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</si>
  <si>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</si>
  <si>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</si>
  <si>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</si>
  <si>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</si>
  <si>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</si>
  <si>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</si>
  <si>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</si>
  <si>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</si>
  <si>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</si>
  <si>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</si>
  <si>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</si>
  <si>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</si>
  <si>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</si>
  <si>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</si>
  <si>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</si>
  <si>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</si>
  <si>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</si>
  <si>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</si>
  <si>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</si>
  <si>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</si>
  <si>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</si>
  <si>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</si>
  <si>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</si>
  <si>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</si>
  <si>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</si>
  <si>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</si>
  <si>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</si>
  <si>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</si>
  <si>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</si>
  <si>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</si>
  <si>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</si>
  <si>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</si>
  <si>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</si>
  <si>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</si>
  <si>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</si>
  <si>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</si>
  <si>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</si>
  <si>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</si>
  <si>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</si>
  <si>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</si>
  <si>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</si>
  <si>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</si>
  <si>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</si>
  <si>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</si>
  <si>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</si>
  <si>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</si>
  <si>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</si>
  <si>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</si>
  <si>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</si>
  <si>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</si>
  <si>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</si>
  <si>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</si>
  <si>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</si>
  <si>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</si>
  <si>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</si>
  <si>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</si>
  <si>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</si>
  <si>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</si>
  <si>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</si>
  <si>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</si>
  <si>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</si>
  <si>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</si>
  <si>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</si>
  <si>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</si>
  <si>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</si>
  <si>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</si>
  <si>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</si>
  <si>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</si>
  <si>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</si>
  <si>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</si>
  <si>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</si>
  <si>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</si>
  <si>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</si>
  <si>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</si>
  <si>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</si>
  <si>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</si>
  <si>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</si>
  <si>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</si>
  <si>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</si>
  <si>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</si>
  <si>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</si>
  <si>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</si>
  <si>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</si>
  <si>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</si>
  <si>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</si>
  <si>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</si>
  <si>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</si>
  <si>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</si>
  <si>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</si>
  <si>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</si>
  <si>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</si>
  <si>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</si>
  <si>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</si>
  <si>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</si>
  <si>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</si>
  <si>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</si>
  <si>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</si>
  <si>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</si>
  <si>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</si>
  <si>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</si>
  <si>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</si>
  <si>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</si>
  <si>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</si>
  <si>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</si>
  <si>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</si>
  <si>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</si>
  <si>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</si>
  <si>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</si>
  <si>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</si>
  <si>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</si>
  <si>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</si>
  <si>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</si>
  <si>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</si>
  <si>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</si>
  <si>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</si>
  <si>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</si>
  <si>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</si>
  <si>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</si>
  <si>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</si>
  <si>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</si>
  <si>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</si>
  <si>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</si>
  <si>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</si>
  <si>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</si>
  <si>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</si>
  <si>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</si>
  <si>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</si>
  <si>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</si>
  <si>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</si>
  <si>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</si>
  <si>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</si>
  <si>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</si>
  <si>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</si>
  <si>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</si>
  <si>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</si>
  <si>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</si>
  <si>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</si>
  <si>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</si>
  <si>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</si>
  <si>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</si>
  <si>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</si>
  <si>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</si>
  <si>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</si>
  <si>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</si>
  <si>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</si>
  <si>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</si>
  <si>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</si>
  <si>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</si>
  <si>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</si>
  <si>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</si>
  <si>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</si>
  <si>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</si>
  <si>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</si>
  <si>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</si>
  <si>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</si>
  <si>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</si>
  <si>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</si>
  <si>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</si>
  <si>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</si>
  <si>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</si>
  <si>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</si>
  <si>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</si>
  <si>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</si>
  <si>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</si>
  <si>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</si>
  <si>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</si>
  <si>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</si>
  <si>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</si>
  <si>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</si>
  <si>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</si>
  <si>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</si>
  <si>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</si>
  <si>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</si>
  <si>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</si>
  <si>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</si>
  <si>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</si>
  <si>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</si>
  <si>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</si>
  <si>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</si>
  <si>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</si>
  <si>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</si>
  <si>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</si>
  <si>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</si>
  <si>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</si>
  <si>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</si>
  <si>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</si>
  <si>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</si>
  <si>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</si>
  <si>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</si>
  <si>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</si>
  <si>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</si>
  <si>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</si>
  <si>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</si>
  <si>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</si>
  <si>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</si>
  <si>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</si>
  <si>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</si>
  <si>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</si>
  <si>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</si>
  <si>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</si>
  <si>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</si>
  <si>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</si>
  <si>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</si>
  <si>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</si>
  <si>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</si>
  <si>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</si>
  <si>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</si>
  <si>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</si>
  <si>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</si>
  <si>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</si>
  <si>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</si>
  <si>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</si>
  <si>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</si>
  <si>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</si>
  <si>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</si>
  <si>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</si>
  <si>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</si>
  <si>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</si>
  <si>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</si>
  <si>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</si>
  <si>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</si>
  <si>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</si>
  <si>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</si>
  <si>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</si>
  <si>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</si>
  <si>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</si>
  <si>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</si>
  <si>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</si>
  <si>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</si>
  <si>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</si>
  <si>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</si>
  <si>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</si>
  <si>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</si>
  <si>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</si>
  <si>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</si>
  <si>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</si>
  <si>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</si>
  <si>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</si>
  <si>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</si>
  <si>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</si>
  <si>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</si>
  <si>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</si>
  <si>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</si>
  <si>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</si>
  <si>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</si>
  <si>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</si>
  <si>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</si>
  <si>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</si>
  <si>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</si>
  <si>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</si>
  <si>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</si>
  <si>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</si>
  <si>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</si>
  <si>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</si>
  <si>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</si>
  <si>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</si>
  <si>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</si>
  <si>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</si>
  <si>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</si>
  <si>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</si>
  <si>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</si>
  <si>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</si>
  <si>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</si>
  <si>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</si>
  <si>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</si>
  <si>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</si>
  <si>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</si>
  <si>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</si>
  <si>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</si>
  <si>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</si>
  <si>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</si>
  <si>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</si>
  <si>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</si>
  <si>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</si>
  <si>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</si>
  <si>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</si>
  <si>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</si>
  <si>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</si>
  <si>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</si>
  <si>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</si>
  <si>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</si>
  <si>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</si>
  <si>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</si>
  <si>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</si>
  <si>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</si>
  <si>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</si>
  <si>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</si>
  <si>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</si>
  <si>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</si>
  <si>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</si>
  <si>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</si>
  <si>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</si>
  <si>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</si>
  <si>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</si>
  <si>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</si>
  <si>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</si>
  <si>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</si>
  <si>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</si>
  <si>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</si>
  <si>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</si>
  <si>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</si>
  <si>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</si>
  <si>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</si>
  <si>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</si>
  <si>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</si>
  <si>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</si>
  <si>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</si>
  <si>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</si>
  <si>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</si>
  <si>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</si>
  <si>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</si>
  <si>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</si>
  <si>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</si>
  <si>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</si>
  <si>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</si>
  <si>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</si>
  <si>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</si>
  <si>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</si>
  <si>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</si>
  <si>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</si>
  <si>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</si>
  <si>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</si>
  <si>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</si>
  <si>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</si>
  <si>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</si>
  <si>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</si>
  <si>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</si>
  <si>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</si>
  <si>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</si>
  <si>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</si>
  <si>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</si>
  <si>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</si>
  <si>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</si>
  <si>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</si>
  <si>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</si>
  <si>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</si>
  <si>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</si>
  <si>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</si>
  <si>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</si>
  <si>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</si>
  <si>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</si>
  <si>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</si>
  <si>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</si>
  <si>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</si>
  <si>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</si>
  <si>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</si>
  <si>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</si>
  <si>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</si>
  <si>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</si>
  <si>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</si>
  <si>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</si>
  <si>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</si>
  <si>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</si>
  <si>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</si>
  <si>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</si>
  <si>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</si>
  <si>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</si>
  <si>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</si>
  <si>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</si>
  <si>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</si>
  <si>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</si>
  <si>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</si>
  <si>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</si>
  <si>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</si>
  <si>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</si>
  <si>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</si>
  <si>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</si>
  <si>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</si>
  <si>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</si>
  <si>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</si>
  <si>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</si>
  <si>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</si>
  <si>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</si>
  <si>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</si>
  <si>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</si>
  <si>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</si>
  <si>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</si>
  <si>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</si>
  <si>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</si>
  <si>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</si>
  <si>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</si>
  <si>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</si>
  <si>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</si>
  <si>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</si>
  <si>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</si>
  <si>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</si>
  <si>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</si>
  <si>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</si>
  <si>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</si>
  <si>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</si>
  <si>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</si>
  <si>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</si>
  <si>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</si>
  <si>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</si>
  <si>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</si>
  <si>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</si>
  <si>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</si>
  <si>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</si>
  <si>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</si>
  <si>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</si>
  <si>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</si>
  <si>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</si>
  <si>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</si>
  <si>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</si>
  <si>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</si>
  <si>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</si>
  <si>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</si>
  <si>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</si>
  <si>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</si>
  <si>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</si>
  <si>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</si>
  <si>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</si>
  <si>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</si>
  <si>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</si>
  <si>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</si>
  <si>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</si>
  <si>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</si>
  <si>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</si>
  <si>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</si>
  <si>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</si>
  <si>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</si>
  <si>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</si>
  <si>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</si>
  <si>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</si>
  <si>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</si>
  <si>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</si>
  <si>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</si>
  <si>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</si>
  <si>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</si>
  <si>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</si>
  <si>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</si>
  <si>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</si>
  <si>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</si>
  <si>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</si>
  <si>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</si>
  <si>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</si>
  <si>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</si>
  <si>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</si>
  <si>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</si>
  <si>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</si>
  <si>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</si>
  <si>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</si>
  <si>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</si>
  <si>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</si>
  <si>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</si>
  <si>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</si>
  <si>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</si>
  <si>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</si>
  <si>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</si>
  <si>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</si>
  <si>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</si>
  <si>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</si>
  <si>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</si>
  <si>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</si>
  <si>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</si>
  <si>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</si>
  <si>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</si>
  <si>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</si>
  <si>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</si>
  <si>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</si>
  <si>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</si>
  <si>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</si>
  <si>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</si>
  <si>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</si>
  <si>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</si>
  <si>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</si>
  <si>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</si>
  <si>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</si>
  <si>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</si>
  <si>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</si>
  <si>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</si>
  <si>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</si>
  <si>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</si>
  <si>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</si>
  <si>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</si>
  <si>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</si>
  <si>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</si>
  <si>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</si>
  <si>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</si>
  <si>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</si>
  <si>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</si>
  <si>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</si>
  <si>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</si>
  <si>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</si>
  <si>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</si>
  <si>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</si>
  <si>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</si>
  <si>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</si>
  <si>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</si>
  <si>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</si>
  <si>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</si>
  <si>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</si>
  <si>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</si>
  <si>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</si>
  <si>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</si>
  <si>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</si>
  <si>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</si>
  <si>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</si>
  <si>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</si>
  <si>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</si>
  <si>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</si>
  <si>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</si>
  <si>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</si>
  <si>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</si>
  <si>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</si>
  <si>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</si>
  <si>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</si>
  <si>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</si>
  <si>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</si>
  <si>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</si>
  <si>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</si>
  <si>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</si>
  <si>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</si>
  <si>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</si>
  <si>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</si>
  <si>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</si>
  <si>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</si>
  <si>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</si>
  <si>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</si>
  <si>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</si>
  <si>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</si>
  <si>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</si>
  <si>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</si>
  <si>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</si>
  <si>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</si>
  <si>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</si>
  <si>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</si>
  <si>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</si>
  <si>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</si>
  <si>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</si>
  <si>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</si>
  <si>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</si>
  <si>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</si>
  <si>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</si>
  <si>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</si>
  <si>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</si>
  <si>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</si>
  <si>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</si>
  <si>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</si>
  <si>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</si>
  <si>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</si>
  <si>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</si>
  <si>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</si>
  <si>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</si>
  <si>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</si>
  <si>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</si>
  <si>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</si>
  <si>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</si>
  <si>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</si>
  <si>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</si>
  <si>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</si>
  <si>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</si>
  <si>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</si>
  <si>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</si>
  <si>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</si>
  <si>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</si>
  <si>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</si>
  <si>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</si>
  <si>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</si>
  <si>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</si>
  <si>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</si>
  <si>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</si>
  <si>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</si>
  <si>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</si>
  <si>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</si>
  <si>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</si>
  <si>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</si>
  <si>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</si>
  <si>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</si>
  <si>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</si>
  <si>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</si>
  <si>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</si>
  <si>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</si>
  <si>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</si>
  <si>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</si>
  <si>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</si>
  <si>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</si>
  <si>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</si>
  <si>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</si>
  <si>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</si>
  <si>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</si>
  <si>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</si>
  <si>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</si>
  <si>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</si>
  <si>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</si>
  <si>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</si>
  <si>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</si>
  <si>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</si>
  <si>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</si>
  <si>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</si>
  <si>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</si>
  <si>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</si>
  <si>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</si>
  <si>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</si>
  <si>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</si>
  <si>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</si>
  <si>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</si>
  <si>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</si>
  <si>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</si>
  <si>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</si>
  <si>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</si>
  <si>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</si>
  <si>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</si>
  <si>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</si>
  <si>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</si>
  <si>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</si>
  <si>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</si>
  <si>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</si>
  <si>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</si>
  <si>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</si>
  <si>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</si>
  <si>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</si>
  <si>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</si>
  <si>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</si>
  <si>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</si>
  <si>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</si>
  <si>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</si>
  <si>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</si>
  <si>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</si>
  <si>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</si>
  <si>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</si>
  <si>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</si>
  <si>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</si>
  <si>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</si>
  <si>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</si>
  <si>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</si>
  <si>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</si>
  <si>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</si>
  <si>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</si>
  <si>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</si>
  <si>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</si>
  <si>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</si>
  <si>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</si>
  <si>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</si>
  <si>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</si>
  <si>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</si>
  <si>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</si>
  <si>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</si>
  <si>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</si>
  <si>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</si>
  <si>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</si>
  <si>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</si>
  <si>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</si>
  <si>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</si>
  <si>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</si>
  <si>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</si>
  <si>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</si>
  <si>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</si>
  <si>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</si>
  <si>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</si>
  <si>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</si>
  <si>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</si>
  <si>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</si>
  <si>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</si>
  <si>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</si>
  <si>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</si>
  <si>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</si>
  <si>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</si>
  <si>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</si>
  <si>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</si>
  <si>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</si>
  <si>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</si>
  <si>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</si>
  <si>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</si>
  <si>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</si>
  <si>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</si>
  <si>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</si>
  <si>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</si>
  <si>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</si>
  <si>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</si>
  <si>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</si>
  <si>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</si>
  <si>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</si>
  <si>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</si>
  <si>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</si>
  <si>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</si>
  <si>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</si>
  <si>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</si>
  <si>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</si>
  <si>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</si>
  <si>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</si>
  <si>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</si>
  <si>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</si>
  <si>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</si>
  <si>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</si>
  <si>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</si>
  <si>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</si>
  <si>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</si>
  <si>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</si>
  <si>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</si>
  <si>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</si>
  <si>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</si>
  <si>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</si>
  <si>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</si>
  <si>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</si>
  <si>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</si>
  <si>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</si>
  <si>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</si>
  <si>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</si>
  <si>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</si>
  <si>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</si>
  <si>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</si>
  <si>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</si>
  <si>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</si>
  <si>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</si>
  <si>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</si>
  <si>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</si>
  <si>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</si>
  <si>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</si>
  <si>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</si>
  <si>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</si>
  <si>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</si>
  <si>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</si>
  <si>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</si>
  <si>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</si>
  <si>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</si>
  <si>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</si>
  <si>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</si>
  <si>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</si>
  <si>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</si>
  <si>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</si>
  <si>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</si>
  <si>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</si>
  <si>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</si>
  <si>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</si>
  <si>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</si>
  <si>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</si>
  <si>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</si>
  <si>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</si>
  <si>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</si>
  <si>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</si>
  <si>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</si>
  <si>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</si>
  <si>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</si>
  <si>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</si>
  <si>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</si>
  <si>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</si>
  <si>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</si>
  <si>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</si>
  <si>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</si>
  <si>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</si>
  <si>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</si>
  <si>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</si>
  <si>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</si>
  <si>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</si>
  <si>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</si>
  <si>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</si>
  <si>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</si>
  <si>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</si>
  <si>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</si>
  <si>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</si>
  <si>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</si>
  <si>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</si>
  <si>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</si>
  <si>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</si>
  <si>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</si>
  <si>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</si>
  <si>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</si>
  <si>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</si>
  <si>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</si>
  <si>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</si>
  <si>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</si>
  <si>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</si>
  <si>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</si>
  <si>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</si>
  <si>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</si>
  <si>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</si>
  <si>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</si>
  <si>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</si>
  <si>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</si>
  <si>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</si>
  <si>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</si>
  <si>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</si>
  <si>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</si>
  <si>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</si>
  <si>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</si>
  <si>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</si>
  <si>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</si>
  <si>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</si>
  <si>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</si>
  <si>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</si>
  <si>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</si>
  <si>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</si>
  <si>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</si>
  <si>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</si>
  <si>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</si>
  <si>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</si>
  <si>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</si>
  <si>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</si>
  <si>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</si>
  <si>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</si>
  <si>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</si>
  <si>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</si>
  <si>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</si>
  <si>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</si>
  <si>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</si>
  <si>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</si>
  <si>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</si>
  <si>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</si>
  <si>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</si>
  <si>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</si>
  <si>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</si>
  <si>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</si>
  <si>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</si>
  <si>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</si>
  <si>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</si>
  <si>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</si>
  <si>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</si>
  <si>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</si>
  <si>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</si>
  <si>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</si>
  <si>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</si>
  <si>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</si>
  <si>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</si>
  <si>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</si>
  <si>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</si>
  <si>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</si>
  <si>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</si>
  <si>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</si>
  <si>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</si>
  <si>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</si>
  <si>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</si>
  <si>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</si>
  <si>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</si>
  <si>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</si>
  <si>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</si>
  <si>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</si>
  <si>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</si>
  <si>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</si>
  <si>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</si>
  <si>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</si>
  <si>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</si>
  <si>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</si>
  <si>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</si>
  <si>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</si>
  <si>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</si>
  <si>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</si>
  <si>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</si>
  <si>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</si>
  <si>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</si>
  <si>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</si>
  <si>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</si>
  <si>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</si>
  <si>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</si>
  <si>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</si>
  <si>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</si>
  <si>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</si>
  <si>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</si>
  <si>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</si>
  <si>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</si>
  <si>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</si>
  <si>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</si>
  <si>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</si>
  <si>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</si>
  <si>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</si>
  <si>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</si>
  <si>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</si>
  <si>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</si>
  <si>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</si>
  <si>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</si>
  <si>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</si>
  <si>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</si>
  <si>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</si>
  <si>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</si>
  <si>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</si>
  <si>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</si>
  <si>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</si>
  <si>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</si>
  <si>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</si>
  <si>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</si>
  <si>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</si>
  <si>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</si>
  <si>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</si>
  <si>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</si>
  <si>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</si>
  <si>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</si>
  <si>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</si>
  <si>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</si>
  <si>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</si>
  <si>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</si>
  <si>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</si>
  <si>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</si>
  <si>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</si>
  <si>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</si>
  <si>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</si>
  <si>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</si>
  <si>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</si>
  <si>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</si>
  <si>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</si>
  <si>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</si>
  <si>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</si>
  <si>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</si>
  <si>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</si>
  <si>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</si>
  <si>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</si>
  <si>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</si>
  <si>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</si>
  <si>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</si>
  <si>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</si>
  <si>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</si>
  <si>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</si>
  <si>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</si>
  <si>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</si>
  <si>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</si>
  <si>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</si>
  <si>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</si>
  <si>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</si>
  <si>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</si>
  <si>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</si>
  <si>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</si>
  <si>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</si>
  <si>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</si>
  <si>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</si>
  <si>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</si>
  <si>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</si>
  <si>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</si>
  <si>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</si>
  <si>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</si>
  <si>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</si>
  <si>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</si>
  <si>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</si>
  <si>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</si>
  <si>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</si>
  <si>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</si>
  <si>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</si>
  <si>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</si>
  <si>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</si>
  <si>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</si>
  <si>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</si>
  <si>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</si>
  <si>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</si>
  <si>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</si>
  <si>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</si>
  <si>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</si>
  <si>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</si>
  <si>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</si>
  <si>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</si>
  <si>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</si>
  <si>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</si>
  <si>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</si>
  <si>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</si>
  <si>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</si>
  <si>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</si>
  <si>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</si>
  <si>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</si>
  <si>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</si>
  <si>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</si>
  <si>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</si>
  <si>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</si>
  <si>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</si>
  <si>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</si>
  <si>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</si>
  <si>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</si>
  <si>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</si>
  <si>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</si>
  <si>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</si>
  <si>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</si>
  <si>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</si>
  <si>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</si>
  <si>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</si>
  <si>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</si>
  <si>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</si>
  <si>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</si>
  <si>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</si>
  <si>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</si>
  <si>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</si>
  <si>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</si>
  <si>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</si>
  <si>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</si>
  <si>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</si>
  <si>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</si>
  <si>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</si>
  <si>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</si>
  <si>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</si>
  <si>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</si>
  <si>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</si>
  <si>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</si>
  <si>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</si>
  <si>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</si>
  <si>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</si>
  <si>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</si>
  <si>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</si>
  <si>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</si>
  <si>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</si>
  <si>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</si>
  <si>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</si>
  <si>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</si>
  <si>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</si>
  <si>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</si>
  <si>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</si>
  <si>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</si>
  <si>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</si>
  <si>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</si>
  <si>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</si>
  <si>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</si>
  <si>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</si>
  <si>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</si>
  <si>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</si>
  <si>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</si>
  <si>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</si>
  <si>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</si>
  <si>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</si>
  <si>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</si>
  <si>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</si>
  <si>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</si>
  <si>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</si>
  <si>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</si>
  <si>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</si>
  <si>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</si>
  <si>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</si>
  <si>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</si>
  <si>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</si>
  <si>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</si>
  <si>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</si>
  <si>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</si>
  <si>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</si>
  <si>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</si>
  <si>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</si>
  <si>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</si>
  <si>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</si>
  <si>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</si>
  <si>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</si>
  <si>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</si>
  <si>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</si>
  <si>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</si>
  <si>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</si>
  <si>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</si>
  <si>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</si>
  <si>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</si>
  <si>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</si>
  <si>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</si>
  <si>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</si>
  <si>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</si>
  <si>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</si>
  <si>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</si>
  <si>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</si>
  <si>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</si>
  <si>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</si>
  <si>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</si>
  <si>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</si>
  <si>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</si>
  <si>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</si>
  <si>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</si>
  <si>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</si>
  <si>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</si>
  <si>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</si>
  <si>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</si>
  <si>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</si>
  <si>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</si>
  <si>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</si>
  <si>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</si>
  <si>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</si>
  <si>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</si>
  <si>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</si>
  <si>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</si>
  <si>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</si>
  <si>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</si>
  <si>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</si>
  <si>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</si>
  <si>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</si>
  <si>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</si>
  <si>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</si>
  <si>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</si>
  <si>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</si>
  <si>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</si>
  <si>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</si>
  <si>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</si>
  <si>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</si>
  <si>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</si>
  <si>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</si>
  <si>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</si>
  <si>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</si>
  <si>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</si>
  <si>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</si>
  <si>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</si>
  <si>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</si>
  <si>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</si>
  <si>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</si>
  <si>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</si>
  <si>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</si>
  <si>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</si>
  <si>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</si>
  <si>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</si>
  <si>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</si>
  <si>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</si>
  <si>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</si>
  <si>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</si>
  <si>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</si>
  <si>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</si>
  <si>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</si>
  <si>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</si>
  <si>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</si>
  <si>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</si>
  <si>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</si>
  <si>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</si>
  <si>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</si>
  <si>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</si>
  <si>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</si>
  <si>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</si>
  <si>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</si>
  <si>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</si>
  <si>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</si>
  <si>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</si>
  <si>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</si>
  <si>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</si>
  <si>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</si>
  <si>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</si>
  <si>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</si>
  <si>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</si>
  <si>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</si>
  <si>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</si>
  <si>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</si>
  <si>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</si>
  <si>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</si>
  <si>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</si>
  <si>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</si>
  <si>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</si>
  <si>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</si>
  <si>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</si>
  <si>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</si>
  <si>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</si>
  <si>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</si>
  <si>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</si>
  <si>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</si>
  <si>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</si>
  <si>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</si>
  <si>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</si>
  <si>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</si>
  <si>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</si>
  <si>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</si>
  <si>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</si>
  <si>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</si>
  <si>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</si>
  <si>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</si>
  <si>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</si>
  <si>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</si>
  <si>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</si>
  <si>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</si>
  <si>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</si>
  <si>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</si>
  <si>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</si>
  <si>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</si>
  <si>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</si>
  <si>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</si>
  <si>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</si>
  <si>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</si>
  <si>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</si>
  <si>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</si>
  <si>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</si>
  <si>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</si>
  <si>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</si>
  <si>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</si>
  <si>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</si>
  <si>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</si>
  <si>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</si>
  <si>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</si>
  <si>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</si>
  <si>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</si>
  <si>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</si>
  <si>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</si>
  <si>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</si>
  <si>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</si>
  <si>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</si>
  <si>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</si>
  <si>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</si>
  <si>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</si>
  <si>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</si>
  <si>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</si>
  <si>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</si>
  <si>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</si>
  <si>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</si>
  <si>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</si>
  <si>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</si>
  <si>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</si>
  <si>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</si>
  <si>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</si>
  <si>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</si>
  <si>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</si>
  <si>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</si>
  <si>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</si>
  <si>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</si>
  <si>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</si>
  <si>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</si>
  <si>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</si>
  <si>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</si>
  <si>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</si>
  <si>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</si>
  <si>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</si>
  <si>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</si>
  <si>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</si>
  <si>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</si>
  <si>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</si>
  <si>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</si>
  <si>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</si>
  <si>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</si>
  <si>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</si>
  <si>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</si>
  <si>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</si>
  <si>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</si>
  <si>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</si>
  <si>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</si>
  <si>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</si>
  <si>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</si>
  <si>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</si>
  <si>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</si>
  <si>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</si>
  <si>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</si>
  <si>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</si>
  <si>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</si>
  <si>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</si>
  <si>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</si>
  <si>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</si>
  <si>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</si>
  <si>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</si>
  <si>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</si>
  <si>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</si>
  <si>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</si>
  <si>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</si>
  <si>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</si>
  <si>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</si>
  <si>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</si>
  <si>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</si>
  <si>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</si>
  <si>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</si>
  <si>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</si>
  <si>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</si>
  <si>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</si>
  <si>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</si>
  <si>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</si>
  <si>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</si>
  <si>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</si>
  <si>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</si>
  <si>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</si>
  <si>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</si>
  <si>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</si>
  <si>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</si>
  <si>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</si>
  <si>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</si>
  <si>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</si>
  <si>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</si>
  <si>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</si>
  <si>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</si>
  <si>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</si>
  <si>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</si>
  <si>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</si>
  <si>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</si>
  <si>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</si>
  <si>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</si>
  <si>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</si>
  <si>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</si>
  <si>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</si>
  <si>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</si>
  <si>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</si>
  <si>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</si>
  <si>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</si>
  <si>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</si>
  <si>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</si>
  <si>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</si>
  <si>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</si>
  <si>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</si>
  <si>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</si>
  <si>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</si>
  <si>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</si>
  <si>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</si>
  <si>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</si>
  <si>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</si>
  <si>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</si>
  <si>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</si>
  <si>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</si>
  <si>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</si>
  <si>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</si>
  <si>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</si>
  <si>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</si>
  <si>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</si>
  <si>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</si>
  <si>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</si>
  <si>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</si>
  <si>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</si>
  <si>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</si>
  <si>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</si>
  <si>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</si>
  <si>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</si>
  <si>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</si>
  <si>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</si>
  <si>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</si>
  <si>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</si>
  <si>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</si>
  <si>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</si>
  <si>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</si>
  <si>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</si>
  <si>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</si>
  <si>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</si>
  <si>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</si>
  <si>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</si>
  <si>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</si>
  <si>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</si>
  <si>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</si>
  <si>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</si>
  <si>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</si>
  <si>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</si>
  <si>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</si>
  <si>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</si>
  <si>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</si>
  <si>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</si>
  <si>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</si>
  <si>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</si>
  <si>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</si>
  <si>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</si>
  <si>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</si>
  <si>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</si>
  <si>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</si>
  <si>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</si>
  <si>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</si>
  <si>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</si>
  <si>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</si>
  <si>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</si>
  <si>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</si>
  <si>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</si>
  <si>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</si>
  <si>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</si>
  <si>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</si>
  <si>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</si>
  <si>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</si>
  <si>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</si>
  <si>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</si>
  <si>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</si>
  <si>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</si>
  <si>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</si>
  <si>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</si>
  <si>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</si>
  <si>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</si>
  <si>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</si>
  <si>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</si>
  <si>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</si>
  <si>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</si>
  <si>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</si>
  <si>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</si>
  <si>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</si>
  <si>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</si>
  <si>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</si>
  <si>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</si>
  <si>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</si>
  <si>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</si>
  <si>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</si>
  <si>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</si>
  <si>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</si>
  <si>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</si>
  <si>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</si>
  <si>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</si>
  <si>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</si>
  <si>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</si>
  <si>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</si>
  <si>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</si>
  <si>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</si>
  <si>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</si>
  <si>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</si>
  <si>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</si>
  <si>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</si>
  <si>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</si>
  <si>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</si>
  <si>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</si>
  <si>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</si>
  <si>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</si>
  <si>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</si>
  <si>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</si>
  <si>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</si>
  <si>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</si>
  <si>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</si>
  <si>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</si>
  <si>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</si>
  <si>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</si>
  <si>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</si>
  <si>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</si>
  <si>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</si>
  <si>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</si>
  <si>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</si>
  <si>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</si>
  <si>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</si>
  <si>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</si>
  <si>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</si>
  <si>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</si>
  <si>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</si>
  <si>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</si>
  <si>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</si>
  <si>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</si>
  <si>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</si>
  <si>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</si>
  <si>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</si>
  <si>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</si>
  <si>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</si>
  <si>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</si>
  <si>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</si>
  <si>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</si>
  <si>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</si>
  <si>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</si>
  <si>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</si>
  <si>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</si>
  <si>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</si>
  <si>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</si>
  <si>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</si>
  <si>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</si>
  <si>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</si>
  <si>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</si>
  <si>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</si>
  <si>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</si>
  <si>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</si>
  <si>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</si>
  <si>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</si>
  <si>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</si>
  <si>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</si>
  <si>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</si>
  <si>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</si>
  <si>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</si>
  <si>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</si>
  <si>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</si>
  <si>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</si>
  <si>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</si>
  <si>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</si>
  <si>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</si>
  <si>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</si>
  <si>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</si>
  <si>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</si>
  <si>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</si>
  <si>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</si>
  <si>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</si>
  <si>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</si>
  <si>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</si>
  <si>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</si>
  <si>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</si>
  <si>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</si>
  <si>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</si>
  <si>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</si>
  <si>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</si>
  <si>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</si>
  <si>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</si>
  <si>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</si>
  <si>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</si>
  <si>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</si>
  <si>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</si>
  <si>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</si>
  <si>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</si>
  <si>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</si>
  <si>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</si>
  <si>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</si>
  <si>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</si>
  <si>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</si>
  <si>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</si>
  <si>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</si>
  <si>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</si>
  <si>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</si>
  <si>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</si>
  <si>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</si>
  <si>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</si>
  <si>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</si>
  <si>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</si>
  <si>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</si>
  <si>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</si>
  <si>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</si>
  <si>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</si>
  <si>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</si>
  <si>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</si>
  <si>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</si>
  <si>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</si>
  <si>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</si>
  <si>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</si>
  <si>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</si>
  <si>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</si>
  <si>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</si>
  <si>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</si>
  <si>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</si>
  <si>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</si>
  <si>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</si>
  <si>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</si>
  <si>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</si>
  <si>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</si>
  <si>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</si>
  <si>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</si>
  <si>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</si>
  <si>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</si>
  <si>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</si>
  <si>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</si>
  <si>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</si>
  <si>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</si>
  <si>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</si>
  <si>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</si>
  <si>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</si>
  <si>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</si>
  <si>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</si>
  <si>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</si>
  <si>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</si>
  <si>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</si>
  <si>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</si>
  <si>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</si>
  <si>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</si>
  <si>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</si>
  <si>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</si>
  <si>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</si>
  <si>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</si>
  <si>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</si>
  <si>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</si>
  <si>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</si>
  <si>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</si>
  <si>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</si>
  <si>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</si>
  <si>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</si>
  <si>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</si>
  <si>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</si>
  <si>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</si>
  <si>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</si>
  <si>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</si>
  <si>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</si>
  <si>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</si>
  <si>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</si>
  <si>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</si>
  <si>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</si>
  <si>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</si>
  <si>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</si>
  <si>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</si>
  <si>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</si>
  <si>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</si>
  <si>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</si>
  <si>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</si>
  <si>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</si>
  <si>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</si>
  <si>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</si>
  <si>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</si>
  <si>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</si>
  <si>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</si>
  <si>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</si>
  <si>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</si>
  <si>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</si>
  <si>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</si>
  <si>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</si>
  <si>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</si>
  <si>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</si>
  <si>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</si>
  <si>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</si>
  <si>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</si>
  <si>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</si>
  <si>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</si>
  <si>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</si>
  <si>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</si>
  <si>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</si>
  <si>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</si>
  <si>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</si>
  <si>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</si>
  <si>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</si>
  <si>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</si>
  <si>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</si>
  <si>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</si>
  <si>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</si>
  <si>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</si>
  <si>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</si>
  <si>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</si>
  <si>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</si>
  <si>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</si>
  <si>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</si>
  <si>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</si>
  <si>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</si>
  <si>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</si>
  <si>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</si>
  <si>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</si>
  <si>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</si>
  <si>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</si>
  <si>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</si>
  <si>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</si>
  <si>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</si>
  <si>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</si>
  <si>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</si>
  <si>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</si>
  <si>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</si>
  <si>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</si>
  <si>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</si>
  <si>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</si>
  <si>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</si>
  <si>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</si>
  <si>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</si>
  <si>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</si>
  <si>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</si>
  <si>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</si>
  <si>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</si>
  <si>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</si>
  <si>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</si>
  <si>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</si>
  <si>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</si>
  <si>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</si>
  <si>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</si>
  <si>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</si>
  <si>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</si>
  <si>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</si>
  <si>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</si>
  <si>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</si>
  <si>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</si>
  <si>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</si>
  <si>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</si>
  <si>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</si>
  <si>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</si>
  <si>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</si>
  <si>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</si>
  <si>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</si>
  <si>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</si>
  <si>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</si>
  <si>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</si>
  <si>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</si>
  <si>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</si>
  <si>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</si>
  <si>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</si>
  <si>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</si>
  <si>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</si>
  <si>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</si>
  <si>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</si>
  <si>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</si>
  <si>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</si>
  <si>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</si>
  <si>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</si>
  <si>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</si>
  <si>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</si>
  <si>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</si>
  <si>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</si>
  <si>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</si>
  <si>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</si>
  <si>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</si>
  <si>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</si>
  <si>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</si>
  <si>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</si>
  <si>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</si>
  <si>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</si>
  <si>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</si>
  <si>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</si>
  <si>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</si>
  <si>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</si>
  <si>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</si>
  <si>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</si>
  <si>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</si>
  <si>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</si>
  <si>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</si>
  <si>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</si>
  <si>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</si>
  <si>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</si>
  <si>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</si>
  <si>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</si>
  <si>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</si>
  <si>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</si>
  <si>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</si>
  <si>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</si>
  <si>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</si>
  <si>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</si>
  <si>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</si>
  <si>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</si>
  <si>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</si>
  <si>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</si>
  <si>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</si>
  <si>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</si>
  <si>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</si>
  <si>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</si>
  <si>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</si>
  <si>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</si>
  <si>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</si>
  <si>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</si>
  <si>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</si>
  <si>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</si>
  <si>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</si>
  <si>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</si>
  <si>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</si>
  <si>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</si>
  <si>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</si>
  <si>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</si>
  <si>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</si>
  <si>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</si>
  <si>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</si>
  <si>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</si>
  <si>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</si>
  <si>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</si>
  <si>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</si>
  <si>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</si>
  <si>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</si>
  <si>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</si>
  <si>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</si>
  <si>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</si>
  <si>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</si>
  <si>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</si>
  <si>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</si>
  <si>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</si>
  <si>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</si>
  <si>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</si>
  <si>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</si>
  <si>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</si>
  <si>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</si>
  <si>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</si>
  <si>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</si>
  <si>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</si>
  <si>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</si>
  <si>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</si>
  <si>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</si>
  <si>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</si>
  <si>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</si>
  <si>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</si>
  <si>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</si>
  <si>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</si>
  <si>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</si>
  <si>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</si>
  <si>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</si>
  <si>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</si>
  <si>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</si>
  <si>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</si>
  <si>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</si>
  <si>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</si>
  <si>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</si>
  <si>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</si>
  <si>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</si>
  <si>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</si>
  <si>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</si>
  <si>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</si>
  <si>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</si>
  <si>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</si>
  <si>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</si>
  <si>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</si>
  <si>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</si>
  <si>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</si>
  <si>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</si>
  <si>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</si>
  <si>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</si>
  <si>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</si>
  <si>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</si>
  <si>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</si>
  <si>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</si>
  <si>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</si>
  <si>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</si>
  <si>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</si>
  <si>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</si>
  <si>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</si>
  <si>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</si>
  <si>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</si>
  <si>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</si>
  <si>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</si>
  <si>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</si>
  <si>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</si>
  <si>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</si>
  <si>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</si>
  <si>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</si>
  <si>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</si>
  <si>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</si>
  <si>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</si>
  <si>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</si>
  <si>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</si>
  <si>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</si>
  <si>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</si>
  <si>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</si>
  <si>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</si>
  <si>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</si>
  <si>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</si>
  <si>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</si>
  <si>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</si>
  <si>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</si>
  <si>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</si>
  <si>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</si>
  <si>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</si>
  <si>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</si>
  <si>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</si>
  <si>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</si>
  <si>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</si>
  <si>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</si>
  <si>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</si>
  <si>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</si>
  <si>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</si>
  <si>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</si>
  <si>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</si>
  <si>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</si>
  <si>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</si>
  <si>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</si>
  <si>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</si>
  <si>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</si>
  <si>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</si>
  <si>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</si>
  <si>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</si>
  <si>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</si>
  <si>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</si>
  <si>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</si>
  <si>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</si>
  <si>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</si>
  <si>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</si>
  <si>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</si>
  <si>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</si>
  <si>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</si>
  <si>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</si>
  <si>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</si>
  <si>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</si>
  <si>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</si>
  <si>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</si>
  <si>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</si>
  <si>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</si>
  <si>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</si>
  <si>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</si>
  <si>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</si>
  <si>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</si>
  <si>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</si>
  <si>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</si>
  <si>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</si>
  <si>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</si>
  <si>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</si>
  <si>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</si>
  <si>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</si>
  <si>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</si>
  <si>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</si>
  <si>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</si>
  <si>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</si>
  <si>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</si>
  <si>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</si>
  <si>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</si>
  <si>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</si>
  <si>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</si>
  <si>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</si>
  <si>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</si>
  <si>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</si>
  <si>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</si>
  <si>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</si>
  <si>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</si>
  <si>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</si>
  <si>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</si>
  <si>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</si>
  <si>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</si>
  <si>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</si>
  <si>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</si>
  <si>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</si>
  <si>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</si>
  <si>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</si>
  <si>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</si>
  <si>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</si>
  <si>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</si>
  <si>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</si>
  <si>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</si>
  <si>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</si>
  <si>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</si>
  <si>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</si>
  <si>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</si>
  <si>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</si>
  <si>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</si>
  <si>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</si>
  <si>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</si>
  <si>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</si>
  <si>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</si>
  <si>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</si>
  <si>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</si>
  <si>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</si>
  <si>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</si>
  <si>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</si>
  <si>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</si>
  <si>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</si>
  <si>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</si>
  <si>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</si>
  <si>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</si>
  <si>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</si>
  <si>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</si>
  <si>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</si>
  <si>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</si>
  <si>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</si>
  <si>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</si>
  <si>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</si>
  <si>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</si>
  <si>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</si>
  <si>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</si>
  <si>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</si>
  <si>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</si>
  <si>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</si>
  <si>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</si>
  <si>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</si>
  <si>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</si>
  <si>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</si>
  <si>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</si>
  <si>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</si>
  <si>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</si>
  <si>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</si>
  <si>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</si>
  <si>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</si>
  <si>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</si>
  <si>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</si>
  <si>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</si>
  <si>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</si>
  <si>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</si>
  <si>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</si>
  <si>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</si>
  <si>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</si>
  <si>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</si>
  <si>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</si>
  <si>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</si>
  <si>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</si>
  <si>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</si>
  <si>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</si>
  <si>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</si>
  <si>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</si>
  <si>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</si>
  <si>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</si>
  <si>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</si>
  <si>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</si>
  <si>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</si>
  <si>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</si>
  <si>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</si>
  <si>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</si>
  <si>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</si>
  <si>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</si>
  <si>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</si>
  <si>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</si>
  <si>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</si>
  <si>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</si>
  <si>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</si>
  <si>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</si>
  <si>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</si>
  <si>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</si>
  <si>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</si>
  <si>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</si>
  <si>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</si>
  <si>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</si>
  <si>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</si>
  <si>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</si>
  <si>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</si>
  <si>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</si>
  <si>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</si>
  <si>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</si>
  <si>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</si>
  <si>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</si>
  <si>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</si>
  <si>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</si>
  <si>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</si>
  <si>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</si>
  <si>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</si>
  <si>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</si>
  <si>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</si>
  <si>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</si>
  <si>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</si>
  <si>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</si>
  <si>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</si>
  <si>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</si>
  <si>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</si>
  <si>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</si>
  <si>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</si>
  <si>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</si>
  <si>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</si>
  <si>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</si>
  <si>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</si>
  <si>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</si>
  <si>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</si>
  <si>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</si>
  <si>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</si>
  <si>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</si>
  <si>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</si>
  <si>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</si>
  <si>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</si>
  <si>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</si>
  <si>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</si>
  <si>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</si>
  <si>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</si>
  <si>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</si>
  <si>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</si>
  <si>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</si>
  <si>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</si>
  <si>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</si>
  <si>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</si>
  <si>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</si>
  <si>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</si>
  <si>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</si>
  <si>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</si>
  <si>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</si>
  <si>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</si>
  <si>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</si>
  <si>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</si>
  <si>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</si>
  <si>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</si>
  <si>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</si>
  <si>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</si>
  <si>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</si>
  <si>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</si>
  <si>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</si>
  <si>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</si>
  <si>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</si>
  <si>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</si>
  <si>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</si>
  <si>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</si>
  <si>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</si>
  <si>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</si>
  <si>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</si>
  <si>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</si>
  <si>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</si>
  <si>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</si>
  <si>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</si>
  <si>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</si>
  <si>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</si>
  <si>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</si>
  <si>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</si>
  <si>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</si>
  <si>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</si>
  <si>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</si>
  <si>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</si>
  <si>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</si>
  <si>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</si>
  <si>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</si>
  <si>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</si>
  <si>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</si>
  <si>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</si>
  <si>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</si>
  <si>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</si>
  <si>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</si>
  <si>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</si>
  <si>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</si>
  <si>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</si>
  <si>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</si>
  <si>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</si>
  <si>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</si>
  <si>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</si>
  <si>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</si>
  <si>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</si>
  <si>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</si>
  <si>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</si>
  <si>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</si>
  <si>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</si>
  <si>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</si>
  <si>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</si>
  <si>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</si>
  <si>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</si>
  <si>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</si>
  <si>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</si>
  <si>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</si>
  <si>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</si>
  <si>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</si>
  <si>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</si>
  <si>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</si>
  <si>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</si>
  <si>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</si>
  <si>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</si>
  <si>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</si>
  <si>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</si>
  <si>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</si>
  <si>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</si>
  <si>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</si>
  <si>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</si>
  <si>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</si>
  <si>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</si>
  <si>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</si>
  <si>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</si>
  <si>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</si>
  <si>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</si>
  <si>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</si>
  <si>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</si>
  <si>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</si>
  <si>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</si>
  <si>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</si>
  <si>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</si>
  <si>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</si>
  <si>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</si>
  <si>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</si>
  <si>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</si>
  <si>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</si>
  <si>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</si>
  <si>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</si>
  <si>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</si>
  <si>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</si>
  <si>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</si>
  <si>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</si>
  <si>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</si>
  <si>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</si>
  <si>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</si>
  <si>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</si>
  <si>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</si>
  <si>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</si>
  <si>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</si>
  <si>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</si>
  <si>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</si>
  <si>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</si>
  <si>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</si>
  <si>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</si>
  <si>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</si>
  <si>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</si>
  <si>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</si>
  <si>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</si>
  <si>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</si>
  <si>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</si>
  <si>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</si>
  <si>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</si>
  <si>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</si>
  <si>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</si>
  <si>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</si>
  <si>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</si>
  <si>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</si>
  <si>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</si>
  <si>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</si>
  <si>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</si>
  <si>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</si>
  <si>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</si>
  <si>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</si>
  <si>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</si>
  <si>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</si>
  <si>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</si>
  <si>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</si>
  <si>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</si>
  <si>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</si>
  <si>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</si>
  <si>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</si>
  <si>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</si>
  <si>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</si>
  <si>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</si>
  <si>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</si>
  <si>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</si>
  <si>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</si>
  <si>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</si>
  <si>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</si>
  <si>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</si>
  <si>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</si>
  <si>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</si>
  <si>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</si>
  <si>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</si>
  <si>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</si>
  <si>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</si>
  <si>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</si>
  <si>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</si>
  <si>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</si>
  <si>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</si>
  <si>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</si>
  <si>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</si>
  <si>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</si>
  <si>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</si>
  <si>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</si>
  <si>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</si>
  <si>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</si>
  <si>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</si>
  <si>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</si>
  <si>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</si>
  <si>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</si>
  <si>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</si>
  <si>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</si>
  <si>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</si>
  <si>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</si>
  <si>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</si>
  <si>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</si>
  <si>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</si>
  <si>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</si>
  <si>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</si>
  <si>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</si>
  <si>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</si>
  <si>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</si>
  <si>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</si>
  <si>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</si>
  <si>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</si>
  <si>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</si>
  <si>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</si>
  <si>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</si>
  <si>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</si>
  <si>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</si>
  <si>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</si>
  <si>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</si>
  <si>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</si>
  <si>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</si>
  <si>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</si>
  <si>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</si>
  <si>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</si>
  <si>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</si>
  <si>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</si>
  <si>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</si>
  <si>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</si>
  <si>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</si>
  <si>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</si>
  <si>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</si>
  <si>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</si>
  <si>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</si>
  <si>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</si>
  <si>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</si>
  <si>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</si>
  <si>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</si>
  <si>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</si>
  <si>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</si>
  <si>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</si>
  <si>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</si>
  <si>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</si>
  <si>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</si>
  <si>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</si>
  <si>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</si>
  <si>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</si>
  <si>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</si>
  <si>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</si>
  <si>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</si>
  <si>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</si>
  <si>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</si>
  <si>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</si>
  <si>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</si>
  <si>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</si>
  <si>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</si>
  <si>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</si>
  <si>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</si>
  <si>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</si>
  <si>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</si>
  <si>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</si>
  <si>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</si>
  <si>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</si>
  <si>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</si>
  <si>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</si>
  <si>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</si>
  <si>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</si>
  <si>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</si>
  <si>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</si>
  <si>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</si>
  <si>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</si>
  <si>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</si>
  <si>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</si>
  <si>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</si>
  <si>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</si>
  <si>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</si>
  <si>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</si>
  <si>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</si>
  <si>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</si>
  <si>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</si>
  <si>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</si>
  <si>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</si>
  <si>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</si>
  <si>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</si>
  <si>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</si>
  <si>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</si>
  <si>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</si>
  <si>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</si>
  <si>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</si>
  <si>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</si>
  <si>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</si>
  <si>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</si>
  <si>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</si>
  <si>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</si>
  <si>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</si>
  <si>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</si>
  <si>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</si>
  <si>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</si>
  <si>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</si>
  <si>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</si>
  <si>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</si>
  <si>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</si>
  <si>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</si>
  <si>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</si>
  <si>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</si>
  <si>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</si>
  <si>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</si>
  <si>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</si>
  <si>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</si>
  <si>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</si>
  <si>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</si>
  <si>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</si>
  <si>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</si>
  <si>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</si>
  <si>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</si>
  <si>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</si>
  <si>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</si>
  <si>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</si>
  <si>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</si>
  <si>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</si>
  <si>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</si>
  <si>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</si>
  <si>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</si>
  <si>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</si>
  <si>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</si>
  <si>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</si>
  <si>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</si>
  <si>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</si>
  <si>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</si>
  <si>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</si>
  <si>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</si>
  <si>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</si>
  <si>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</si>
  <si>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</si>
  <si>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</si>
  <si>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</si>
  <si>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</si>
  <si>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</si>
  <si>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</si>
  <si>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</si>
  <si>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</si>
  <si>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</si>
  <si>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</si>
  <si>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</si>
  <si>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</si>
  <si>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</si>
  <si>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</si>
  <si>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</si>
  <si>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</si>
  <si>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</si>
  <si>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</si>
  <si>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</si>
  <si>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</si>
  <si>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</si>
  <si>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</si>
  <si>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</si>
  <si>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</si>
  <si>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</si>
  <si>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</si>
  <si>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</si>
  <si>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</si>
  <si>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</si>
  <si>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</si>
  <si>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</si>
  <si>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</si>
  <si>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</si>
  <si>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</si>
  <si>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</si>
  <si>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</si>
  <si>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</si>
  <si>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</si>
  <si>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</si>
  <si>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</si>
  <si>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</si>
  <si>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</si>
  <si>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</si>
  <si>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</si>
  <si>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</si>
  <si>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</si>
  <si>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</si>
  <si>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</si>
  <si>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</si>
  <si>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</si>
  <si>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</si>
  <si>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</si>
  <si>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</si>
  <si>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</si>
  <si>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</si>
  <si>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</si>
  <si>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</si>
  <si>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</si>
  <si>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</si>
  <si>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</si>
  <si>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</si>
  <si>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</si>
  <si>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</si>
  <si>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</si>
  <si>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</si>
  <si>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</si>
  <si>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</si>
  <si>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</si>
  <si>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</si>
  <si>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</si>
  <si>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</si>
  <si>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</si>
  <si>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</si>
  <si>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</si>
  <si>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</si>
  <si>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</si>
  <si>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</si>
  <si>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</si>
  <si>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</si>
  <si>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</si>
  <si>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</si>
  <si>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</si>
  <si>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</si>
  <si>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</si>
  <si>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</si>
  <si>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</si>
  <si>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</si>
  <si>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</si>
  <si>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</si>
  <si>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</si>
  <si>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</si>
  <si>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</si>
  <si>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</si>
  <si>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</si>
  <si>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</si>
  <si>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</si>
  <si>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</si>
  <si>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</si>
  <si>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</si>
  <si>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</si>
  <si>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</si>
  <si>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</si>
  <si>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</si>
  <si>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</si>
  <si>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</si>
  <si>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</si>
  <si>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</si>
  <si>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</si>
  <si>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</si>
  <si>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</si>
  <si>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</si>
  <si>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</si>
  <si>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</si>
  <si>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</si>
  <si>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</si>
  <si>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</si>
  <si>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</si>
  <si>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</si>
  <si>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</si>
  <si>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</si>
  <si>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</si>
  <si>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</si>
  <si>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</si>
  <si>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</si>
  <si>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</si>
  <si>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</si>
  <si>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</si>
  <si>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</si>
  <si>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</si>
  <si>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</si>
  <si>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</si>
  <si>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</si>
  <si>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</si>
  <si>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</si>
  <si>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</si>
  <si>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</si>
  <si>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</si>
  <si>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</si>
  <si>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</si>
  <si>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</si>
  <si>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</si>
  <si>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</si>
  <si>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</si>
  <si>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</si>
  <si>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</si>
  <si>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</si>
  <si>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</si>
  <si>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</si>
  <si>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</si>
  <si>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</si>
  <si>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</si>
  <si>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</si>
  <si>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</si>
  <si>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</si>
  <si>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</si>
  <si>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</si>
  <si>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</si>
  <si>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</si>
  <si>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</si>
  <si>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</si>
  <si>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</si>
  <si>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</si>
  <si>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</si>
  <si>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</si>
  <si>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</si>
  <si>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</si>
  <si>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</si>
  <si>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</si>
  <si>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</si>
  <si>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</si>
  <si>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</si>
  <si>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</si>
  <si>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</si>
  <si>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</si>
  <si>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</si>
  <si>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</si>
  <si>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</si>
  <si>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</si>
  <si>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</si>
  <si>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</si>
  <si>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</si>
  <si>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</si>
  <si>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</si>
  <si>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</si>
  <si>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</si>
  <si>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</si>
  <si>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</si>
  <si>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</si>
  <si>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</si>
  <si>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</si>
  <si>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</si>
  <si>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</si>
  <si>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</si>
  <si>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</si>
  <si>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</si>
  <si>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</si>
  <si>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</si>
  <si>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</si>
  <si>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</si>
  <si>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</si>
  <si>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</si>
  <si>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</si>
  <si>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</si>
  <si>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</si>
  <si>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</si>
  <si>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</si>
  <si>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</si>
  <si>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</si>
  <si>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</si>
  <si>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</si>
  <si>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</si>
  <si>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</si>
  <si>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</si>
  <si>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</si>
  <si>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</si>
  <si>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</si>
  <si>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</si>
  <si>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</si>
  <si>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</si>
  <si>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</si>
  <si>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</si>
  <si>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</si>
  <si>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</si>
  <si>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</si>
  <si>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</si>
  <si>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</si>
  <si>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</si>
  <si>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</si>
  <si>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</si>
  <si>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</si>
  <si>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</si>
  <si>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</si>
  <si>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</si>
  <si>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</si>
  <si>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</si>
  <si>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</si>
  <si>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</si>
  <si>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</si>
  <si>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</si>
  <si>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</si>
  <si>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</si>
  <si>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</si>
  <si>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</si>
  <si>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</si>
  <si>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</si>
  <si>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</si>
  <si>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</si>
  <si>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</si>
  <si>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</si>
  <si>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</si>
  <si>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</si>
  <si>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</si>
  <si>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</si>
  <si>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</si>
  <si>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</si>
  <si>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</si>
  <si>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</si>
  <si>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</si>
  <si>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</si>
  <si>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</si>
  <si>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</si>
  <si>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</si>
  <si>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</si>
  <si>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</si>
  <si>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</si>
  <si>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</si>
  <si>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</si>
  <si>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</si>
  <si>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</si>
  <si>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</si>
  <si>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</si>
  <si>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</si>
  <si>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</si>
  <si>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</si>
  <si>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</si>
  <si>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</si>
  <si>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</si>
  <si>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</si>
  <si>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</si>
  <si>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</si>
  <si>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</si>
  <si>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</si>
  <si>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</si>
  <si>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</si>
  <si>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</si>
  <si>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</si>
  <si>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</si>
  <si>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</si>
  <si>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</si>
  <si>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</si>
  <si>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</si>
  <si>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</si>
  <si>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</si>
  <si>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</si>
  <si>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</si>
  <si>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</si>
  <si>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</si>
  <si>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</si>
  <si>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</si>
  <si>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</si>
  <si>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</si>
  <si>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</si>
  <si>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</si>
  <si>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</si>
  <si>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</si>
  <si>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</si>
  <si>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</si>
  <si>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</si>
  <si>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</si>
  <si>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</si>
  <si>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</si>
  <si>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</si>
  <si>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</si>
  <si>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</si>
  <si>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</si>
  <si>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</si>
  <si>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</si>
  <si>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</si>
  <si>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</si>
  <si>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</si>
  <si>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</si>
  <si>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</si>
  <si>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</si>
  <si>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</si>
  <si>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</si>
  <si>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</si>
  <si>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</si>
  <si>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</si>
  <si>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</si>
  <si>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</si>
  <si>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</si>
  <si>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</si>
  <si>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</si>
  <si>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</si>
  <si>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</si>
  <si>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</si>
  <si>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</si>
  <si>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</si>
  <si>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</si>
  <si>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</si>
  <si>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</si>
  <si>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</si>
  <si>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</si>
  <si>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</si>
  <si>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</si>
  <si>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</si>
  <si>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</si>
  <si>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</si>
  <si>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</si>
  <si>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</si>
  <si>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</si>
  <si>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</si>
  <si>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</si>
  <si>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</si>
  <si>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</si>
  <si>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</si>
  <si>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</si>
  <si>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</si>
  <si>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</si>
  <si>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</si>
  <si>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</si>
  <si>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</si>
  <si>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</si>
  <si>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</si>
  <si>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</si>
  <si>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</si>
  <si>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</si>
  <si>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</si>
  <si>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</si>
  <si>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</si>
  <si>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</si>
  <si>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</si>
  <si>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</si>
  <si>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</si>
  <si>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</si>
  <si>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</si>
  <si>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</si>
  <si>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</si>
  <si>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</si>
  <si>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</si>
  <si>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</si>
  <si>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</si>
  <si>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</si>
  <si>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</si>
  <si>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</si>
  <si>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</si>
  <si>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</si>
  <si>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</si>
  <si>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</si>
  <si>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</si>
  <si>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</si>
  <si>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</si>
  <si>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</si>
  <si>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</si>
  <si>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</si>
  <si>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</si>
  <si>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</si>
  <si>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</si>
  <si>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</si>
  <si>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</si>
  <si>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</si>
  <si>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</si>
  <si>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</si>
  <si>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</si>
  <si>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</si>
  <si>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</si>
  <si>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</si>
  <si>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</si>
  <si>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</si>
  <si>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</si>
  <si>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</si>
  <si>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</si>
  <si>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</si>
  <si>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</si>
  <si>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</si>
  <si>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</si>
  <si>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</si>
  <si>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</si>
  <si>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</si>
  <si>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</si>
  <si>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</si>
  <si>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</si>
  <si>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</si>
  <si>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</si>
  <si>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</si>
  <si>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</si>
  <si>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</si>
  <si>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</si>
  <si>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</si>
  <si>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</si>
  <si>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</si>
  <si>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</si>
  <si>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</si>
  <si>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</si>
  <si>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</si>
  <si>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</si>
  <si>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</si>
  <si>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</si>
  <si>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</si>
  <si>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</si>
  <si>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</si>
  <si>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</si>
  <si>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</si>
  <si>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</si>
  <si>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</si>
  <si>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</si>
  <si>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</si>
  <si>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</si>
  <si>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</si>
  <si>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</si>
  <si>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</si>
  <si>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</si>
  <si>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</si>
  <si>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</si>
  <si>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</si>
  <si>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</si>
  <si>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</si>
  <si>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</si>
  <si>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</si>
  <si>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</si>
  <si>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</si>
  <si>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</si>
  <si>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</si>
  <si>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</si>
  <si>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</si>
  <si>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</si>
  <si>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</si>
  <si>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</si>
  <si>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</si>
  <si>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</si>
  <si>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</si>
  <si>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</si>
  <si>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</si>
  <si>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</si>
  <si>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</si>
  <si>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</si>
  <si>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</si>
  <si>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</si>
  <si>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</si>
  <si>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</si>
  <si>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</si>
  <si>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</si>
  <si>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</si>
  <si>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</si>
  <si>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</si>
  <si>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</si>
  <si>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</si>
  <si>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</si>
  <si>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</si>
  <si>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</si>
  <si>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</si>
  <si>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</si>
  <si>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</si>
  <si>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</si>
  <si>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</si>
  <si>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</si>
  <si>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</si>
  <si>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</si>
  <si>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</si>
  <si>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</si>
  <si>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</si>
  <si>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</si>
  <si>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</si>
  <si>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</si>
  <si>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</si>
  <si>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</si>
  <si>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</si>
  <si>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</si>
  <si>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</si>
  <si>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</si>
  <si>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</si>
  <si>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</si>
  <si>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</si>
  <si>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</si>
  <si>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</si>
  <si>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</si>
  <si>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</si>
  <si>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</si>
  <si>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</si>
  <si>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</si>
  <si>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</si>
  <si>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</si>
  <si>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</si>
  <si>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</si>
  <si>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</si>
  <si>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</si>
  <si>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</si>
  <si>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</si>
  <si>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</si>
  <si>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</si>
  <si>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</si>
  <si>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</si>
  <si>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</si>
  <si>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</si>
  <si>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</si>
  <si>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</si>
  <si>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</si>
  <si>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</si>
  <si>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</si>
  <si>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</si>
  <si>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</si>
  <si>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</si>
  <si>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</si>
  <si>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</si>
  <si>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</si>
  <si>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</si>
  <si>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</si>
  <si>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</si>
  <si>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</si>
  <si>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</si>
  <si>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</si>
  <si>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</si>
  <si>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</si>
  <si>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</si>
  <si>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</si>
  <si>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</si>
  <si>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</si>
  <si>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</si>
  <si>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</si>
  <si>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</si>
  <si>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</si>
  <si>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</si>
  <si>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</si>
  <si>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</si>
  <si>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</si>
  <si>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</si>
  <si>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</si>
  <si>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</si>
  <si>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</si>
  <si>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</si>
  <si>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</si>
  <si>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</si>
  <si>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</si>
  <si>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</si>
  <si>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</si>
  <si>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</si>
  <si>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</si>
  <si>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</si>
  <si>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</si>
  <si>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</si>
  <si>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</si>
  <si>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</si>
  <si>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</si>
  <si>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</si>
  <si>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</si>
  <si>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</si>
  <si>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</si>
  <si>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</si>
  <si>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</si>
  <si>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</si>
  <si>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</si>
  <si>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</si>
  <si>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</si>
  <si>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</si>
  <si>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</si>
  <si>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</si>
  <si>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</si>
  <si>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</si>
  <si>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</si>
  <si>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</si>
  <si>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</si>
  <si>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</si>
  <si>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</si>
  <si>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</si>
  <si>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</si>
  <si>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</si>
  <si>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</si>
  <si>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</si>
  <si>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</si>
  <si>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</si>
  <si>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</si>
  <si>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</si>
  <si>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</si>
  <si>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</si>
  <si>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</si>
  <si>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</si>
  <si>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</si>
  <si>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</si>
  <si>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</si>
  <si>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</si>
  <si>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</si>
  <si>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</si>
  <si>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</si>
  <si>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</si>
  <si>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</si>
  <si>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</si>
  <si>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</si>
  <si>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</si>
  <si>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</si>
  <si>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</si>
  <si>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</si>
  <si>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</si>
  <si>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</si>
  <si>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</si>
  <si>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</si>
  <si>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</si>
  <si>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</si>
  <si>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</si>
  <si>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</si>
  <si>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</si>
  <si>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</si>
  <si>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</si>
  <si>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</si>
  <si>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</si>
  <si>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</si>
  <si>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</si>
  <si>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</si>
  <si>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</si>
  <si>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</si>
  <si>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</si>
  <si>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</si>
  <si>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</si>
  <si>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</si>
  <si>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</si>
  <si>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</si>
  <si>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</si>
  <si>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</si>
  <si>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</si>
  <si>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</si>
  <si>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</si>
  <si>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</si>
  <si>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</si>
  <si>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</si>
  <si>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</si>
  <si>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</si>
  <si>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</si>
  <si>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</si>
  <si>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</si>
  <si>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</si>
  <si>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</si>
  <si>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</si>
  <si>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</si>
  <si>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</si>
  <si>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</si>
  <si>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</si>
  <si>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</si>
  <si>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</si>
  <si>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</si>
  <si>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</si>
  <si>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</si>
  <si>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</si>
  <si>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</si>
  <si>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</si>
  <si>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</si>
  <si>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</si>
  <si>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</si>
  <si>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</si>
  <si>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</si>
  <si>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</si>
  <si>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</si>
  <si>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</si>
  <si>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</si>
  <si>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</si>
  <si>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</si>
  <si>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</si>
  <si>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</si>
  <si>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</si>
  <si>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</si>
  <si>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</si>
  <si>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</si>
  <si>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</si>
  <si>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</si>
  <si>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</si>
  <si>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</si>
  <si>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</si>
  <si>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</si>
  <si>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</si>
  <si>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</si>
  <si>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</si>
  <si>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</si>
  <si>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</si>
  <si>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</si>
  <si>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</si>
  <si>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</si>
  <si>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</si>
  <si>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</si>
  <si>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</si>
  <si>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</si>
  <si>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</si>
  <si>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</si>
  <si>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</si>
  <si>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</si>
  <si>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</si>
  <si>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</si>
  <si>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</si>
  <si>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</si>
  <si>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</si>
  <si>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</si>
  <si>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</si>
  <si>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</si>
  <si>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</si>
  <si>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</si>
  <si>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</si>
  <si>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</si>
  <si>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</si>
  <si>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</si>
  <si>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</si>
  <si>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</si>
  <si>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</si>
  <si>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</si>
  <si>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</si>
  <si>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</si>
  <si>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</si>
  <si>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</si>
  <si>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</si>
  <si>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</si>
  <si>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</si>
  <si>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</si>
  <si>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</si>
  <si>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</si>
  <si>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</si>
  <si>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</si>
  <si>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</si>
  <si>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</si>
  <si>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</si>
  <si>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</si>
  <si>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</si>
  <si>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</si>
  <si>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</si>
  <si>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</si>
  <si>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</si>
  <si>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</si>
  <si>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</si>
  <si>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</si>
  <si>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</si>
  <si>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</si>
  <si>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</si>
  <si>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</si>
  <si>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</si>
  <si>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</si>
  <si>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</si>
  <si>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</si>
  <si>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</si>
  <si>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</si>
  <si>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</si>
  <si>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</si>
  <si>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</si>
  <si>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</si>
  <si>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</si>
  <si>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</si>
  <si>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</si>
  <si>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</si>
  <si>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</si>
  <si>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</si>
  <si>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</si>
  <si>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</si>
  <si>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</si>
  <si>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</si>
  <si>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</si>
  <si>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</si>
  <si>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</si>
  <si>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</si>
  <si>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</si>
  <si>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</si>
  <si>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</si>
  <si>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</si>
  <si>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</si>
  <si>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</si>
  <si>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</si>
  <si>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</si>
  <si>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</si>
  <si>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</si>
  <si>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</si>
  <si>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</si>
  <si>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</si>
  <si>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</si>
  <si>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</si>
  <si>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</si>
  <si>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</si>
  <si>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</si>
  <si>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</si>
  <si>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</si>
  <si>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</si>
  <si>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</si>
  <si>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</si>
  <si>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</si>
  <si>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</si>
  <si>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</si>
  <si>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</si>
  <si>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</si>
  <si>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</si>
  <si>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</si>
  <si>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</si>
  <si>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</si>
  <si>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</si>
  <si>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</si>
  <si>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</si>
  <si>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</si>
  <si>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</si>
  <si>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</si>
  <si>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</si>
  <si>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</si>
  <si>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</si>
  <si>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</si>
  <si>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</si>
  <si>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</si>
  <si>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</si>
  <si>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</si>
  <si>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</si>
  <si>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</si>
  <si>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</si>
  <si>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</si>
  <si>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</si>
  <si>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</si>
  <si>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</si>
  <si>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</si>
  <si>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</si>
  <si>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</si>
  <si>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</si>
  <si>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</si>
  <si>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</si>
  <si>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</si>
  <si>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</si>
  <si>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</si>
  <si>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</si>
  <si>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</si>
  <si>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</si>
  <si>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</si>
  <si>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</si>
  <si>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</si>
  <si>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</si>
  <si>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</si>
  <si>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</si>
  <si>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</si>
  <si>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</si>
  <si>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</si>
  <si>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</si>
  <si>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</si>
  <si>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</si>
  <si>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</si>
  <si>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</si>
  <si>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</si>
  <si>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</si>
  <si>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</si>
  <si>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</si>
  <si>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</si>
  <si>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</si>
  <si>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</si>
  <si>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</si>
  <si>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</si>
  <si>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</si>
  <si>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</si>
  <si>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</si>
  <si>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</si>
  <si>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</si>
  <si>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</si>
  <si>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</si>
  <si>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</si>
  <si>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</si>
  <si>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</si>
  <si>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</si>
  <si>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</si>
  <si>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</si>
  <si>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</si>
  <si>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</si>
  <si>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</si>
  <si>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</si>
  <si>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</si>
  <si>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</si>
  <si>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</si>
  <si>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</si>
  <si>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</si>
  <si>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</si>
  <si>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</si>
  <si>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</si>
  <si>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</si>
  <si>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</si>
  <si>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</si>
  <si>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</si>
  <si>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</si>
  <si>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</si>
  <si>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</si>
  <si>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</si>
  <si>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</si>
  <si>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</si>
  <si>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</si>
  <si>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</si>
  <si>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</si>
  <si>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</si>
  <si>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</si>
  <si>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</si>
  <si>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</si>
  <si>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</si>
  <si>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</si>
  <si>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</si>
  <si>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</si>
  <si>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</si>
  <si>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</si>
  <si>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</si>
  <si>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</si>
  <si>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</si>
  <si>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</si>
  <si>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</si>
  <si>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</si>
  <si>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</si>
  <si>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</si>
  <si>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</si>
  <si>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</si>
  <si>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</si>
  <si>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</si>
  <si>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</si>
  <si>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</si>
  <si>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</si>
  <si>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</si>
  <si>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</si>
  <si>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</si>
  <si>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</si>
  <si>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</si>
  <si>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</si>
  <si>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</si>
  <si>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</si>
  <si>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</si>
  <si>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</si>
  <si>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</si>
  <si>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</si>
  <si>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</si>
  <si>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</si>
  <si>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</si>
  <si>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</si>
  <si>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</si>
  <si>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</si>
  <si>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</si>
  <si>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</si>
  <si>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</si>
  <si>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</si>
  <si>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</si>
  <si>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</si>
  <si>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</si>
  <si>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</si>
  <si>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</si>
  <si>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</si>
  <si>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</si>
  <si>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</si>
  <si>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</si>
  <si>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</si>
  <si>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</si>
  <si>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</si>
  <si>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</si>
  <si>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</si>
  <si>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</si>
  <si>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</si>
  <si>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</si>
  <si>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</si>
  <si>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</si>
  <si>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</si>
  <si>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</si>
  <si>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</si>
  <si>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</si>
  <si>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</si>
  <si>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</si>
  <si>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</si>
  <si>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</si>
  <si>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</si>
  <si>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</si>
  <si>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</si>
  <si>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</si>
  <si>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</si>
  <si>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</si>
  <si>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</si>
  <si>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</si>
  <si>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</si>
  <si>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</si>
  <si>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</si>
  <si>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</si>
  <si>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</si>
  <si>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</si>
  <si>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</si>
  <si>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</si>
  <si>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</si>
  <si>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</si>
  <si>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</si>
  <si>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</si>
  <si>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</si>
  <si>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</si>
  <si>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</si>
  <si>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</si>
  <si>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</si>
  <si>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</si>
  <si>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</si>
  <si>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</si>
  <si>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</si>
  <si>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</si>
  <si>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</si>
  <si>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</si>
  <si>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</si>
  <si>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</si>
  <si>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</si>
  <si>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</si>
  <si>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</si>
  <si>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</si>
  <si>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</si>
  <si>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</si>
  <si>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</si>
  <si>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</si>
  <si>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</si>
  <si>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</si>
  <si>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</si>
  <si>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</si>
  <si>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</si>
  <si>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</si>
  <si>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</si>
  <si>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</si>
  <si>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</si>
  <si>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</si>
  <si>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</si>
  <si>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</si>
  <si>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</si>
  <si>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</si>
  <si>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</si>
  <si>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</si>
  <si>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</si>
  <si>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</si>
  <si>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</si>
  <si>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</si>
  <si>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</si>
  <si>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</si>
  <si>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</si>
  <si>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</si>
  <si>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</si>
  <si>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</si>
  <si>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</si>
  <si>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</si>
  <si>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</si>
  <si>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</si>
  <si>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</si>
  <si>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</si>
  <si>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</si>
  <si>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</si>
  <si>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</si>
  <si>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</si>
  <si>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</si>
  <si>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</si>
  <si>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</si>
  <si>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</si>
  <si>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</si>
  <si>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</si>
  <si>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</si>
  <si>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</si>
  <si>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</si>
  <si>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</si>
  <si>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</si>
  <si>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</si>
  <si>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</si>
  <si>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</si>
  <si>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</si>
  <si>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</si>
  <si>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</si>
  <si>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</si>
  <si>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</si>
  <si>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</si>
  <si>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</si>
  <si>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</si>
  <si>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</si>
  <si>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</si>
  <si>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</si>
  <si>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</si>
  <si>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</si>
  <si>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</si>
  <si>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</si>
  <si>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</si>
  <si>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</si>
  <si>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</si>
  <si>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</si>
  <si>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</si>
  <si>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</si>
  <si>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</si>
  <si>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</si>
  <si>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</si>
  <si>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</si>
  <si>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</si>
  <si>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</si>
  <si>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</si>
  <si>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</si>
  <si>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</si>
  <si>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</si>
  <si>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</si>
  <si>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</si>
  <si>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</si>
  <si>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</si>
  <si>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</si>
  <si>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</si>
  <si>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</si>
  <si>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</si>
  <si>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</si>
  <si>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</si>
  <si>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</si>
  <si>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</si>
  <si>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</si>
  <si>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</si>
  <si>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</si>
  <si>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</si>
  <si>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</si>
  <si>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</si>
  <si>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</si>
  <si>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</si>
  <si>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</si>
  <si>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</si>
  <si>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</si>
  <si>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</si>
  <si>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</si>
  <si>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</si>
  <si>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</si>
  <si>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</si>
  <si>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</si>
  <si>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</si>
  <si>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</si>
  <si>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</si>
  <si>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</si>
  <si>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</si>
  <si>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</si>
  <si>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</si>
  <si>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</si>
  <si>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</si>
  <si>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</si>
  <si>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</si>
  <si>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</si>
  <si>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</si>
  <si>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</si>
  <si>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</si>
  <si>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</si>
  <si>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</si>
  <si>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</si>
  <si>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</si>
  <si>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</si>
  <si>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</si>
  <si>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</si>
  <si>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</si>
  <si>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</si>
  <si>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</si>
  <si>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</si>
  <si>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</si>
  <si>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</si>
  <si>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</si>
  <si>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</si>
  <si>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</si>
  <si>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</si>
  <si>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</si>
  <si>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</si>
  <si>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</si>
  <si>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</si>
  <si>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</si>
  <si>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</si>
  <si>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</si>
  <si>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</si>
  <si>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</si>
  <si>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</si>
  <si>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</si>
  <si>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</si>
  <si>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</si>
  <si>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</si>
  <si>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</si>
  <si>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</si>
  <si>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</si>
  <si>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</si>
  <si>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</si>
  <si>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</si>
  <si>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</si>
  <si>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</si>
  <si>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</si>
  <si>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</si>
  <si>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</si>
  <si>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</si>
  <si>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</si>
  <si>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</si>
  <si>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</si>
  <si>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</si>
  <si>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</si>
  <si>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</si>
  <si>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</si>
  <si>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</si>
  <si>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</si>
  <si>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</si>
  <si>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</si>
  <si>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</si>
  <si>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</si>
  <si>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</si>
  <si>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</si>
  <si>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</si>
  <si>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</si>
  <si>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</si>
  <si>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</si>
  <si>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</si>
  <si>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</si>
  <si>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</si>
  <si>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</si>
  <si>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</si>
  <si>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</si>
  <si>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</si>
  <si>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</si>
  <si>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</si>
  <si>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</si>
  <si>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</si>
  <si>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</si>
  <si>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</si>
  <si>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</si>
  <si>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</si>
  <si>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</si>
  <si>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</si>
  <si>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</si>
  <si>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</si>
  <si>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</si>
  <si>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</si>
  <si>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</si>
  <si>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</si>
  <si>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</si>
  <si>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</si>
  <si>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</si>
  <si>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</si>
  <si>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</si>
  <si>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</si>
  <si>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</si>
  <si>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</si>
  <si>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</si>
  <si>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</si>
  <si>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</si>
  <si>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</si>
  <si>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</si>
  <si>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</si>
  <si>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</si>
  <si>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</si>
  <si>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</si>
  <si>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</si>
  <si>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</si>
  <si>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</si>
  <si>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</si>
  <si>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</si>
  <si>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</si>
  <si>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</si>
  <si>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</si>
  <si>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</si>
  <si>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</si>
  <si>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</si>
  <si>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</si>
  <si>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</si>
  <si>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</si>
  <si>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</si>
  <si>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</si>
  <si>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</si>
  <si>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</si>
  <si>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</si>
  <si>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</si>
  <si>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</si>
  <si>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</si>
  <si>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</si>
  <si>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</si>
  <si>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</si>
  <si>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</si>
  <si>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</si>
  <si>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</si>
  <si>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</si>
  <si>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</si>
  <si>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</si>
  <si>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</si>
  <si>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</si>
  <si>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</si>
  <si>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</si>
  <si>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</si>
  <si>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</si>
  <si>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</si>
  <si>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</si>
  <si>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</si>
  <si>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</si>
  <si>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</si>
  <si>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</si>
  <si>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</si>
  <si>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</si>
  <si>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</si>
  <si>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</si>
  <si>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</si>
  <si>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</si>
  <si>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</si>
  <si>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</si>
  <si>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</si>
  <si>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</si>
  <si>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</si>
  <si>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</si>
  <si>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</si>
  <si>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</si>
  <si>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</si>
  <si>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</si>
  <si>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</si>
  <si>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</si>
  <si>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</si>
  <si>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</si>
  <si>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</si>
  <si>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</si>
  <si>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</si>
  <si>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</si>
  <si>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</si>
  <si>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</si>
  <si>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</si>
  <si>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</si>
  <si>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</si>
  <si>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</si>
  <si>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</si>
  <si>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</si>
  <si>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</si>
  <si>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</si>
  <si>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</si>
  <si>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</si>
  <si>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</si>
  <si>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</si>
  <si>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</si>
  <si>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</si>
  <si>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</si>
  <si>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</si>
  <si>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</si>
  <si>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</si>
  <si>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</si>
  <si>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</si>
  <si>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</si>
  <si>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</si>
  <si>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</si>
  <si>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</si>
  <si>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</si>
  <si>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</si>
  <si>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</si>
  <si>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</si>
  <si>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</si>
  <si>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</si>
  <si>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</si>
  <si>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</si>
  <si>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</si>
  <si>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</si>
  <si>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</si>
  <si>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</si>
  <si>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</si>
  <si>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</si>
  <si>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</si>
  <si>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</si>
  <si>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</si>
  <si>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</si>
  <si>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</si>
  <si>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</si>
  <si>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</si>
  <si>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</si>
  <si>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</si>
  <si>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</si>
  <si>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</si>
  <si>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</si>
  <si>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</si>
  <si>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</si>
  <si>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</si>
  <si>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</si>
  <si>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</si>
  <si>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</si>
  <si>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</si>
  <si>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</si>
  <si>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</si>
  <si>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</si>
  <si>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</si>
  <si>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</si>
  <si>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</si>
  <si>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</si>
  <si>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</si>
  <si>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</si>
  <si>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</si>
  <si>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</si>
  <si>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</si>
  <si>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</si>
  <si>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</si>
  <si>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</si>
  <si>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</si>
  <si>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</si>
  <si>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</si>
  <si>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</si>
  <si>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</si>
  <si>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</si>
  <si>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</si>
  <si>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</si>
  <si>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</si>
  <si>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</si>
  <si>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</si>
  <si>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</si>
  <si>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</si>
  <si>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</si>
  <si>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</si>
  <si>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</si>
  <si>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</si>
  <si>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</si>
  <si>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</si>
  <si>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</si>
  <si>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</si>
  <si>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</si>
  <si>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</si>
  <si>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</si>
  <si>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</si>
  <si>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</si>
  <si>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</si>
  <si>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</si>
  <si>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</si>
  <si>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</si>
  <si>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</si>
  <si>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</si>
  <si>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</si>
  <si>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</si>
  <si>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</si>
  <si>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</si>
  <si>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</si>
  <si>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</si>
  <si>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</si>
  <si>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</si>
  <si>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</si>
  <si>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</si>
  <si>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</si>
  <si>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</si>
  <si>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</si>
  <si>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</si>
  <si>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</si>
  <si>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</si>
  <si>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</si>
  <si>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</si>
  <si>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</si>
  <si>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</si>
  <si>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</si>
  <si>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</si>
  <si>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</si>
  <si>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</si>
  <si>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</si>
  <si>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</si>
  <si>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</si>
  <si>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</si>
  <si>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</si>
  <si>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</si>
  <si>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</si>
  <si>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</si>
  <si>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</si>
  <si>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</si>
  <si>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</si>
  <si>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</si>
  <si>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</si>
  <si>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</si>
  <si>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</si>
  <si>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</si>
  <si>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</si>
  <si>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</si>
  <si>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</si>
  <si>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</si>
  <si>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</si>
  <si>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</si>
  <si>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</si>
  <si>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</si>
  <si>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</si>
  <si>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</si>
  <si>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</si>
  <si>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</si>
  <si>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</si>
  <si>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</si>
  <si>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</si>
  <si>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</si>
  <si>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</si>
  <si>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</si>
  <si>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</si>
  <si>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</si>
  <si>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</si>
  <si>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</si>
  <si>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</si>
  <si>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</si>
  <si>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</si>
  <si>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</si>
  <si>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</si>
  <si>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</si>
  <si>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</si>
  <si>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</si>
  <si>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</si>
  <si>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</si>
  <si>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</si>
  <si>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</si>
  <si>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</si>
  <si>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</si>
  <si>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</si>
  <si>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</si>
  <si>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</si>
  <si>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</si>
  <si>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</si>
  <si>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</si>
  <si>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</si>
  <si>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</si>
  <si>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</si>
  <si>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</si>
  <si>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</si>
  <si>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</si>
  <si>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</si>
  <si>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</si>
  <si>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</si>
  <si>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</si>
  <si>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</si>
  <si>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</si>
  <si>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</si>
  <si>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</si>
  <si>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</si>
  <si>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</si>
  <si>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</si>
  <si>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</si>
  <si>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</si>
  <si>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</si>
  <si>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</si>
  <si>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</si>
  <si>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</si>
  <si>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</si>
  <si>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</si>
  <si>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</si>
  <si>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</si>
  <si>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</si>
  <si>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</si>
  <si>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</si>
  <si>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</si>
  <si>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</si>
  <si>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</si>
  <si>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</si>
  <si>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</si>
  <si>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</si>
  <si>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</si>
  <si>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</si>
  <si>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</si>
  <si>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</si>
  <si>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</si>
  <si>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</si>
  <si>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</si>
  <si>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</si>
  <si>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</si>
  <si>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</si>
  <si>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</si>
  <si>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</si>
  <si>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</si>
  <si>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</si>
  <si>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</si>
  <si>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</si>
  <si>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</si>
  <si>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</si>
  <si>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</si>
  <si>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</si>
  <si>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</si>
  <si>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</si>
  <si>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</si>
  <si>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</si>
  <si>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</si>
  <si>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</si>
  <si>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</si>
  <si>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</si>
  <si>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</si>
  <si>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</si>
  <si>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</si>
  <si>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</si>
  <si>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</si>
  <si>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</si>
  <si>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</si>
  <si>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</si>
  <si>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</si>
  <si>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</si>
  <si>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</si>
  <si>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</si>
  <si>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</si>
  <si>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</si>
  <si>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</si>
  <si>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</si>
  <si>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</si>
  <si>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</si>
  <si>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</si>
  <si>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</si>
  <si>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</si>
  <si>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</si>
  <si>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</si>
  <si>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</si>
  <si>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</si>
  <si>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</si>
  <si>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</si>
  <si>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</si>
  <si>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</si>
  <si>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</si>
  <si>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</si>
  <si>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</si>
  <si>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</si>
  <si>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</si>
  <si>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</si>
  <si>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</si>
  <si>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</si>
  <si>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</si>
  <si>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</si>
  <si>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</si>
  <si>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</si>
  <si>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</si>
  <si>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</si>
  <si>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</si>
  <si>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</si>
  <si>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</si>
  <si>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</si>
  <si>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</si>
  <si>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</si>
  <si>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</si>
  <si>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</si>
  <si>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</si>
  <si>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</si>
  <si>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</si>
  <si>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</si>
  <si>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</si>
  <si>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</si>
  <si>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</si>
  <si>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</si>
  <si>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</si>
  <si>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</si>
  <si>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</si>
  <si>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</si>
  <si>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</si>
  <si>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</si>
  <si>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</si>
  <si>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</si>
  <si>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</si>
  <si>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</si>
  <si>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</si>
  <si>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</si>
  <si>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</si>
  <si>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</si>
  <si>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</si>
  <si>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</si>
  <si>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</si>
  <si>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</si>
  <si>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</si>
  <si>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</si>
  <si>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</si>
  <si>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</si>
  <si>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</si>
  <si>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</si>
  <si>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</si>
  <si>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</si>
  <si>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</si>
  <si>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</si>
  <si>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</si>
  <si>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</si>
  <si>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</si>
  <si>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</si>
  <si>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</si>
  <si>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</si>
  <si>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</si>
  <si>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</si>
  <si>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</si>
  <si>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</si>
  <si>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</si>
  <si>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</si>
  <si>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</si>
  <si>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</si>
  <si>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</si>
  <si>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</si>
  <si>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</si>
  <si>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</si>
  <si>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</si>
  <si>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</si>
  <si>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</si>
  <si>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</si>
  <si>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</si>
  <si>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</si>
  <si>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</si>
  <si>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</si>
  <si>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</si>
  <si>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</si>
  <si>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</si>
  <si>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</si>
  <si>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</si>
  <si>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</si>
  <si>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</si>
  <si>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</si>
  <si>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</si>
  <si>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</si>
  <si>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</si>
  <si>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</si>
  <si>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</si>
  <si>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</si>
  <si>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</si>
  <si>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</si>
  <si>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</si>
  <si>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</si>
  <si>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</si>
  <si>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</si>
  <si>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</si>
  <si>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</si>
  <si>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</si>
  <si>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</si>
  <si>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</si>
  <si>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</si>
  <si>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</si>
  <si>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</si>
  <si>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</si>
  <si>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</si>
  <si>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</si>
  <si>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</si>
  <si>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</si>
  <si>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</si>
  <si>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</si>
  <si>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</si>
  <si>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</si>
  <si>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</si>
  <si>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</si>
  <si>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</si>
  <si>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</si>
  <si>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</si>
  <si>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</si>
  <si>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</si>
  <si>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</si>
  <si>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</si>
  <si>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</si>
  <si>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</si>
  <si>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</si>
  <si>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</si>
  <si>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</si>
  <si>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</si>
  <si>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</si>
  <si>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</si>
  <si>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</si>
  <si>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</si>
  <si>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</si>
  <si>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</si>
  <si>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</si>
  <si>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</si>
  <si>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</si>
  <si>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</si>
  <si>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</si>
  <si>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</si>
  <si>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</si>
  <si>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</si>
  <si>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</si>
  <si>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</si>
  <si>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</si>
  <si>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</si>
  <si>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</si>
  <si>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</si>
  <si>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</si>
  <si>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</si>
  <si>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</si>
  <si>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</si>
  <si>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</si>
  <si>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</si>
  <si>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</si>
  <si>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</si>
  <si>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</si>
  <si>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</si>
  <si>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</si>
  <si>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</si>
  <si>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</si>
  <si>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</si>
  <si>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</si>
  <si>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</si>
  <si>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</si>
  <si>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</si>
  <si>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</si>
  <si>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</si>
  <si>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</si>
  <si>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</si>
  <si>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</si>
  <si>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</si>
  <si>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</si>
  <si>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</si>
  <si>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</si>
  <si>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</si>
  <si>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</si>
  <si>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</si>
  <si>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</si>
  <si>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</si>
  <si>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</si>
  <si>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</si>
  <si>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</si>
  <si>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</si>
  <si>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</si>
  <si>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</si>
  <si>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</si>
  <si>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</si>
  <si>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</si>
  <si>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</si>
  <si>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</si>
  <si>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</si>
  <si>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</si>
  <si>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</si>
  <si>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</si>
  <si>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</si>
  <si>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</si>
  <si>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</si>
  <si>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</si>
  <si>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</si>
  <si>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</si>
  <si>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</si>
  <si>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</si>
  <si>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</si>
  <si>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</si>
  <si>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</si>
  <si>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</si>
  <si>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</si>
  <si>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</si>
  <si>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</si>
  <si>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</si>
  <si>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</si>
  <si>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</si>
  <si>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</si>
  <si>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</si>
  <si>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</si>
  <si>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</si>
  <si>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</si>
  <si>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</si>
  <si>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</si>
  <si>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</si>
  <si>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</si>
  <si>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</si>
  <si>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</si>
  <si>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</si>
  <si>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</si>
  <si>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</si>
  <si>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</si>
  <si>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</si>
  <si>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</si>
  <si>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</si>
  <si>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</si>
  <si>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</si>
  <si>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</si>
  <si>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</si>
  <si>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</si>
  <si>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</si>
  <si>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</si>
  <si>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</si>
  <si>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</si>
  <si>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</si>
  <si>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</si>
  <si>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</si>
  <si>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</si>
  <si>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</si>
  <si>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</si>
  <si>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</si>
  <si>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</si>
  <si>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</si>
  <si>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</si>
  <si>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</si>
  <si>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</si>
  <si>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</si>
  <si>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</si>
  <si>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</si>
  <si>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</si>
  <si>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</si>
  <si>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</si>
  <si>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</si>
  <si>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</si>
  <si>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</si>
  <si>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</si>
  <si>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</si>
  <si>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</si>
  <si>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</si>
  <si>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</si>
  <si>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</si>
  <si>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</si>
  <si>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</si>
  <si>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</si>
  <si>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</si>
  <si>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</si>
  <si>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</si>
  <si>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</si>
  <si>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</si>
  <si>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</si>
  <si>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</si>
  <si>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</si>
  <si>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</si>
  <si>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</si>
  <si>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</si>
  <si>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</si>
  <si>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</si>
  <si>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</si>
  <si>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</si>
  <si>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</si>
  <si>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</si>
  <si>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</si>
  <si>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</si>
  <si>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</si>
  <si>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</si>
  <si>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</si>
  <si>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</si>
  <si>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</si>
  <si>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</si>
  <si>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</si>
  <si>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</si>
  <si>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</si>
  <si>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</si>
  <si>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</si>
  <si>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</si>
  <si>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</si>
  <si>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</si>
  <si>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</si>
  <si>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</si>
  <si>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</si>
  <si>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</si>
  <si>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</si>
  <si>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</si>
  <si>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</si>
  <si>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</si>
  <si>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</si>
  <si>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</si>
  <si>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</si>
  <si>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</si>
  <si>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</si>
  <si>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</si>
  <si>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</si>
  <si>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</si>
  <si>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</si>
  <si>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</si>
  <si>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</si>
  <si>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</si>
  <si>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</si>
  <si>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</si>
  <si>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</si>
  <si>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</si>
  <si>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</si>
  <si>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</si>
  <si>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</si>
  <si>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</si>
  <si>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</si>
  <si>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</si>
  <si>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</si>
  <si>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</si>
  <si>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</si>
  <si>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</si>
  <si>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</si>
  <si>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</si>
  <si>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</si>
  <si>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</si>
  <si>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</si>
  <si>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</si>
  <si>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</si>
  <si>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</si>
  <si>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</si>
  <si>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</si>
  <si>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</si>
  <si>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</si>
  <si>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</si>
  <si>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</si>
  <si>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</si>
  <si>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</si>
  <si>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</si>
  <si>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</si>
  <si>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</si>
  <si>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</si>
  <si>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</si>
  <si>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</si>
  <si>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</si>
  <si>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</si>
  <si>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</si>
  <si>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</si>
  <si>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</si>
  <si>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</si>
  <si>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</si>
  <si>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</si>
  <si>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</si>
  <si>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</si>
  <si>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</si>
  <si>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</si>
  <si>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</si>
  <si>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</si>
  <si>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</si>
  <si>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</si>
  <si>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</si>
  <si>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</si>
  <si>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</si>
  <si>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</si>
  <si>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</si>
  <si>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</si>
  <si>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</si>
  <si>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</si>
  <si>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</si>
  <si>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</si>
  <si>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</si>
  <si>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</si>
  <si>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</si>
  <si>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</si>
  <si>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</si>
  <si>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</si>
  <si>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</si>
  <si>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</si>
  <si>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</si>
  <si>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</si>
  <si>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</si>
  <si>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</si>
  <si>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</si>
  <si>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</si>
  <si>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</si>
  <si>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</si>
  <si>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</si>
  <si>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</si>
  <si>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</si>
  <si>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</si>
  <si>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</si>
  <si>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</si>
  <si>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</si>
  <si>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</si>
  <si>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</si>
  <si>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</si>
  <si>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</si>
  <si>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</si>
  <si>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</si>
  <si>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</si>
  <si>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</si>
  <si>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</si>
  <si>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</si>
  <si>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</si>
  <si>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</si>
  <si>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</si>
  <si>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</si>
  <si>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</si>
  <si>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</si>
  <si>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</si>
  <si>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</si>
  <si>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</si>
  <si>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</si>
  <si>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</si>
  <si>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</si>
  <si>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</si>
  <si>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</si>
  <si>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</si>
  <si>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</si>
  <si>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</si>
  <si>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</si>
  <si>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</si>
  <si>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</si>
  <si>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</si>
  <si>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</si>
  <si>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</si>
  <si>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</si>
  <si>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</si>
  <si>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</si>
  <si>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</si>
  <si>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</si>
  <si>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</si>
  <si>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</si>
  <si>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</si>
  <si>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</si>
  <si>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</si>
  <si>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</si>
  <si>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</si>
  <si>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</si>
  <si>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</si>
  <si>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</si>
  <si>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</si>
  <si>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</si>
  <si>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</si>
  <si>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</si>
  <si>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</si>
  <si>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</si>
  <si>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</si>
  <si>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</si>
  <si>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</si>
  <si>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</si>
  <si>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</si>
  <si>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</si>
  <si>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</si>
  <si>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</si>
  <si>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</si>
  <si>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</si>
  <si>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</si>
  <si>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</si>
  <si>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</si>
  <si>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</si>
  <si>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</si>
  <si>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</si>
  <si>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</si>
  <si>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</si>
  <si>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</si>
  <si>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</si>
  <si>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</si>
  <si>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</si>
  <si>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</si>
  <si>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</si>
  <si>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</si>
  <si>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</si>
  <si>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</si>
  <si>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</si>
  <si>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</si>
  <si>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</si>
  <si>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</si>
  <si>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</si>
  <si>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</si>
  <si>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</si>
  <si>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</si>
  <si>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</si>
  <si>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</si>
  <si>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</si>
  <si>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</si>
  <si>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</si>
  <si>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</si>
  <si>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</si>
  <si>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</si>
  <si>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</si>
  <si>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</si>
  <si>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</si>
  <si>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</si>
  <si>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</si>
  <si>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</si>
  <si>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</si>
  <si>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</si>
  <si>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</si>
  <si>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</si>
  <si>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</si>
  <si>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</si>
  <si>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</si>
  <si>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</si>
  <si>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</si>
  <si>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</si>
  <si>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</si>
  <si>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</si>
  <si>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</si>
  <si>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</si>
  <si>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</si>
  <si>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</si>
  <si>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</si>
  <si>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</si>
  <si>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</si>
  <si>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</si>
  <si>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</si>
  <si>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</si>
  <si>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</si>
  <si>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</si>
  <si>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</si>
  <si>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</si>
  <si>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</si>
  <si>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</si>
  <si>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</si>
  <si>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</si>
  <si>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</si>
  <si>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</si>
  <si>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</si>
  <si>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</si>
  <si>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</si>
  <si>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</si>
  <si>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</si>
  <si>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</si>
  <si>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</si>
  <si>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</si>
  <si>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</si>
  <si>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</si>
  <si>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</si>
  <si>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</si>
  <si>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</si>
  <si>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</si>
  <si>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</si>
  <si>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</si>
  <si>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</si>
  <si>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</si>
  <si>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</si>
  <si>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</si>
  <si>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</si>
  <si>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</si>
  <si>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</si>
  <si>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</si>
  <si>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</si>
  <si>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</si>
  <si>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</si>
  <si>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</si>
  <si>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</si>
  <si>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</si>
  <si>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</si>
  <si>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</si>
  <si>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</si>
  <si>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</si>
  <si>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</si>
  <si>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</si>
  <si>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</si>
  <si>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</si>
  <si>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</si>
  <si>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</si>
  <si>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</si>
  <si>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</si>
  <si>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</si>
  <si>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</si>
  <si>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</si>
  <si>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</si>
  <si>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</si>
  <si>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</si>
  <si>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</si>
  <si>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</si>
  <si>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</si>
  <si>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</si>
  <si>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</si>
  <si>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</si>
  <si>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</si>
  <si>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</si>
  <si>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</si>
  <si>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</si>
  <si>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</si>
  <si>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</si>
  <si>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</si>
  <si>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</si>
  <si>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</si>
  <si>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</si>
  <si>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</si>
  <si>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</si>
  <si>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</si>
  <si>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</si>
  <si>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</si>
  <si>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</si>
  <si>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</si>
  <si>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</si>
  <si>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</si>
  <si>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</si>
  <si>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</si>
  <si>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</si>
  <si>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</si>
  <si>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</si>
  <si>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</si>
  <si>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</si>
  <si>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</si>
  <si>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</si>
  <si>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</si>
  <si>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</si>
  <si>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</si>
  <si>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</si>
  <si>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</si>
  <si>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</si>
  <si>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</si>
  <si>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</si>
  <si>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</si>
  <si>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</si>
  <si>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</si>
  <si>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</si>
  <si>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</si>
  <si>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</si>
  <si>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</si>
  <si>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</si>
  <si>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</si>
  <si>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</si>
  <si>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</si>
  <si>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</si>
  <si>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</si>
  <si>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</si>
  <si>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</si>
  <si>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</si>
  <si>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</si>
  <si>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</si>
  <si>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</si>
  <si>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</si>
  <si>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</si>
  <si>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</si>
  <si>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</si>
  <si>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</si>
  <si>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</si>
  <si>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</si>
  <si>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</si>
  <si>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</si>
  <si>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</si>
  <si>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</si>
  <si>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</si>
  <si>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</si>
  <si>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</si>
  <si>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</si>
  <si>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</si>
  <si>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</si>
  <si>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</si>
  <si>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</si>
  <si>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</si>
  <si>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</si>
  <si>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</si>
  <si>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</si>
  <si>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</si>
  <si>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</si>
  <si>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</si>
  <si>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</si>
  <si>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</si>
  <si>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</si>
  <si>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</si>
  <si>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</si>
  <si>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</si>
  <si>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</si>
  <si>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</si>
  <si>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</si>
  <si>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</si>
  <si>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</si>
  <si>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</si>
  <si>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</si>
  <si>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</si>
  <si>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</si>
  <si>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</si>
  <si>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</si>
  <si>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</si>
  <si>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</si>
  <si>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</si>
  <si>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</si>
  <si>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</si>
  <si>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</si>
  <si>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</si>
  <si>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</si>
  <si>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</si>
  <si>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</si>
  <si>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</si>
  <si>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</si>
  <si>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</si>
  <si>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</si>
  <si>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</si>
  <si>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</si>
  <si>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</si>
  <si>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</si>
  <si>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</si>
  <si>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</si>
  <si>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</si>
  <si>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</si>
  <si>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</si>
  <si>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</si>
  <si>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</si>
  <si>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</si>
  <si>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</si>
  <si>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</si>
  <si>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</si>
  <si>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</si>
  <si>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</si>
  <si>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</si>
  <si>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</si>
  <si>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</si>
  <si>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</si>
  <si>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</si>
  <si>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</si>
  <si>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</si>
  <si>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</si>
  <si>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</si>
  <si>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</si>
  <si>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</si>
  <si>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</si>
  <si>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</si>
  <si>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</si>
  <si>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</si>
  <si>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</si>
  <si>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</si>
  <si>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</si>
  <si>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</si>
  <si>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</si>
  <si>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</si>
  <si>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</si>
  <si>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</si>
  <si>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</si>
  <si>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</si>
  <si>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</si>
  <si>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</si>
  <si>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</si>
  <si>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</si>
  <si>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</si>
  <si>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</si>
  <si>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</si>
  <si>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</si>
  <si>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</si>
  <si>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</si>
  <si>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</si>
  <si>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</si>
  <si>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</si>
  <si>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</si>
  <si>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</si>
  <si>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</si>
  <si>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</si>
  <si>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</si>
  <si>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</si>
  <si>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</si>
  <si>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</si>
  <si>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</si>
  <si>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</si>
  <si>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</si>
  <si>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</si>
  <si>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</si>
  <si>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</si>
  <si>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</si>
  <si>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</si>
  <si>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</si>
  <si>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</si>
  <si>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</si>
  <si>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</si>
  <si>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</si>
  <si>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</si>
  <si>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</si>
  <si>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</si>
  <si>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</si>
  <si>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</si>
  <si>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</si>
  <si>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</si>
  <si>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</si>
  <si>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</si>
  <si>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</si>
  <si>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</si>
  <si>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</si>
  <si>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</si>
  <si>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</si>
  <si>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</si>
  <si>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</si>
  <si>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</si>
  <si>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</si>
  <si>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</si>
  <si>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</si>
  <si>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</si>
  <si>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</si>
  <si>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</si>
  <si>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</si>
  <si>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</si>
  <si>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</si>
  <si>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</si>
  <si>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</si>
  <si>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</si>
  <si>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</si>
  <si>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</si>
  <si>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</si>
  <si>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</si>
  <si>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</si>
  <si>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</si>
  <si>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</si>
  <si>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</si>
  <si>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</si>
  <si>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</si>
  <si>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</si>
  <si>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</si>
  <si>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</si>
  <si>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</si>
  <si>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</si>
  <si>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</si>
  <si>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</si>
  <si>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</si>
  <si>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</si>
  <si>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</si>
  <si>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</si>
  <si>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</si>
  <si>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</si>
  <si>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</si>
  <si>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</si>
  <si>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</si>
  <si>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</si>
  <si>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</si>
  <si>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</si>
  <si>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</si>
  <si>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</si>
  <si>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</si>
  <si>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</si>
  <si>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</si>
  <si>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</si>
  <si>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</si>
  <si>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</si>
  <si>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</si>
  <si>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</si>
  <si>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</si>
  <si>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</si>
  <si>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</si>
  <si>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</si>
  <si>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</si>
  <si>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</si>
  <si>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</si>
  <si>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</si>
  <si>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</si>
  <si>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</si>
  <si>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</si>
  <si>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</si>
  <si>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</si>
  <si>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</si>
  <si>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</si>
  <si>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</si>
  <si>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</si>
  <si>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</si>
  <si>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</si>
  <si>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</si>
  <si>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</si>
  <si>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</si>
  <si>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</si>
  <si>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</si>
  <si>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</si>
  <si>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</si>
  <si>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</si>
  <si>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</si>
  <si>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</si>
  <si>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</si>
  <si>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</si>
  <si>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</si>
  <si>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</si>
  <si>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</si>
  <si>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</si>
  <si>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</si>
  <si>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</si>
  <si>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</si>
  <si>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</si>
  <si>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</si>
  <si>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</si>
  <si>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</si>
  <si>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</si>
  <si>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</si>
  <si>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</si>
  <si>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</si>
  <si>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</si>
  <si>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</si>
  <si>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</si>
  <si>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</si>
  <si>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</si>
  <si>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</si>
  <si>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</si>
  <si>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</si>
  <si>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</si>
  <si>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</si>
  <si>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</si>
  <si>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</si>
  <si>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</si>
  <si>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</si>
  <si>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</si>
  <si>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</si>
  <si>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</si>
  <si>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</si>
  <si>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</si>
  <si>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</si>
  <si>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</si>
  <si>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</si>
  <si>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</si>
  <si>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</si>
  <si>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</si>
  <si>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</si>
  <si>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</si>
  <si>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</si>
  <si>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</si>
  <si>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</si>
  <si>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</si>
  <si>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</si>
  <si>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</si>
  <si>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</si>
  <si>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</si>
  <si>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</si>
  <si>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</si>
  <si>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</si>
  <si>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</si>
  <si>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</si>
  <si>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</si>
  <si>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</si>
  <si>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</si>
  <si>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</si>
  <si>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</si>
  <si>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</si>
  <si>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</si>
  <si>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</si>
  <si>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</si>
  <si>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</si>
  <si>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</si>
  <si>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</si>
  <si>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</si>
  <si>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</si>
  <si>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</si>
  <si>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</si>
  <si>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</si>
  <si>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</si>
  <si>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</si>
  <si>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</si>
  <si>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</si>
  <si>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</si>
  <si>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</si>
  <si>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</si>
  <si>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</si>
  <si>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</si>
  <si>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</si>
  <si>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</si>
  <si>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</si>
  <si>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</si>
  <si>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</si>
  <si>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</si>
  <si>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</si>
  <si>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</si>
  <si>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</si>
  <si>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</si>
  <si>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</si>
  <si>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</si>
  <si>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</si>
  <si>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</si>
  <si>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</si>
  <si>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</si>
  <si>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</si>
  <si>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</si>
  <si>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</si>
  <si>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</si>
  <si>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</si>
  <si>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</si>
  <si>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</si>
  <si>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</si>
  <si>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</si>
  <si>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</si>
  <si>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</si>
  <si>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</si>
  <si>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</si>
  <si>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</si>
  <si>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</si>
  <si>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</si>
  <si>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</si>
  <si>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</si>
  <si>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</si>
  <si>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</si>
  <si>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</si>
  <si>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</si>
  <si>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</si>
  <si>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</si>
  <si>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</si>
  <si>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</si>
  <si>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</si>
  <si>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</si>
  <si>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</si>
  <si>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</si>
  <si>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</si>
  <si>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</si>
  <si>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</si>
  <si>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</si>
  <si>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</si>
  <si>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</si>
  <si>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</si>
  <si>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</si>
  <si>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</si>
  <si>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</si>
  <si>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</si>
  <si>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</si>
  <si>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</si>
  <si>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</si>
  <si>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</si>
  <si>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</si>
  <si>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</si>
  <si>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</si>
  <si>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</si>
  <si>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</si>
  <si>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</si>
  <si>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</si>
  <si>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</si>
  <si>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</si>
  <si>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</si>
  <si>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</si>
  <si>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</si>
  <si>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</si>
  <si>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</si>
  <si>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</si>
  <si>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</si>
  <si>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</si>
  <si>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</si>
  <si>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</si>
  <si>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</si>
  <si>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</si>
  <si>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</si>
  <si>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</si>
  <si>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</si>
  <si>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</si>
  <si>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</si>
  <si>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</si>
  <si>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</si>
  <si>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</si>
  <si>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</si>
  <si>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</si>
  <si>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</si>
  <si>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</si>
  <si>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</si>
  <si>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</si>
  <si>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</si>
  <si>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</si>
  <si>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</si>
  <si>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</si>
  <si>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</si>
  <si>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</si>
  <si>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</si>
  <si>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</si>
  <si>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</si>
  <si>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</si>
  <si>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</si>
  <si>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</si>
  <si>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</si>
  <si>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</si>
  <si>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</si>
  <si>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</si>
  <si>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</si>
  <si>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</si>
  <si>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</si>
  <si>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</si>
  <si>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</si>
  <si>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</si>
  <si>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</si>
  <si>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</si>
  <si>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</si>
  <si>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</si>
  <si>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</si>
  <si>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</si>
  <si>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</si>
  <si>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</si>
  <si>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</si>
  <si>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</si>
  <si>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</si>
  <si>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</si>
  <si>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</si>
  <si>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</si>
  <si>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</si>
  <si>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</si>
  <si>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</si>
  <si>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</si>
  <si>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</si>
  <si>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</si>
  <si>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</si>
  <si>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</si>
  <si>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</si>
  <si>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</si>
  <si>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</si>
  <si>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</si>
  <si>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</si>
  <si>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</si>
  <si>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</si>
  <si>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</si>
  <si>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</si>
  <si>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</si>
  <si>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</si>
  <si>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</si>
  <si>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</si>
  <si>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</si>
  <si>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</si>
  <si>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</si>
  <si>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</si>
  <si>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</si>
  <si>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</si>
  <si>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</si>
  <si>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</si>
  <si>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</si>
  <si>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</si>
  <si>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</si>
  <si>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</si>
  <si>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</si>
  <si>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</si>
  <si>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</si>
  <si>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</si>
  <si>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</si>
  <si>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</si>
  <si>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</si>
  <si>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</si>
  <si>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</si>
  <si>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</si>
  <si>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</si>
  <si>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</si>
  <si>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</si>
  <si>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</si>
  <si>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</si>
  <si>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</si>
  <si>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</si>
  <si>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</si>
  <si>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</si>
  <si>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</si>
  <si>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</si>
  <si>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</si>
  <si>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</si>
  <si>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</si>
  <si>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</si>
  <si>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</si>
  <si>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</si>
  <si>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</si>
  <si>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</si>
  <si>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</si>
  <si>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</si>
  <si>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</si>
  <si>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</si>
  <si>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</si>
  <si>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</si>
  <si>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</si>
  <si>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</si>
  <si>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</si>
  <si>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</si>
  <si>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</si>
  <si>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</si>
  <si>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</si>
  <si>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</si>
  <si>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</si>
  <si>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</si>
  <si>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</si>
  <si>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</si>
  <si>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</si>
  <si>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</si>
  <si>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</si>
  <si>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</si>
  <si>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</si>
  <si>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</si>
  <si>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</si>
  <si>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</si>
  <si>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</si>
  <si>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</si>
  <si>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</si>
  <si>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</si>
  <si>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</si>
  <si>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</si>
  <si>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</si>
  <si>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</si>
  <si>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</si>
  <si>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</si>
  <si>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</si>
  <si>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</si>
  <si>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</si>
  <si>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</si>
  <si>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</si>
  <si>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</si>
  <si>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</si>
  <si>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</si>
  <si>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</si>
  <si>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</si>
  <si>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</si>
  <si>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</si>
  <si>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</si>
  <si>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</si>
  <si>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</si>
  <si>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</si>
  <si>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</si>
  <si>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</si>
  <si>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</si>
  <si>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</si>
  <si>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</si>
  <si>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</si>
  <si>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</si>
  <si>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</si>
  <si>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</si>
  <si>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</si>
  <si>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</si>
  <si>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</si>
  <si>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</si>
  <si>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</si>
  <si>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</si>
  <si>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</si>
  <si>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</si>
  <si>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</si>
  <si>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</si>
  <si>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</si>
  <si>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</si>
  <si>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</si>
  <si>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</si>
  <si>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</si>
  <si>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</si>
  <si>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</si>
  <si>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</si>
  <si>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</si>
  <si>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</si>
  <si>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</si>
  <si>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</si>
  <si>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</si>
  <si>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</si>
  <si>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</si>
  <si>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</si>
  <si>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</si>
  <si>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</si>
  <si>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</si>
  <si>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</si>
  <si>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</si>
  <si>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</si>
  <si>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</si>
  <si>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</si>
  <si>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</si>
  <si>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</si>
  <si>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</si>
  <si>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</si>
  <si>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</si>
  <si>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</si>
  <si>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</si>
  <si>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</si>
  <si>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</si>
  <si>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</si>
  <si>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</si>
  <si>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</si>
  <si>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</si>
  <si>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</si>
  <si>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</si>
  <si>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</si>
  <si>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</si>
  <si>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</si>
  <si>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</si>
  <si>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</si>
  <si>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</si>
  <si>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</si>
  <si>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</si>
  <si>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</si>
  <si>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</si>
  <si>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</si>
  <si>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</si>
  <si>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</si>
  <si>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</si>
  <si>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</si>
  <si>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</si>
  <si>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</si>
  <si>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</si>
  <si>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</si>
  <si>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</si>
  <si>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</si>
  <si>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</si>
  <si>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</si>
  <si>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</si>
  <si>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</si>
  <si>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</si>
  <si>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</si>
  <si>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</si>
  <si>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</si>
  <si>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</si>
  <si>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</si>
  <si>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</si>
  <si>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</si>
  <si>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</si>
  <si>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</si>
  <si>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</si>
  <si>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</si>
  <si>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</si>
  <si>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</si>
  <si>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</si>
  <si>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</si>
  <si>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</si>
  <si>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</si>
  <si>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</si>
  <si>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</si>
  <si>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</si>
  <si>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</si>
  <si>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</si>
  <si>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</si>
  <si>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</si>
  <si>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</si>
  <si>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</si>
  <si>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</si>
  <si>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</si>
  <si>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</si>
  <si>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</si>
  <si>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</si>
  <si>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</si>
  <si>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</si>
  <si>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</si>
  <si>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</si>
  <si>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</si>
  <si>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</si>
  <si>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</si>
  <si>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</si>
  <si>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</si>
  <si>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</si>
  <si>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</si>
  <si>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</si>
  <si>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</si>
  <si>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</si>
  <si>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</si>
  <si>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</si>
  <si>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</si>
  <si>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</si>
  <si>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</si>
  <si>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</si>
  <si>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</si>
  <si>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</si>
  <si>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</si>
  <si>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</si>
  <si>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</si>
  <si>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</si>
  <si>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</si>
  <si>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</si>
  <si>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</si>
  <si>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</si>
  <si>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</si>
  <si>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</si>
  <si>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</si>
  <si>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</si>
  <si>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</si>
  <si>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</si>
  <si>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</si>
  <si>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</si>
  <si>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</si>
  <si>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</si>
  <si>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</si>
  <si>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</si>
  <si>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</si>
  <si>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</si>
  <si>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</si>
  <si>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</si>
  <si>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</si>
  <si>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</si>
  <si>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</si>
  <si>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</si>
  <si>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</si>
  <si>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</si>
  <si>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</si>
  <si>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</si>
  <si>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</si>
  <si>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</si>
  <si>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</si>
  <si>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</si>
  <si>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</si>
  <si>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</si>
  <si>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</si>
  <si>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</si>
  <si>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</si>
  <si>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</si>
  <si>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</si>
  <si>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</si>
  <si>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</si>
  <si>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</si>
  <si>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</si>
  <si>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</si>
  <si>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</si>
  <si>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</si>
  <si>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</si>
  <si>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</si>
  <si>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</si>
  <si>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</si>
  <si>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</si>
  <si>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</si>
  <si>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</si>
  <si>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</si>
  <si>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</si>
  <si>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</si>
  <si>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</si>
  <si>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</si>
  <si>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</si>
  <si>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</si>
  <si>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</si>
  <si>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</si>
  <si>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</si>
  <si>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</si>
  <si>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</si>
  <si>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</si>
  <si>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</si>
  <si>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</si>
  <si>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</si>
  <si>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</si>
  <si>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</si>
  <si>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</si>
  <si>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</si>
  <si>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</si>
  <si>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</si>
  <si>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</si>
  <si>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</si>
  <si>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</si>
  <si>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</si>
  <si>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</si>
  <si>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</si>
  <si>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</si>
  <si>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</si>
  <si>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</si>
  <si>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</si>
  <si>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</si>
  <si>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</si>
  <si>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</si>
  <si>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</si>
  <si>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</si>
  <si>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</si>
  <si>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</si>
  <si>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</si>
  <si>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</si>
  <si>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</si>
  <si>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</si>
  <si>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</si>
  <si>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</si>
  <si>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</si>
  <si>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</si>
  <si>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</si>
  <si>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</si>
  <si>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</si>
  <si>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</si>
  <si>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</si>
  <si>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</si>
  <si>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</si>
  <si>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</si>
  <si>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</si>
  <si>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</si>
  <si>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</si>
  <si>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</si>
  <si>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</si>
  <si>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</si>
  <si>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</si>
  <si>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</si>
  <si>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</si>
  <si>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</si>
  <si>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</si>
  <si>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</si>
  <si>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</si>
  <si>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</si>
  <si>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</si>
  <si>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</si>
  <si>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</si>
  <si>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</si>
  <si>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</si>
  <si>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</si>
  <si>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</si>
  <si>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</si>
  <si>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</si>
  <si>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</si>
  <si>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</si>
  <si>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</si>
  <si>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</si>
  <si>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</si>
  <si>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</si>
  <si>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</si>
  <si>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</si>
  <si>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</si>
  <si>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</si>
  <si>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</si>
  <si>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</si>
  <si>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</si>
  <si>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</si>
  <si>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</si>
  <si>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</si>
  <si>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</si>
  <si>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</si>
  <si>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</si>
  <si>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</si>
  <si>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</si>
  <si>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</si>
  <si>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</si>
  <si>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</si>
  <si>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</si>
  <si>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</si>
  <si>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</si>
  <si>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</si>
  <si>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</si>
  <si>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</si>
  <si>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</si>
  <si>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</si>
  <si>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</si>
  <si>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</si>
  <si>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</si>
  <si>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</si>
  <si>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</si>
  <si>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</si>
  <si>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</si>
  <si>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</si>
  <si>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</si>
  <si>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</si>
  <si>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</si>
  <si>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</si>
  <si>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</si>
  <si>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</si>
  <si>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</si>
  <si>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</si>
  <si>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</si>
  <si>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</si>
  <si>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</si>
  <si>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</si>
  <si>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</si>
  <si>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</si>
  <si>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</si>
  <si>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</si>
  <si>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</si>
  <si>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</si>
  <si>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</si>
  <si>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</si>
  <si>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</si>
  <si>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</si>
  <si>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</si>
  <si>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</si>
  <si>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</si>
  <si>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</si>
  <si>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</si>
  <si>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</si>
  <si>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</si>
  <si>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</si>
  <si>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</si>
  <si>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</si>
  <si>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</si>
  <si>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</si>
  <si>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</si>
  <si>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</si>
  <si>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</si>
  <si>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</si>
  <si>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</si>
  <si>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</si>
  <si>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</si>
  <si>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</si>
  <si>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</si>
  <si>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</si>
  <si>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</si>
  <si>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</si>
  <si>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</si>
  <si>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</si>
  <si>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</si>
  <si>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</si>
  <si>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</si>
  <si>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</si>
  <si>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</si>
  <si>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</si>
  <si>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</si>
  <si>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</si>
  <si>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</si>
  <si>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</si>
  <si>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</si>
  <si>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</si>
  <si>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</si>
  <si>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</si>
  <si>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</si>
  <si>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</si>
  <si>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</si>
  <si>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</si>
  <si>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</si>
  <si>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</si>
  <si>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</si>
  <si>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</si>
  <si>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</si>
  <si>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</si>
  <si>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</si>
  <si>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</si>
  <si>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</si>
  <si>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</si>
  <si>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</si>
  <si>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</si>
  <si>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</si>
  <si>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</si>
  <si>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</si>
  <si>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</si>
  <si>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</si>
  <si>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</si>
  <si>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</si>
  <si>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</si>
  <si>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</si>
  <si>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</si>
  <si>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</si>
  <si>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</si>
  <si>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</si>
  <si>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</si>
  <si>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</si>
  <si>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</si>
  <si>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</si>
  <si>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</si>
  <si>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</si>
  <si>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</si>
  <si>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</si>
  <si>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</si>
  <si>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</si>
  <si>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</si>
  <si>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</si>
  <si>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</si>
  <si>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</si>
  <si>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</si>
  <si>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</si>
  <si>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</si>
  <si>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</si>
  <si>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</si>
  <si>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</si>
  <si>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</si>
  <si>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</si>
  <si>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</si>
  <si>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</si>
  <si>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</si>
  <si>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</si>
  <si>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</si>
  <si>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</si>
  <si>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</si>
  <si>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</si>
  <si>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</si>
  <si>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</si>
  <si>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</si>
  <si>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</si>
  <si>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</si>
  <si>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</si>
  <si>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</si>
  <si>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</si>
  <si>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</si>
  <si>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</si>
  <si>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</si>
  <si>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</si>
  <si>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</si>
  <si>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</si>
  <si>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</si>
  <si>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</si>
  <si>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</si>
  <si>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</si>
  <si>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</si>
  <si>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</si>
  <si>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</si>
  <si>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</si>
  <si>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</si>
  <si>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</si>
  <si>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</si>
  <si>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</si>
  <si>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</si>
  <si>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</si>
  <si>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</si>
  <si>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</si>
  <si>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</si>
  <si>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</si>
  <si>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</si>
  <si>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</si>
  <si>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</si>
  <si>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</si>
  <si>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</si>
  <si>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</si>
  <si>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</si>
  <si>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</si>
  <si>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</si>
  <si>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</si>
  <si>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</si>
  <si>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</si>
  <si>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</si>
  <si>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</si>
  <si>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</si>
  <si>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</si>
  <si>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</si>
  <si>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</si>
  <si>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</si>
  <si>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</si>
  <si>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</si>
  <si>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</si>
  <si>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</si>
  <si>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</si>
  <si>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</si>
  <si>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</si>
  <si>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</si>
  <si>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</si>
  <si>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</si>
  <si>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</si>
  <si>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</si>
  <si>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</si>
  <si>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</si>
  <si>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</si>
  <si>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</si>
  <si>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</si>
  <si>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</si>
  <si>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</si>
  <si>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</si>
  <si>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</si>
  <si>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</si>
  <si>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</si>
  <si>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</si>
  <si>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</si>
  <si>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</si>
  <si>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</si>
  <si>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</si>
  <si>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</si>
  <si>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</si>
  <si>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</si>
  <si>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</si>
  <si>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</si>
  <si>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</si>
  <si>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</si>
  <si>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</si>
  <si>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</si>
  <si>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</si>
  <si>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</si>
  <si>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</si>
  <si>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</si>
  <si>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</si>
  <si>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</si>
  <si>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</si>
  <si>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</si>
  <si>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</si>
  <si>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</si>
  <si>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</si>
  <si>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</si>
  <si>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</si>
  <si>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</si>
  <si>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</si>
  <si>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</si>
  <si>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</si>
  <si>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</si>
  <si>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</si>
  <si>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</si>
  <si>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</si>
  <si>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</si>
  <si>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</si>
  <si>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</si>
  <si>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</si>
  <si>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</si>
  <si>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</si>
  <si>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</si>
  <si>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</si>
  <si>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</si>
  <si>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</si>
  <si>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</si>
  <si>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</si>
  <si>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</si>
  <si>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</si>
  <si>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</si>
  <si>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</si>
  <si>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</si>
  <si>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</si>
  <si>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</si>
  <si>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</si>
  <si>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</si>
  <si>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</si>
  <si>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</si>
  <si>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</si>
  <si>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</si>
  <si>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</si>
  <si>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</si>
  <si>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</si>
  <si>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</si>
  <si>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</si>
  <si>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</si>
  <si>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</si>
  <si>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</si>
  <si>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</si>
  <si>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</si>
  <si>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</si>
  <si>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</si>
  <si>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</si>
  <si>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</si>
  <si>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</si>
  <si>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</si>
  <si>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</si>
  <si>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</si>
  <si>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</si>
  <si>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</si>
  <si>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</si>
  <si>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</si>
  <si>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</si>
  <si>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</si>
  <si>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</si>
  <si>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</si>
  <si>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</si>
  <si>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</si>
  <si>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</si>
  <si>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</si>
  <si>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</si>
  <si>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</si>
  <si>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</si>
  <si>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</si>
  <si>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</si>
  <si>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</si>
  <si>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</si>
  <si>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</si>
  <si>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</si>
  <si>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</si>
  <si>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</si>
  <si>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</si>
  <si>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</si>
  <si>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</si>
  <si>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</si>
  <si>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</si>
  <si>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</si>
  <si>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</si>
  <si>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</si>
  <si>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</si>
  <si>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</si>
  <si>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</si>
  <si>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</si>
  <si>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</si>
  <si>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</si>
  <si>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</si>
  <si>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</si>
  <si>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</si>
  <si>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</si>
  <si>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</si>
  <si>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</si>
  <si>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</si>
  <si>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</si>
  <si>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</si>
  <si>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</si>
  <si>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</si>
  <si>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</si>
  <si>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</si>
  <si>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</si>
  <si>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</si>
  <si>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</si>
  <si>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</si>
  <si>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</si>
  <si>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</si>
  <si>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</si>
  <si>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</si>
  <si>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</si>
  <si>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</si>
  <si>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</si>
  <si>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</si>
  <si>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</si>
  <si>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</si>
  <si>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</si>
  <si>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</si>
  <si>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</si>
  <si>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</si>
  <si>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</si>
  <si>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</si>
  <si>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</si>
  <si>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</si>
  <si>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</si>
  <si>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</si>
  <si>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</si>
  <si>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</si>
  <si>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</si>
  <si>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</si>
  <si>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</si>
  <si>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</si>
  <si>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</si>
  <si>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</si>
  <si>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</si>
  <si>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</si>
  <si>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</si>
  <si>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</si>
  <si>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</si>
  <si>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</si>
  <si>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</si>
  <si>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</si>
  <si>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</si>
  <si>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</si>
  <si>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</si>
  <si>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</si>
  <si>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</si>
  <si>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</si>
  <si>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</si>
  <si>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</si>
  <si>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</si>
  <si>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</si>
  <si>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</si>
  <si>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</si>
  <si>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</si>
  <si>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</si>
  <si>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</si>
  <si>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</si>
  <si>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</si>
  <si>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</si>
  <si>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</si>
  <si>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</si>
  <si>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</si>
  <si>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</si>
  <si>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</si>
  <si>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</si>
  <si>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</si>
  <si>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</si>
  <si>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</si>
  <si>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</si>
  <si>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</si>
  <si>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</si>
  <si>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</si>
  <si>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</si>
  <si>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</si>
  <si>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</si>
  <si>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</si>
  <si>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</si>
  <si>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</si>
  <si>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</si>
  <si>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</si>
  <si>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</si>
  <si>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</si>
  <si>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</si>
  <si>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</si>
  <si>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</si>
  <si>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</si>
  <si>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</si>
  <si>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</si>
  <si>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</si>
  <si>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</si>
  <si>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</si>
  <si>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</si>
  <si>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</si>
  <si>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</si>
  <si>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</si>
  <si>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</si>
  <si>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</si>
  <si>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</si>
  <si>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</si>
  <si>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</si>
  <si>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</si>
  <si>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</si>
  <si>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</si>
  <si>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</si>
  <si>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</si>
  <si>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</si>
  <si>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</si>
  <si>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</si>
  <si>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</si>
  <si>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</si>
  <si>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</si>
  <si>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</si>
  <si>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</si>
  <si>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</si>
  <si>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</si>
  <si>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</si>
  <si>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</si>
  <si>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</si>
  <si>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</si>
  <si>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</si>
  <si>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</si>
  <si>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</si>
  <si>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</si>
  <si>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</si>
  <si>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</si>
  <si>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</si>
  <si>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</si>
  <si>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</si>
  <si>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</si>
  <si>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</si>
  <si>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</si>
  <si>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</si>
  <si>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</si>
  <si>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</si>
  <si>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</si>
  <si>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</si>
  <si>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</si>
  <si>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</si>
  <si>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</si>
  <si>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</si>
  <si>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</si>
  <si>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</si>
  <si>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</si>
  <si>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</si>
  <si>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</si>
  <si>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</si>
  <si>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</si>
  <si>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</si>
  <si>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</si>
  <si>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</si>
  <si>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</si>
  <si>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</si>
  <si>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</si>
  <si>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</si>
  <si>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</si>
  <si>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</si>
  <si>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</si>
  <si>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</si>
  <si>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</si>
  <si>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</si>
  <si>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</si>
  <si>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</si>
  <si>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</si>
  <si>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</si>
  <si>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</si>
  <si>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</si>
  <si>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</si>
  <si>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</si>
  <si>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</si>
  <si>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</si>
  <si>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</si>
  <si>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</si>
  <si>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</si>
  <si>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</si>
  <si>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</si>
  <si>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</si>
  <si>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</si>
  <si>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</si>
  <si>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</si>
  <si>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</si>
  <si>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</si>
  <si>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</si>
  <si>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</si>
  <si>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</si>
  <si>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</si>
  <si>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</si>
  <si>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</si>
  <si>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</si>
  <si>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</si>
  <si>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</si>
  <si>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</si>
  <si>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</si>
  <si>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</si>
  <si>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</si>
  <si>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</si>
  <si>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</si>
  <si>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</si>
  <si>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</si>
  <si>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</si>
  <si>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</si>
  <si>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</si>
  <si>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</si>
  <si>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</si>
  <si>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</si>
  <si>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</si>
  <si>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</si>
  <si>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</si>
  <si>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</si>
  <si>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</si>
  <si>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</si>
  <si>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</si>
  <si>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</si>
  <si>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</si>
  <si>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</si>
  <si>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</si>
  <si>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</si>
  <si>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</si>
  <si>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</si>
  <si>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</si>
  <si>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</si>
  <si>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</si>
  <si>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</si>
  <si>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</si>
  <si>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</si>
  <si>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</si>
  <si>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</si>
  <si>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</si>
  <si>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</si>
  <si>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</si>
  <si>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</si>
  <si>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</si>
  <si>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</si>
  <si>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</si>
  <si>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</si>
  <si>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</si>
  <si>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</si>
  <si>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</si>
  <si>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</si>
  <si>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</si>
  <si>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</si>
  <si>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</si>
  <si>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</si>
  <si>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</si>
  <si>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</si>
  <si>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</si>
  <si>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</si>
  <si>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</si>
  <si>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</si>
  <si>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</si>
  <si>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</si>
  <si>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</si>
  <si>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</si>
  <si>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</si>
  <si>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</si>
  <si>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</si>
  <si>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</si>
  <si>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</si>
  <si>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</si>
  <si>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</si>
  <si>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</si>
  <si>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</si>
  <si>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</si>
  <si>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</si>
  <si>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</si>
  <si>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</si>
  <si>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</si>
  <si>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</si>
  <si>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</si>
  <si>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</si>
  <si>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</si>
  <si>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</si>
  <si>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</si>
  <si>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</si>
  <si>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</si>
  <si>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</si>
  <si>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</si>
  <si>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</si>
  <si>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</si>
  <si>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</si>
  <si>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</si>
  <si>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</si>
  <si>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</si>
  <si>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</si>
  <si>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</si>
  <si>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</si>
  <si>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</si>
  <si>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</si>
  <si>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</si>
  <si>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</si>
  <si>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</si>
  <si>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</si>
  <si>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</si>
  <si>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</si>
  <si>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</si>
  <si>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</si>
  <si>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</si>
  <si>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</si>
  <si>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</si>
  <si>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</si>
  <si>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</si>
  <si>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</si>
  <si>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</si>
  <si>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</si>
  <si>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</si>
  <si>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</si>
  <si>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</si>
  <si>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</si>
  <si>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</si>
  <si>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</si>
  <si>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</si>
  <si>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</si>
  <si>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</si>
  <si>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</si>
  <si>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</si>
  <si>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</si>
  <si>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</si>
  <si>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</si>
  <si>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</si>
  <si>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</si>
  <si>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</si>
  <si>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</si>
  <si>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</si>
  <si>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</si>
  <si>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</si>
  <si>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</si>
  <si>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</si>
  <si>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</si>
  <si>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</si>
  <si>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</si>
  <si>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</si>
  <si>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</si>
  <si>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</si>
  <si>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</si>
  <si>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</si>
  <si>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</si>
  <si>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</si>
  <si>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</si>
  <si>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</si>
  <si>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</si>
  <si>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</si>
  <si>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</si>
  <si>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</si>
  <si>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</si>
  <si>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</si>
  <si>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</si>
  <si>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</si>
  <si>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</si>
  <si>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</si>
  <si>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</si>
  <si>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</si>
  <si>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</si>
  <si>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</si>
  <si>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</si>
  <si>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</si>
  <si>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</si>
  <si>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</si>
  <si>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</si>
  <si>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</si>
  <si>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</si>
  <si>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</si>
  <si>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</si>
  <si>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</si>
  <si>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</si>
  <si>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</si>
  <si>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</si>
  <si>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</si>
  <si>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</si>
  <si>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</si>
  <si>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</si>
  <si>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</si>
  <si>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</si>
  <si>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</si>
  <si>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</si>
  <si>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</si>
  <si>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</si>
  <si>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</si>
  <si>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</si>
  <si>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</si>
  <si>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</si>
  <si>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</si>
  <si>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</si>
  <si>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</si>
  <si>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</si>
  <si>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</si>
  <si>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</si>
  <si>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</si>
  <si>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</si>
  <si>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</si>
  <si>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</si>
  <si>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</si>
  <si>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</si>
  <si>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</si>
  <si>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</si>
  <si>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</si>
  <si>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</si>
  <si>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</si>
  <si>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</si>
  <si>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</si>
  <si>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</si>
  <si>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</si>
  <si>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</si>
  <si>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</si>
  <si>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</si>
  <si>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</si>
  <si>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</si>
  <si>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</si>
  <si>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</si>
  <si>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</si>
  <si>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</si>
  <si>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</si>
  <si>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</si>
  <si>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</si>
  <si>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</si>
  <si>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</si>
  <si>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</si>
  <si>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</si>
  <si>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</si>
  <si>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</si>
  <si>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</si>
  <si>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</si>
  <si>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</si>
  <si>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</si>
  <si>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</si>
  <si>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</si>
  <si>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</si>
  <si>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</si>
  <si>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</si>
  <si>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</si>
  <si>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</si>
  <si>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</si>
  <si>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</si>
  <si>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</si>
  <si>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</si>
  <si>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</si>
  <si>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</si>
  <si>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</si>
  <si>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</si>
  <si>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</si>
  <si>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</si>
  <si>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</si>
  <si>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</si>
  <si>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</si>
  <si>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</si>
  <si>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</si>
  <si>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</si>
  <si>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</si>
  <si>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</si>
  <si>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</si>
  <si>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</si>
  <si>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</si>
  <si>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</si>
  <si>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</si>
  <si>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</si>
  <si>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</si>
  <si>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</si>
  <si>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</si>
  <si>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</si>
  <si>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</si>
  <si>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</si>
  <si>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</si>
  <si>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</si>
  <si>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</si>
  <si>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</si>
  <si>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</si>
  <si>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</si>
  <si>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</si>
  <si>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</si>
  <si>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</si>
  <si>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</si>
  <si>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</si>
  <si>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</si>
  <si>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</si>
  <si>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</si>
  <si>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</si>
  <si>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</si>
  <si>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</si>
  <si>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</si>
  <si>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</si>
  <si>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</si>
  <si>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</si>
  <si>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</si>
  <si>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</si>
  <si>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</si>
  <si>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</si>
  <si>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</si>
  <si>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</si>
  <si>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</si>
  <si>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</si>
  <si>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</si>
  <si>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</si>
  <si>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</si>
  <si>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</si>
  <si>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</si>
  <si>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</si>
  <si>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</si>
  <si>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</si>
  <si>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</si>
  <si>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</si>
  <si>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</si>
  <si>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</si>
  <si>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</si>
  <si>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</si>
  <si>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</si>
  <si>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</si>
  <si>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</si>
  <si>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</si>
  <si>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</si>
  <si>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</si>
  <si>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</si>
  <si>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</si>
  <si>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</si>
  <si>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</si>
  <si>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</si>
  <si>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</si>
  <si>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</si>
  <si>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</si>
  <si>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</si>
  <si>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</si>
  <si>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</si>
  <si>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</si>
  <si>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</si>
  <si>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</si>
  <si>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</si>
  <si>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</si>
  <si>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</si>
  <si>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</si>
  <si>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</si>
  <si>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</si>
  <si>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</si>
  <si>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</si>
  <si>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</si>
  <si>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</si>
  <si>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</si>
  <si>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</si>
  <si>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</si>
  <si>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</si>
  <si>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</si>
  <si>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</si>
  <si>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</si>
  <si>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</si>
  <si>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</si>
  <si>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</si>
  <si>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</si>
  <si>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</si>
  <si>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</si>
  <si>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</si>
  <si>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</si>
  <si>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</si>
  <si>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</si>
  <si>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</si>
  <si>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</si>
  <si>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</si>
  <si>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</si>
  <si>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</si>
  <si>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</si>
  <si>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</si>
  <si>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</si>
  <si>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</si>
  <si>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</si>
  <si>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</si>
  <si>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</si>
  <si>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</si>
  <si>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</si>
  <si>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</si>
  <si>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</si>
  <si>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</si>
  <si>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</si>
  <si>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</si>
  <si>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</si>
  <si>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</si>
  <si>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</si>
  <si>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</si>
  <si>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</si>
  <si>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</si>
  <si>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</si>
  <si>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</si>
  <si>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</si>
  <si>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</si>
  <si>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</si>
  <si>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</si>
  <si>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</si>
  <si>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</si>
  <si>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</si>
  <si>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</si>
  <si>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</si>
  <si>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</si>
  <si>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</si>
  <si>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</si>
  <si>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</si>
  <si>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</si>
  <si>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</si>
  <si>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</si>
  <si>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</si>
  <si>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</si>
  <si>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</si>
  <si>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</si>
  <si>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</si>
  <si>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</si>
  <si>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</si>
  <si>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</si>
  <si>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</si>
  <si>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</si>
  <si>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</si>
  <si>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</si>
  <si>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</si>
  <si>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</si>
  <si>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</si>
  <si>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</si>
  <si>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</si>
  <si>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</si>
  <si>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</si>
  <si>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</si>
  <si>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</si>
  <si>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</si>
  <si>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</si>
  <si>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</si>
  <si>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</si>
  <si>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</si>
  <si>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</si>
  <si>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</si>
  <si>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</si>
  <si>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</si>
  <si>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</si>
  <si>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</si>
  <si>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</si>
  <si>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</si>
  <si>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</si>
  <si>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</si>
  <si>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</si>
  <si>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</si>
  <si>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</si>
  <si>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</si>
  <si>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</si>
  <si>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</si>
  <si>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</si>
  <si>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</si>
  <si>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</si>
  <si>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</si>
  <si>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</si>
  <si>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</si>
  <si>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</si>
  <si>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</si>
  <si>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</si>
  <si>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</si>
  <si>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</si>
  <si>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</si>
  <si>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</si>
  <si>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</si>
  <si>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</si>
  <si>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</si>
  <si>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</si>
  <si>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</si>
  <si>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</si>
  <si>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</si>
  <si>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</si>
  <si>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</si>
  <si>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</si>
  <si>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</si>
  <si>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</si>
  <si>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</si>
  <si>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</si>
  <si>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</si>
  <si>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</si>
  <si>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</si>
  <si>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</si>
  <si>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</si>
  <si>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</si>
  <si>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</si>
  <si>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</si>
  <si>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</si>
  <si>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</si>
  <si>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</si>
  <si>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</si>
  <si>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</si>
  <si>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</si>
  <si>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</si>
  <si>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</si>
  <si>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</si>
  <si>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</si>
  <si>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</si>
  <si>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</si>
  <si>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</si>
  <si>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</si>
  <si>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</si>
  <si>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</si>
  <si>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</si>
  <si>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</si>
  <si>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</si>
  <si>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</si>
  <si>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</si>
  <si>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</si>
  <si>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</si>
  <si>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</si>
  <si>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</si>
  <si>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</si>
  <si>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</si>
  <si>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</si>
  <si>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</si>
  <si>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</si>
  <si>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</si>
  <si>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</si>
  <si>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</si>
  <si>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</si>
  <si>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</si>
  <si>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</si>
  <si>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</si>
  <si>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</si>
  <si>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</si>
  <si>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</si>
  <si>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</si>
  <si>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</si>
  <si>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</si>
  <si>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</si>
  <si>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</si>
  <si>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</si>
  <si>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</si>
  <si>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</si>
  <si>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</si>
  <si>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</si>
  <si>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</si>
  <si>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</si>
  <si>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</si>
  <si>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</si>
  <si>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</si>
  <si>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</si>
  <si>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</si>
  <si>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</si>
  <si>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</si>
  <si>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</si>
  <si>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</si>
  <si>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</si>
  <si>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</si>
  <si>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</si>
  <si>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</si>
  <si>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</si>
  <si>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</si>
  <si>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</si>
  <si>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</si>
  <si>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</si>
  <si>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</si>
  <si>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</si>
  <si>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</si>
  <si>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</si>
  <si>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</si>
  <si>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</si>
  <si>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</si>
  <si>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</si>
  <si>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</si>
  <si>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</si>
  <si>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</si>
  <si>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</si>
  <si>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</si>
  <si>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</si>
  <si>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</si>
  <si>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</si>
  <si>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</si>
  <si>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</si>
  <si>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</si>
  <si>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</si>
  <si>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</si>
  <si>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</si>
  <si>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</si>
  <si>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</si>
  <si>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</si>
  <si>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</si>
  <si>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</si>
  <si>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</si>
  <si>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</si>
  <si>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</si>
  <si>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</si>
  <si>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</si>
  <si>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</si>
  <si>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</si>
  <si>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</si>
  <si>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</si>
  <si>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</si>
  <si>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</si>
  <si>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</si>
  <si>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</si>
  <si>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</si>
  <si>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</si>
  <si>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</si>
  <si>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</si>
  <si>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</si>
  <si>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</si>
  <si>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</si>
  <si>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</si>
  <si>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</si>
  <si>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</si>
  <si>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</si>
  <si>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</si>
  <si>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</si>
  <si>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</si>
  <si>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</si>
  <si>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</si>
  <si>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</si>
  <si>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</si>
  <si>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</si>
  <si>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</si>
  <si>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</si>
  <si>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</si>
  <si>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</si>
  <si>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</si>
  <si>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</si>
  <si>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</si>
  <si>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</si>
  <si>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</si>
  <si>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</si>
  <si>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</si>
  <si>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</si>
  <si>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</si>
  <si>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</si>
  <si>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</si>
  <si>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</si>
  <si>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</si>
  <si>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</si>
  <si>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</si>
  <si>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</si>
  <si>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</si>
  <si>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</si>
  <si>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</si>
  <si>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</si>
  <si>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</si>
  <si>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</si>
  <si>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</si>
  <si>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</si>
  <si>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</si>
  <si>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</si>
  <si>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</si>
  <si>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</si>
  <si>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</si>
  <si>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</si>
  <si>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</si>
  <si>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</si>
  <si>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</si>
  <si>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</si>
  <si>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</si>
  <si>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</si>
  <si>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</si>
  <si>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</si>
  <si>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</si>
  <si>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</si>
  <si>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</si>
  <si>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</si>
  <si>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</si>
  <si>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</si>
  <si>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</si>
  <si>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</si>
  <si>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</si>
  <si>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</si>
  <si>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</si>
  <si>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</si>
  <si>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</si>
  <si>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</si>
  <si>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</si>
  <si>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</si>
  <si>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</si>
  <si>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</si>
  <si>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</si>
  <si>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</si>
  <si>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</si>
  <si>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</si>
  <si>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</si>
  <si>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</si>
  <si>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</si>
  <si>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</si>
  <si>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</si>
  <si>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</si>
  <si>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</si>
  <si>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</si>
  <si>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</si>
  <si>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</si>
  <si>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</si>
  <si>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</si>
  <si>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</si>
  <si>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</si>
  <si>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</si>
  <si>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</si>
  <si>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</si>
  <si>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</si>
  <si>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</si>
  <si>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</si>
  <si>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</si>
  <si>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</si>
  <si>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</si>
  <si>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</si>
  <si>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</si>
  <si>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</si>
  <si>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</si>
  <si>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</si>
  <si>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</si>
  <si>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</si>
  <si>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</si>
  <si>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</si>
  <si>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</si>
  <si>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</si>
  <si>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</si>
  <si>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</si>
  <si>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</si>
  <si>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</si>
  <si>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</si>
  <si>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</si>
  <si>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</si>
  <si>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</si>
  <si>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</si>
  <si>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</si>
  <si>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</si>
  <si>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</si>
  <si>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</si>
  <si>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</si>
  <si>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</si>
  <si>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</si>
  <si>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</si>
  <si>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</si>
  <si>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</si>
  <si>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</si>
  <si>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</si>
  <si>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</si>
  <si>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</si>
  <si>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</si>
  <si>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</si>
  <si>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</si>
  <si>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</si>
  <si>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</si>
  <si>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</si>
  <si>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</si>
  <si>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</si>
  <si>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</si>
  <si>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</si>
  <si>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</si>
  <si>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</si>
  <si>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</si>
  <si>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</si>
  <si>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</si>
  <si>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</si>
  <si>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</si>
  <si>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</si>
  <si>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</si>
  <si>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</si>
  <si>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</si>
  <si>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</si>
  <si>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</si>
  <si>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</si>
  <si>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</si>
  <si>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</si>
  <si>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</si>
  <si>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</si>
  <si>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</si>
  <si>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</si>
  <si>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</si>
  <si>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</si>
  <si>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</si>
  <si>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</si>
  <si>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</si>
  <si>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</si>
  <si>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</si>
  <si>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</si>
  <si>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</si>
  <si>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</si>
  <si>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</si>
  <si>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</si>
  <si>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</si>
  <si>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</si>
  <si>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</si>
  <si>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</si>
  <si>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</si>
  <si>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</si>
  <si>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</si>
  <si>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</si>
  <si>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</si>
  <si>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</si>
  <si>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</si>
  <si>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</si>
  <si>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</si>
  <si>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</si>
  <si>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</si>
  <si>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</si>
  <si>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</si>
  <si>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</si>
  <si>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</si>
  <si>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</si>
  <si>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</si>
  <si>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</si>
  <si>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</si>
  <si>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</si>
  <si>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</si>
  <si>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</si>
  <si>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</si>
  <si>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</si>
  <si>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</si>
  <si>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</si>
  <si>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</si>
  <si>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</si>
  <si>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</si>
  <si>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</si>
  <si>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</si>
  <si>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</si>
  <si>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</si>
  <si>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</si>
  <si>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</si>
  <si>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</si>
  <si>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</si>
  <si>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</si>
  <si>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</si>
  <si>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</si>
  <si>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</si>
  <si>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</si>
  <si>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</si>
  <si>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</si>
  <si>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</si>
  <si>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</si>
  <si>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</si>
  <si>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</si>
  <si>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</si>
  <si>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</si>
  <si>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</si>
  <si>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</si>
  <si>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</si>
  <si>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</si>
  <si>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</si>
  <si>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</si>
  <si>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</si>
  <si>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</si>
  <si>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</si>
  <si>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</si>
  <si>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</si>
  <si>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</si>
  <si>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</si>
  <si>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</si>
  <si>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</si>
  <si>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</si>
  <si>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</si>
  <si>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</si>
  <si>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</si>
  <si>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</si>
  <si>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</si>
  <si>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</si>
  <si>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</si>
  <si>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</si>
  <si>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</si>
  <si>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</si>
  <si>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</si>
  <si>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</si>
  <si>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</si>
  <si>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</si>
  <si>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</si>
  <si>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</si>
  <si>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</si>
  <si>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</si>
  <si>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</si>
  <si>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</si>
  <si>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</si>
  <si>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</si>
  <si>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</si>
  <si>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</si>
  <si>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</si>
  <si>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</si>
  <si>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</si>
  <si>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</si>
  <si>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</si>
  <si>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</si>
  <si>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</si>
  <si>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</si>
  <si>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</si>
  <si>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</si>
  <si>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</si>
  <si>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</si>
  <si>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</si>
  <si>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</si>
  <si>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</si>
  <si>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</si>
  <si>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</si>
  <si>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</si>
  <si>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</si>
  <si>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</si>
  <si>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</si>
  <si>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</si>
  <si>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</si>
  <si>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</si>
  <si>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</si>
  <si>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</si>
  <si>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</si>
  <si>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</si>
  <si>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</si>
  <si>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</si>
  <si>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</si>
  <si>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</si>
  <si>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</si>
  <si>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</si>
  <si>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</si>
  <si>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</si>
  <si>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</si>
  <si>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</si>
  <si>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</si>
  <si>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</si>
  <si>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</si>
  <si>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</si>
  <si>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</si>
  <si>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</si>
  <si>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</si>
  <si>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</si>
  <si>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</si>
  <si>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</si>
  <si>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</si>
  <si>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</si>
  <si>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</si>
  <si>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</si>
  <si>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</si>
  <si>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</si>
  <si>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</si>
  <si>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</si>
  <si>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</si>
  <si>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</si>
  <si>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</si>
  <si>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</si>
  <si>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</si>
  <si>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</si>
  <si>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</si>
  <si>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</si>
  <si>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</si>
  <si>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</si>
  <si>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</si>
  <si>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</si>
  <si>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</si>
  <si>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</si>
  <si>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</si>
  <si>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</si>
  <si>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</si>
  <si>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</si>
  <si>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</si>
  <si>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</si>
  <si>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</si>
  <si>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</si>
  <si>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</si>
  <si>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</si>
  <si>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</si>
  <si>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</si>
  <si>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</si>
  <si>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</si>
  <si>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</si>
  <si>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</si>
  <si>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</si>
  <si>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</si>
  <si>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</si>
  <si>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</si>
  <si>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</si>
  <si>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</si>
  <si>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</si>
  <si>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</si>
  <si>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</si>
  <si>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</si>
  <si>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</si>
  <si>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</si>
  <si>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</si>
  <si>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</si>
  <si>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</si>
  <si>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</si>
  <si>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</si>
  <si>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</si>
  <si>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</si>
  <si>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</si>
  <si>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</si>
  <si>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</si>
  <si>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</si>
  <si>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</si>
  <si>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</si>
  <si>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</si>
  <si>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</si>
  <si>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</si>
  <si>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</si>
  <si>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</si>
  <si>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</si>
  <si>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</si>
  <si>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</si>
  <si>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</si>
  <si>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</si>
  <si>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</si>
  <si>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</si>
  <si>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</si>
  <si>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</si>
  <si>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</si>
  <si>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</si>
  <si>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</si>
  <si>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</si>
  <si>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</si>
  <si>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</si>
  <si>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</si>
  <si>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</si>
  <si>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</si>
  <si>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</si>
  <si>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</si>
  <si>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</si>
  <si>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</si>
  <si>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</si>
  <si>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</si>
  <si>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</si>
  <si>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</si>
  <si>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</si>
  <si>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</si>
  <si>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</si>
  <si>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</si>
  <si>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</si>
  <si>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</si>
  <si>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</si>
  <si>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</si>
  <si>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</si>
  <si>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</si>
  <si>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</si>
  <si>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</si>
  <si>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</si>
  <si>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</si>
  <si>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</si>
  <si>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</si>
  <si>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</si>
  <si>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</si>
  <si>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</si>
  <si>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</si>
  <si>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</si>
  <si>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</si>
  <si>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</si>
  <si>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</si>
  <si>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</si>
  <si>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</si>
  <si>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</si>
  <si>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</si>
  <si>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</si>
  <si>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</si>
  <si>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</si>
  <si>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</si>
  <si>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</si>
  <si>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</si>
  <si>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</si>
  <si>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</si>
  <si>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</si>
  <si>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</si>
  <si>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</si>
  <si>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</si>
  <si>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</si>
  <si>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</si>
  <si>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</si>
  <si>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</si>
  <si>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</si>
  <si>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</si>
  <si>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</si>
  <si>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</si>
  <si>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</si>
  <si>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</si>
  <si>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</si>
  <si>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</si>
  <si>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</si>
  <si>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</si>
  <si>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</si>
  <si>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</si>
  <si>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</si>
  <si>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</si>
  <si>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</si>
  <si>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</si>
  <si>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</si>
  <si>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</si>
  <si>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</si>
  <si>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</si>
  <si>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</si>
  <si>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</si>
  <si>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</si>
  <si>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</si>
  <si>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</si>
  <si>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</si>
  <si>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</si>
  <si>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</si>
  <si>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</si>
  <si>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</si>
  <si>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</si>
  <si>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</si>
  <si>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</si>
  <si>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</si>
  <si>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</si>
  <si>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</si>
  <si>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</si>
  <si>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</si>
  <si>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</si>
  <si>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</si>
  <si>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</si>
  <si>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</si>
  <si>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</si>
  <si>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</si>
  <si>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</si>
  <si>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</si>
  <si>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</si>
  <si>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</si>
  <si>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</si>
  <si>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</si>
  <si>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</si>
  <si>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</si>
  <si>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</si>
  <si>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</si>
  <si>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</si>
  <si>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</si>
  <si>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</si>
  <si>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</si>
  <si>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</si>
  <si>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</si>
  <si>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</si>
  <si>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</si>
  <si>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</si>
  <si>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</si>
  <si>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</si>
  <si>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</si>
  <si>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</si>
  <si>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</si>
  <si>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</si>
  <si>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</si>
  <si>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</si>
  <si>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</si>
  <si>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</si>
  <si>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</si>
  <si>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</si>
  <si>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</si>
  <si>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</si>
  <si>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</si>
  <si>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</si>
  <si>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</si>
  <si>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</si>
  <si>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</si>
  <si>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</si>
  <si>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</si>
  <si>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</si>
  <si>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</si>
  <si>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</si>
  <si>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</si>
  <si>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</si>
  <si>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</si>
  <si>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</si>
  <si>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</si>
  <si>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</si>
  <si>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</si>
  <si>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</si>
  <si>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</si>
  <si>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</si>
  <si>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</si>
  <si>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</si>
  <si>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</si>
  <si>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</si>
  <si>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</si>
  <si>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</si>
  <si>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</si>
  <si>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</si>
  <si>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</si>
  <si>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</si>
  <si>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</si>
  <si>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</si>
  <si>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</si>
  <si>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</si>
  <si>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</si>
  <si>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</si>
  <si>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</si>
  <si>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</si>
  <si>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</si>
  <si>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</si>
  <si>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</si>
  <si>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</si>
  <si>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</si>
  <si>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</si>
  <si>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</si>
  <si>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</si>
  <si>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</si>
  <si>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</si>
  <si>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</si>
  <si>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</si>
  <si>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</si>
  <si>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</si>
  <si>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</si>
  <si>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</si>
  <si>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</si>
  <si>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</si>
  <si>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</si>
  <si>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</si>
  <si>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</si>
  <si>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</si>
  <si>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</si>
  <si>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</si>
  <si>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</si>
  <si>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</si>
  <si>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</si>
  <si>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</si>
  <si>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</si>
  <si>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</si>
  <si>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</si>
  <si>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</si>
  <si>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</si>
  <si>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</si>
  <si>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</si>
  <si>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</si>
  <si>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</si>
  <si>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</si>
  <si>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</si>
  <si>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</si>
  <si>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</si>
  <si>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</si>
  <si>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</si>
  <si>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</si>
  <si>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</si>
  <si>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</si>
  <si>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</si>
  <si>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</si>
  <si>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</si>
  <si>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</si>
  <si>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</si>
  <si>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</si>
  <si>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</si>
  <si>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</si>
  <si>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</si>
  <si>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</si>
  <si>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</si>
  <si>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</si>
  <si>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</si>
  <si>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</si>
  <si>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</si>
  <si>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</si>
  <si>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</si>
  <si>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</si>
  <si>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</si>
  <si>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</si>
  <si>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</si>
  <si>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</si>
  <si>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</si>
  <si>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</si>
  <si>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</si>
  <si>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</si>
  <si>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</si>
  <si>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</si>
  <si>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</si>
  <si>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</si>
  <si>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</si>
  <si>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</si>
  <si>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</si>
  <si>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</si>
  <si>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</si>
  <si>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</si>
  <si>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</si>
  <si>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</si>
  <si>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</si>
  <si>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</si>
  <si>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</si>
  <si>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</si>
  <si>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</si>
  <si>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</si>
  <si>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</si>
  <si>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</si>
  <si>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</si>
  <si>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</si>
  <si>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</si>
  <si>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</si>
  <si>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</si>
  <si>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</si>
  <si>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</si>
  <si>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</si>
  <si>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</si>
  <si>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</si>
  <si>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</si>
  <si>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</si>
  <si>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</si>
  <si>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</si>
  <si>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</si>
  <si>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</si>
  <si>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</si>
  <si>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</si>
  <si>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</si>
  <si>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</si>
  <si>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</si>
  <si>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</si>
  <si>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</si>
  <si>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</si>
  <si>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</si>
  <si>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</si>
  <si>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</si>
  <si>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</si>
  <si>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</si>
  <si>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</si>
  <si>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</si>
  <si>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</si>
  <si>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</si>
  <si>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</si>
  <si>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</si>
  <si>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</si>
  <si>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</si>
  <si>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</si>
  <si>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</si>
  <si>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</si>
  <si>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</si>
  <si>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</si>
  <si>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</si>
  <si>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</si>
  <si>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</si>
  <si>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</si>
  <si>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</si>
  <si>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</si>
  <si>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</si>
  <si>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</si>
  <si>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</si>
  <si>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</si>
  <si>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</si>
  <si>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</si>
  <si>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</si>
  <si>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</si>
  <si>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</si>
  <si>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</si>
  <si>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</si>
  <si>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</si>
  <si>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</si>
  <si>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</si>
  <si>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</si>
  <si>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</si>
  <si>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</si>
  <si>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</si>
  <si>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</si>
  <si>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</si>
  <si>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</si>
  <si>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</si>
  <si>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</si>
  <si>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</si>
  <si>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</si>
  <si>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</si>
  <si>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</si>
  <si>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</si>
  <si>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</si>
  <si>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</si>
  <si>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</si>
  <si>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</si>
  <si>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</si>
  <si>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</si>
  <si>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</si>
  <si>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</si>
  <si>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</si>
  <si>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</si>
  <si>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</si>
  <si>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</si>
  <si>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</si>
  <si>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</si>
  <si>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</si>
  <si>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</si>
  <si>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</si>
  <si>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</si>
  <si>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</si>
  <si>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</si>
  <si>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</si>
  <si>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</si>
  <si>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</si>
  <si>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</si>
  <si>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</si>
  <si>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</si>
  <si>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</si>
  <si>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</si>
  <si>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</si>
  <si>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</si>
  <si>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</si>
  <si>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</si>
  <si>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</si>
  <si>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</si>
  <si>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</si>
  <si>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</si>
  <si>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</si>
  <si>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</si>
  <si>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</si>
  <si>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</si>
  <si>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</si>
  <si>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</si>
  <si>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</si>
  <si>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</si>
  <si>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</si>
  <si>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</si>
  <si>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</si>
  <si>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</si>
  <si>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</si>
  <si>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</si>
  <si>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</si>
  <si>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</si>
  <si>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</si>
  <si>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</si>
  <si>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</si>
  <si>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</si>
  <si>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</si>
  <si>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</si>
  <si>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</si>
  <si>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</si>
  <si>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</si>
  <si>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</si>
  <si>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</si>
  <si>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</si>
  <si>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</si>
  <si>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</si>
  <si>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</si>
  <si>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</si>
  <si>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</si>
  <si>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</si>
  <si>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</si>
  <si>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</si>
  <si>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</si>
  <si>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</si>
  <si>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</si>
  <si>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</si>
  <si>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</si>
  <si>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</si>
  <si>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</si>
  <si>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</si>
  <si>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</si>
  <si>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</si>
  <si>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</si>
  <si>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</si>
  <si>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</si>
  <si>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</si>
  <si>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</si>
  <si>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</si>
  <si>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</si>
  <si>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</si>
  <si>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</si>
  <si>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</si>
  <si>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</si>
  <si>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</si>
  <si>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</si>
  <si>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</si>
  <si>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</si>
  <si>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</si>
  <si>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</si>
  <si>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</si>
  <si>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</si>
  <si>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</si>
  <si>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</si>
  <si>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</si>
  <si>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</si>
  <si>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</si>
  <si>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</si>
  <si>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</si>
  <si>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</si>
  <si>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</si>
  <si>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</si>
  <si>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</si>
  <si>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</si>
  <si>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</si>
  <si>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</si>
  <si>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</si>
  <si>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</si>
  <si>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</si>
  <si>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</si>
  <si>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</si>
  <si>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</si>
  <si>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</si>
  <si>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</si>
  <si>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</si>
  <si>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</si>
  <si>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</si>
  <si>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</si>
  <si>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</si>
  <si>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</si>
  <si>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</si>
  <si>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</si>
  <si>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</si>
  <si>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</si>
  <si>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</si>
  <si>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</si>
  <si>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</si>
  <si>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</si>
  <si>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</si>
  <si>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</si>
  <si>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</si>
  <si>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</si>
  <si>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</si>
  <si>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</si>
  <si>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</si>
  <si>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</si>
  <si>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</si>
  <si>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</si>
  <si>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</si>
  <si>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</si>
  <si>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</si>
  <si>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</si>
  <si>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</si>
  <si>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</si>
  <si>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</si>
  <si>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</si>
  <si>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</si>
  <si>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</si>
  <si>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</si>
  <si>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</si>
  <si>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</si>
  <si>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</si>
  <si>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</si>
  <si>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</si>
  <si>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</si>
  <si>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</si>
  <si>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</si>
  <si>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</si>
  <si>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</si>
  <si>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</si>
  <si>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</si>
  <si>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</si>
  <si>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</si>
  <si>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</si>
  <si>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</si>
  <si>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</si>
  <si>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</si>
  <si>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</si>
  <si>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</si>
  <si>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</si>
  <si>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</si>
  <si>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</si>
  <si>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</si>
  <si>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</si>
  <si>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</si>
  <si>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</si>
  <si>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</si>
  <si>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</si>
  <si>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</si>
  <si>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</si>
  <si>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</si>
  <si>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</si>
  <si>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</si>
  <si>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</si>
  <si>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</si>
  <si>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</si>
  <si>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</si>
  <si>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</si>
  <si>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</si>
  <si>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</si>
  <si>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</si>
  <si>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</si>
  <si>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</si>
  <si>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</si>
  <si>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</si>
  <si>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</si>
  <si>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</si>
  <si>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</si>
  <si>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</si>
  <si>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</si>
  <si>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</si>
  <si>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</si>
  <si>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</si>
  <si>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</si>
  <si>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</si>
  <si>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</si>
  <si>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</si>
  <si>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</si>
  <si>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</si>
  <si>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</si>
  <si>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</si>
  <si>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</si>
  <si>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</si>
  <si>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</si>
  <si>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</si>
  <si>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</si>
  <si>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</si>
  <si>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</si>
  <si>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</si>
  <si>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</si>
  <si>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</si>
  <si>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</si>
  <si>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</si>
  <si>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</si>
  <si>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</si>
  <si>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</si>
  <si>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</si>
  <si>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</si>
  <si>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</si>
  <si>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</si>
  <si>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</si>
  <si>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</si>
  <si>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</si>
  <si>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</si>
  <si>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</si>
  <si>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</si>
  <si>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</si>
  <si>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</si>
  <si>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</si>
  <si>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</si>
  <si>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</si>
  <si>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</si>
  <si>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</si>
  <si>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</si>
  <si>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</si>
  <si>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</si>
  <si>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</si>
  <si>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</si>
  <si>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</si>
  <si>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</si>
  <si>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</si>
  <si>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</si>
  <si>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</si>
  <si>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</si>
  <si>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</si>
  <si>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</si>
  <si>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</si>
  <si>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</si>
  <si>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</si>
  <si>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</si>
  <si>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</si>
  <si>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</si>
  <si>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</si>
  <si>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</si>
  <si>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</si>
  <si>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</si>
  <si>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</si>
  <si>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</si>
  <si>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</si>
  <si>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</si>
  <si>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</si>
  <si>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</si>
  <si>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</si>
  <si>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</si>
  <si>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</si>
  <si>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</si>
  <si>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</si>
  <si>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</si>
  <si>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</si>
  <si>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</si>
  <si>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</si>
  <si>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</si>
  <si>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</si>
  <si>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</si>
  <si>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</si>
  <si>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</si>
  <si>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</si>
  <si>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</si>
  <si>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</si>
  <si>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</si>
  <si>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</si>
  <si>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</si>
  <si>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</si>
  <si>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</si>
  <si>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</si>
  <si>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</si>
  <si>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</si>
  <si>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</si>
  <si>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</si>
  <si>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</si>
  <si>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</si>
  <si>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</si>
  <si>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</si>
  <si>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</si>
  <si>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</si>
  <si>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</si>
  <si>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</si>
  <si>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</si>
  <si>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</si>
  <si>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</si>
  <si>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</si>
  <si>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</si>
  <si>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</si>
  <si>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</si>
  <si>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</si>
  <si>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</si>
  <si>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</si>
  <si>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</si>
  <si>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</si>
  <si>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</si>
  <si>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</si>
  <si>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</si>
  <si>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</si>
  <si>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</si>
  <si>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</si>
  <si>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</si>
  <si>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</si>
  <si>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</si>
  <si>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</si>
  <si>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</si>
  <si>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</si>
  <si>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</si>
  <si>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</si>
  <si>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</si>
  <si>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</si>
  <si>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</si>
  <si>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</si>
  <si>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</si>
  <si>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</si>
  <si>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</si>
  <si>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</si>
  <si>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</si>
  <si>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</si>
  <si>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</si>
  <si>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</si>
  <si>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</si>
  <si>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</si>
  <si>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</si>
  <si>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</si>
  <si>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</si>
  <si>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</si>
  <si>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</si>
  <si>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</si>
  <si>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</si>
  <si>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</si>
  <si>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</si>
  <si>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</si>
  <si>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</si>
  <si>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</si>
  <si>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</si>
  <si>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</si>
  <si>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</si>
  <si>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</si>
  <si>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</si>
  <si>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</si>
  <si>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</si>
  <si>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</si>
  <si>
    <t>Wall Furnace</t>
  </si>
  <si>
    <t>Res-GravFurnace-AFUE70-Replacing65</t>
  </si>
  <si>
    <t>Res-GravFurnace-AFUE70-Replacing66</t>
  </si>
  <si>
    <t>Res-GravFurnace-AFUE70-Replacing67</t>
  </si>
  <si>
    <t>Res-UpdraftFurnace-AFUE82-Replacing66</t>
  </si>
  <si>
    <t>Res-UpdraftFurnace-AFUE82-Replacing75</t>
  </si>
  <si>
    <t>RG-SpaceHtg_eq-GasFurnace-rDXGF-AFUE65-NoFanPower</t>
  </si>
  <si>
    <t>RG-SpaceHtg_eq-GasFurnace-rDXGF-AFUE70-NoFanPower</t>
  </si>
  <si>
    <t>RG-SpaceHtg_eq-GasFurnace-rDXGF-AFUE66-NoFanPower</t>
  </si>
  <si>
    <t>RG-SpaceHtg_eq-GasFurnace-rDXGF-AFUE67-NoFanPower</t>
  </si>
  <si>
    <t>RG-SpaceHtg_eq-GasFurnace-rDXGF-AFUE82-NoFanPower</t>
  </si>
  <si>
    <t>RG-SpaceHtg_eq-GasFurnace-rDXGF-AFUE75-PoweredFan</t>
  </si>
  <si>
    <t>RG-SpaceHtg_eq-GasFurnace-rDXGF-AFUE82-PoweredFan</t>
  </si>
  <si>
    <t>SWHC001-05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</si>
</sst>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4381" y="1321596"/>
          <a:ext cx="7800975" cy="5364955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52,'-2'2,"1"1,1-1,-1 2,-1 0,1-2,-1 2,-1-2,2-1,-2 3,-7 13,-29 53,29-54,2-2,1 4,1-3,-1 1,2 1,0 1,0 10,4-23,1 2,0 3,1-3,1-2,-1 4,0-1,1-3,1 2,0-1,0 0,1 2,-1 0,1-4,1 2,4 6,-5-8,1 1,-1-3,2 4,-1-2,0 1,1-1,-1-2,2 3,-1-2,-1-1,2 0,-1 2,1-2,-1 0,2 0,-1-1,0-1,4 1,43 0,-2-1,22-2,-69 2,-1-1,1 1,-2-1,2 1,-1-1,0 0,0-1,0-1,1 2,-2-1,1 0,-1 1,0-1,3 1,-5-4,3 4,0-2,-1-1,1-2,-1 0,0 3,1-1,-3-1,2-1,-2 1,3 0,-3 1,-1 0,1-5,-1 4,0-5,2 0,-1-1,1-1,1 1,0-3,0 5,2-4,0 3,0-2,4-4,-1 5,0-4,-1 3,0-7,0-5,-4 20,-1-3,-1 3,-1-2,1 1,-1-3,0 3,0-1,-1 2,1-3,-1 2,-1-2,-1 3,0-5,0 3,2-1,-3 3,0 2,1-2,0 0,-2 0,1-1,-1 3,1-1,-1 0,1 1,-1 0,0 0,-4-3,-3 0,1-1,-1 3,2 0,-3 0,1 1,-6 1,-24-5,31 3,1 1,-3 0,3 1,-1 0,-9 1,16 0,2 1,-3 0,2-1,-1 0,1 1,-2 1,4-1,-3-1,0 3,3-2,-3 0,2 2,-2-2,2 0,-1 1,1 0,0 0,-1 0,0 1,0 3,-2 2,-23 23,19-26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89,'-3'0,"0"2,0 1,2-2,-3 1,2-1,0 3,-1-2,0-1,2 0,-1 1,0-1,0 2,0-1,0 2,-1 2,-5 1,3 1,0 4,-1-3,2-2,-1 2,3 3,-3-5,3 3,0 3,1-6,-1 5,2-3,0 1,0 1,1 0,1-3,-1 2,2 4,0-10,0 1,0 3,0-3,1 2,-1-3,1 0,0 2,1-2,-1 1,1-1,1 0,0-1,1-1,-3 4,2-3,4 2,5 1,-1 2,3-3,-1 0,-1-1,0 0,10 2,6-2,0-3,2-1,-2 0,7 0,18 0,-44-1,-1 0,-1-2,1 1,0-2,1 0,-2 0,0 0,0 1,0-2,-1-2,7-1,42-21,-49 25,-2 2,0 1,-1-3,1 2,-1 0,1-1,-2-2,2 1,-3 0,3-2,-1 2,-2 0,1 0,-1-1,1-1,1-2,0 2,-5-2,4 2,-4-1,3 0,-2 1,0 0,0-1,-1 0,0 1,0-3,-1 1,-1 0,0 3,0-2,-1-1,1 2,-2-1,2 1,-3-1,1-1,1 1,-3 1,1 1,-3-6,-10-15,15 20,0 2,0 0,-1-1,0 2,0-1,0 0,-1 2,1-3,-1 1,0 2,0-2,0 1,-1 1,1-2,-1-1,0 3,0 0,-2-1,-24-2,1 0,-2 1,0 0,1 3,-1 0,-29 3,-4-2,56 0,2 1,0 0,-2 1,2-2,1 2,-3 0,2 1,0-2,1 0,0 2,-1 1,-1-1,-2 6,1-4,0 1,0 0,1 1,1-1,-1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G695"/>
  <sheetViews>
    <sheetView tabSelected="1" topLeftCell="P1" workbookViewId="0">
      <pane ySplit="5" topLeftCell="A635" activePane="bottomLeft" state="frozen"/>
      <selection pane="bottomLeft" activeCell="AA376" sqref="AA376:AA663"/>
    </sheetView>
  </sheetViews>
  <sheetFormatPr defaultRowHeight="14.4" outlineLevelCol="1" x14ac:dyDescent="0.3"/>
  <cols>
    <col min="1" max="3" width="24.33203125" customWidth="1"/>
    <col min="4" max="4" width="33.77734375" customWidth="1"/>
    <col min="5" max="5" width="32.5546875" customWidth="1"/>
    <col min="6" max="6" width="41.33203125" customWidth="1"/>
    <col min="7" max="7" width="34.44140625" customWidth="1"/>
    <col min="8" max="8" width="34.6640625" bestFit="1" customWidth="1"/>
    <col min="9" max="9" width="34" bestFit="1" customWidth="1"/>
    <col min="10" max="10" width="39.33203125" bestFit="1" customWidth="1"/>
    <col min="11" max="11" width="34.6640625" customWidth="1" outlineLevel="1"/>
    <col min="12" max="12" width="29.33203125" customWidth="1" outlineLevel="1"/>
    <col min="13" max="13" width="37.33203125" customWidth="1" outlineLevel="1"/>
    <col min="14" max="14" width="71.109375" customWidth="1"/>
    <col min="15" max="15" width="11.109375" bestFit="1" customWidth="1"/>
    <col min="16" max="16" width="11.5546875" bestFit="1" customWidth="1"/>
    <col min="17" max="17" width="11.6640625" bestFit="1" customWidth="1"/>
    <col min="18" max="18" width="10.5546875" bestFit="1" customWidth="1"/>
    <col min="19" max="19" width="19.6640625" customWidth="1"/>
    <col min="20" max="20" width="31.6640625" customWidth="1"/>
    <col min="21" max="21" width="28.6640625" bestFit="1" customWidth="1"/>
    <col min="22" max="22" width="16" bestFit="1" customWidth="1"/>
    <col min="23" max="23" width="14.5546875" bestFit="1" customWidth="1"/>
    <col min="24" max="24" width="17.6640625" bestFit="1" customWidth="1"/>
    <col min="25" max="25" width="16.5546875" bestFit="1" customWidth="1"/>
    <col min="26" max="26" width="22.109375" customWidth="1"/>
    <col min="27" max="27" width="11" customWidth="1"/>
    <col min="28" max="28" width="31.88671875" customWidth="1"/>
    <col min="29" max="29" width="11.6640625" customWidth="1"/>
    <col min="30" max="30" width="20.88671875" customWidth="1"/>
    <col min="33" max="33" width="8.88671875" customWidth="1"/>
  </cols>
  <sheetData>
    <row r="2" spans="1:33" x14ac:dyDescent="0.3">
      <c r="AF2" s="36"/>
    </row>
    <row r="3" spans="1:33" x14ac:dyDescent="0.3">
      <c r="A3" t="s">
        <v>17</v>
      </c>
    </row>
    <row r="4" spans="1:33" ht="15" thickBot="1" x14ac:dyDescent="0.35">
      <c r="H4" s="50" t="s">
        <v>18</v>
      </c>
      <c r="I4" s="50"/>
      <c r="J4" s="50"/>
      <c r="K4" s="50" t="s">
        <v>19</v>
      </c>
      <c r="L4" s="50"/>
      <c r="M4" s="50"/>
      <c r="N4" s="1" t="s">
        <v>20</v>
      </c>
    </row>
    <row r="5" spans="1:33" ht="29.4" thickBot="1" x14ac:dyDescent="0.35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hidden="1" x14ac:dyDescent="0.3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hidden="1" x14ac:dyDescent="0.3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hidden="1" x14ac:dyDescent="0.3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hidden="1" x14ac:dyDescent="0.3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hidden="1" x14ac:dyDescent="0.3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hidden="1" x14ac:dyDescent="0.3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hidden="1" x14ac:dyDescent="0.3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hidden="1" x14ac:dyDescent="0.3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hidden="1" x14ac:dyDescent="0.3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hidden="1" x14ac:dyDescent="0.3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hidden="1" x14ac:dyDescent="0.3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hidden="1" x14ac:dyDescent="0.3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hidden="1" x14ac:dyDescent="0.3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hidden="1" x14ac:dyDescent="0.3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hidden="1" x14ac:dyDescent="0.3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hidden="1" x14ac:dyDescent="0.3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hidden="1" x14ac:dyDescent="0.3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hidden="1" x14ac:dyDescent="0.3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hidden="1" x14ac:dyDescent="0.3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hidden="1" x14ac:dyDescent="0.3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hidden="1" x14ac:dyDescent="0.3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hidden="1" x14ac:dyDescent="0.3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hidden="1" x14ac:dyDescent="0.3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hidden="1" x14ac:dyDescent="0.3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hidden="1" x14ac:dyDescent="0.3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hidden="1" x14ac:dyDescent="0.3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hidden="1" x14ac:dyDescent="0.3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hidden="1" x14ac:dyDescent="0.3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hidden="1" x14ac:dyDescent="0.3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hidden="1" x14ac:dyDescent="0.3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hidden="1" x14ac:dyDescent="0.3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hidden="1" x14ac:dyDescent="0.3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hidden="1" x14ac:dyDescent="0.3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hidden="1" x14ac:dyDescent="0.3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hidden="1" x14ac:dyDescent="0.3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hidden="1" x14ac:dyDescent="0.3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hidden="1" x14ac:dyDescent="0.3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hidden="1" x14ac:dyDescent="0.3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hidden="1" x14ac:dyDescent="0.3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hidden="1" x14ac:dyDescent="0.3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hidden="1" x14ac:dyDescent="0.3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hidden="1" x14ac:dyDescent="0.3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hidden="1" x14ac:dyDescent="0.3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hidden="1" x14ac:dyDescent="0.3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hidden="1" x14ac:dyDescent="0.3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hidden="1" x14ac:dyDescent="0.3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hidden="1" x14ac:dyDescent="0.3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hidden="1" x14ac:dyDescent="0.3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hidden="1" x14ac:dyDescent="0.3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hidden="1" x14ac:dyDescent="0.3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hidden="1" x14ac:dyDescent="0.3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hidden="1" x14ac:dyDescent="0.3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hidden="1" x14ac:dyDescent="0.3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hidden="1" x14ac:dyDescent="0.3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hidden="1" x14ac:dyDescent="0.3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hidden="1" x14ac:dyDescent="0.3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hidden="1" x14ac:dyDescent="0.3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hidden="1" x14ac:dyDescent="0.3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hidden="1" x14ac:dyDescent="0.3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hidden="1" x14ac:dyDescent="0.3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hidden="1" x14ac:dyDescent="0.3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hidden="1" x14ac:dyDescent="0.3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hidden="1" x14ac:dyDescent="0.3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hidden="1" x14ac:dyDescent="0.3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hidden="1" x14ac:dyDescent="0.3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hidden="1" x14ac:dyDescent="0.3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hidden="1" x14ac:dyDescent="0.3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hidden="1" x14ac:dyDescent="0.3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hidden="1" x14ac:dyDescent="0.3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hidden="1" x14ac:dyDescent="0.3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hidden="1" x14ac:dyDescent="0.3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hidden="1" x14ac:dyDescent="0.3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hidden="1" x14ac:dyDescent="0.3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hidden="1" x14ac:dyDescent="0.3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hidden="1" x14ac:dyDescent="0.3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hidden="1" x14ac:dyDescent="0.3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hidden="1" x14ac:dyDescent="0.3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hidden="1" x14ac:dyDescent="0.3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hidden="1" x14ac:dyDescent="0.3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hidden="1" x14ac:dyDescent="0.3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hidden="1" x14ac:dyDescent="0.3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hidden="1" x14ac:dyDescent="0.3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hidden="1" x14ac:dyDescent="0.3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hidden="1" x14ac:dyDescent="0.3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hidden="1" x14ac:dyDescent="0.3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hidden="1" x14ac:dyDescent="0.3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hidden="1" x14ac:dyDescent="0.3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hidden="1" x14ac:dyDescent="0.3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hidden="1" x14ac:dyDescent="0.3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hidden="1" x14ac:dyDescent="0.3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hidden="1" x14ac:dyDescent="0.3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hidden="1" x14ac:dyDescent="0.3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hidden="1" x14ac:dyDescent="0.3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hidden="1" x14ac:dyDescent="0.3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hidden="1" x14ac:dyDescent="0.3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hidden="1" x14ac:dyDescent="0.3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hidden="1" x14ac:dyDescent="0.3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hidden="1" x14ac:dyDescent="0.3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hidden="1" x14ac:dyDescent="0.3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hidden="1" x14ac:dyDescent="0.3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hidden="1" x14ac:dyDescent="0.3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hidden="1" x14ac:dyDescent="0.3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hidden="1" x14ac:dyDescent="0.3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hidden="1" x14ac:dyDescent="0.3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hidden="1" x14ac:dyDescent="0.3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hidden="1" x14ac:dyDescent="0.3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hidden="1" x14ac:dyDescent="0.3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hidden="1" x14ac:dyDescent="0.3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hidden="1" x14ac:dyDescent="0.3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hidden="1" x14ac:dyDescent="0.3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hidden="1" x14ac:dyDescent="0.3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hidden="1" x14ac:dyDescent="0.3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hidden="1" x14ac:dyDescent="0.3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hidden="1" x14ac:dyDescent="0.3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hidden="1" x14ac:dyDescent="0.3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hidden="1" x14ac:dyDescent="0.3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hidden="1" x14ac:dyDescent="0.3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hidden="1" x14ac:dyDescent="0.3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hidden="1" x14ac:dyDescent="0.3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hidden="1" x14ac:dyDescent="0.3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hidden="1" x14ac:dyDescent="0.3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hidden="1" x14ac:dyDescent="0.3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hidden="1" x14ac:dyDescent="0.3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hidden="1" x14ac:dyDescent="0.3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hidden="1" x14ac:dyDescent="0.3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hidden="1" x14ac:dyDescent="0.3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hidden="1" x14ac:dyDescent="0.3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hidden="1" x14ac:dyDescent="0.3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hidden="1" x14ac:dyDescent="0.3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hidden="1" x14ac:dyDescent="0.3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hidden="1" x14ac:dyDescent="0.3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hidden="1" x14ac:dyDescent="0.3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hidden="1" x14ac:dyDescent="0.3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hidden="1" x14ac:dyDescent="0.3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hidden="1" x14ac:dyDescent="0.3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hidden="1" x14ac:dyDescent="0.3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hidden="1" x14ac:dyDescent="0.3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hidden="1" x14ac:dyDescent="0.3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hidden="1" x14ac:dyDescent="0.3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hidden="1" x14ac:dyDescent="0.3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hidden="1" x14ac:dyDescent="0.3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hidden="1" x14ac:dyDescent="0.3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hidden="1" x14ac:dyDescent="0.3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hidden="1" x14ac:dyDescent="0.3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hidden="1" x14ac:dyDescent="0.3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hidden="1" x14ac:dyDescent="0.3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hidden="1" x14ac:dyDescent="0.3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hidden="1" x14ac:dyDescent="0.3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hidden="1" x14ac:dyDescent="0.3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hidden="1" x14ac:dyDescent="0.3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hidden="1" x14ac:dyDescent="0.3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hidden="1" x14ac:dyDescent="0.3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hidden="1" x14ac:dyDescent="0.3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hidden="1" x14ac:dyDescent="0.3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hidden="1" x14ac:dyDescent="0.3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hidden="1" x14ac:dyDescent="0.3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hidden="1" x14ac:dyDescent="0.3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hidden="1" x14ac:dyDescent="0.3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hidden="1" x14ac:dyDescent="0.3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hidden="1" x14ac:dyDescent="0.3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hidden="1" x14ac:dyDescent="0.3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hidden="1" x14ac:dyDescent="0.3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hidden="1" x14ac:dyDescent="0.3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hidden="1" x14ac:dyDescent="0.3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hidden="1" x14ac:dyDescent="0.3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hidden="1" x14ac:dyDescent="0.3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hidden="1" x14ac:dyDescent="0.3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hidden="1" x14ac:dyDescent="0.3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hidden="1" x14ac:dyDescent="0.3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hidden="1" x14ac:dyDescent="0.3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hidden="1" x14ac:dyDescent="0.3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hidden="1" x14ac:dyDescent="0.3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hidden="1" x14ac:dyDescent="0.3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hidden="1" x14ac:dyDescent="0.3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hidden="1" x14ac:dyDescent="0.3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hidden="1" x14ac:dyDescent="0.3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hidden="1" x14ac:dyDescent="0.3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hidden="1" x14ac:dyDescent="0.3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hidden="1" x14ac:dyDescent="0.3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hidden="1" x14ac:dyDescent="0.3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hidden="1" x14ac:dyDescent="0.3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hidden="1" x14ac:dyDescent="0.3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hidden="1" x14ac:dyDescent="0.3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hidden="1" x14ac:dyDescent="0.3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hidden="1" x14ac:dyDescent="0.3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hidden="1" x14ac:dyDescent="0.3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hidden="1" x14ac:dyDescent="0.3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hidden="1" x14ac:dyDescent="0.3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hidden="1" x14ac:dyDescent="0.3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hidden="1" x14ac:dyDescent="0.3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hidden="1" x14ac:dyDescent="0.3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hidden="1" x14ac:dyDescent="0.3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hidden="1" x14ac:dyDescent="0.3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hidden="1" x14ac:dyDescent="0.3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hidden="1" x14ac:dyDescent="0.3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hidden="1" x14ac:dyDescent="0.3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hidden="1" x14ac:dyDescent="0.3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hidden="1" x14ac:dyDescent="0.3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hidden="1" x14ac:dyDescent="0.3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hidden="1" x14ac:dyDescent="0.3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hidden="1" x14ac:dyDescent="0.3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hidden="1" x14ac:dyDescent="0.3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hidden="1" x14ac:dyDescent="0.3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hidden="1" x14ac:dyDescent="0.3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hidden="1" x14ac:dyDescent="0.3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hidden="1" x14ac:dyDescent="0.3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hidden="1" x14ac:dyDescent="0.3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hidden="1" x14ac:dyDescent="0.3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hidden="1" x14ac:dyDescent="0.3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hidden="1" x14ac:dyDescent="0.3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hidden="1" x14ac:dyDescent="0.3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hidden="1" x14ac:dyDescent="0.3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hidden="1" x14ac:dyDescent="0.3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hidden="1" x14ac:dyDescent="0.3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hidden="1" x14ac:dyDescent="0.3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hidden="1" x14ac:dyDescent="0.3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hidden="1" x14ac:dyDescent="0.3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hidden="1" x14ac:dyDescent="0.3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hidden="1" x14ac:dyDescent="0.3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hidden="1" x14ac:dyDescent="0.3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hidden="1" x14ac:dyDescent="0.3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hidden="1" x14ac:dyDescent="0.3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hidden="1" x14ac:dyDescent="0.3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hidden="1" x14ac:dyDescent="0.3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hidden="1" x14ac:dyDescent="0.3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hidden="1" x14ac:dyDescent="0.3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hidden="1" x14ac:dyDescent="0.3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hidden="1" x14ac:dyDescent="0.3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hidden="1" x14ac:dyDescent="0.3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hidden="1" x14ac:dyDescent="0.3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hidden="1" x14ac:dyDescent="0.3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hidden="1" x14ac:dyDescent="0.3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hidden="1" x14ac:dyDescent="0.3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hidden="1" x14ac:dyDescent="0.3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hidden="1" x14ac:dyDescent="0.3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hidden="1" x14ac:dyDescent="0.3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hidden="1" x14ac:dyDescent="0.3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hidden="1" x14ac:dyDescent="0.3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hidden="1" x14ac:dyDescent="0.3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hidden="1" x14ac:dyDescent="0.3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hidden="1" x14ac:dyDescent="0.3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hidden="1" x14ac:dyDescent="0.3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hidden="1" x14ac:dyDescent="0.3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hidden="1" x14ac:dyDescent="0.3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hidden="1" x14ac:dyDescent="0.3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hidden="1" x14ac:dyDescent="0.3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hidden="1" x14ac:dyDescent="0.3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hidden="1" x14ac:dyDescent="0.3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hidden="1" x14ac:dyDescent="0.3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hidden="1" x14ac:dyDescent="0.3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hidden="1" x14ac:dyDescent="0.3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hidden="1" x14ac:dyDescent="0.3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hidden="1" x14ac:dyDescent="0.3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hidden="1" x14ac:dyDescent="0.3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hidden="1" x14ac:dyDescent="0.3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hidden="1" x14ac:dyDescent="0.3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hidden="1" x14ac:dyDescent="0.3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hidden="1" x14ac:dyDescent="0.3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hidden="1" x14ac:dyDescent="0.3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hidden="1" x14ac:dyDescent="0.3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hidden="1" x14ac:dyDescent="0.3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hidden="1" x14ac:dyDescent="0.3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hidden="1" x14ac:dyDescent="0.3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hidden="1" x14ac:dyDescent="0.3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hidden="1" x14ac:dyDescent="0.3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hidden="1" x14ac:dyDescent="0.3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hidden="1" x14ac:dyDescent="0.3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hidden="1" x14ac:dyDescent="0.3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hidden="1" x14ac:dyDescent="0.3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hidden="1" x14ac:dyDescent="0.3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hidden="1" x14ac:dyDescent="0.3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hidden="1" x14ac:dyDescent="0.3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hidden="1" x14ac:dyDescent="0.3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hidden="1" x14ac:dyDescent="0.3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hidden="1" x14ac:dyDescent="0.3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hidden="1" x14ac:dyDescent="0.3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hidden="1" x14ac:dyDescent="0.3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hidden="1" x14ac:dyDescent="0.3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hidden="1" x14ac:dyDescent="0.3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hidden="1" x14ac:dyDescent="0.3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hidden="1" x14ac:dyDescent="0.3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hidden="1" x14ac:dyDescent="0.3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hidden="1" x14ac:dyDescent="0.3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hidden="1" x14ac:dyDescent="0.3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hidden="1" x14ac:dyDescent="0.3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hidden="1" x14ac:dyDescent="0.3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hidden="1" x14ac:dyDescent="0.3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hidden="1" x14ac:dyDescent="0.3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hidden="1" x14ac:dyDescent="0.3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hidden="1" x14ac:dyDescent="0.3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hidden="1" x14ac:dyDescent="0.3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hidden="1" x14ac:dyDescent="0.3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hidden="1" x14ac:dyDescent="0.3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hidden="1" x14ac:dyDescent="0.3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hidden="1" x14ac:dyDescent="0.3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hidden="1" x14ac:dyDescent="0.3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hidden="1" x14ac:dyDescent="0.3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hidden="1" x14ac:dyDescent="0.3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hidden="1" x14ac:dyDescent="0.3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hidden="1" x14ac:dyDescent="0.3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hidden="1" x14ac:dyDescent="0.3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hidden="1" x14ac:dyDescent="0.3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hidden="1" x14ac:dyDescent="0.3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hidden="1" x14ac:dyDescent="0.3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hidden="1" x14ac:dyDescent="0.3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hidden="1" x14ac:dyDescent="0.3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hidden="1" x14ac:dyDescent="0.3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hidden="1" x14ac:dyDescent="0.3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hidden="1" x14ac:dyDescent="0.3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hidden="1" x14ac:dyDescent="0.3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hidden="1" x14ac:dyDescent="0.3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hidden="1" x14ac:dyDescent="0.3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hidden="1" x14ac:dyDescent="0.3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hidden="1" x14ac:dyDescent="0.3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hidden="1" x14ac:dyDescent="0.3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hidden="1" x14ac:dyDescent="0.3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hidden="1" x14ac:dyDescent="0.3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hidden="1" x14ac:dyDescent="0.3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hidden="1" x14ac:dyDescent="0.3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hidden="1" x14ac:dyDescent="0.3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hidden="1" x14ac:dyDescent="0.3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hidden="1" x14ac:dyDescent="0.3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hidden="1" x14ac:dyDescent="0.3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hidden="1" x14ac:dyDescent="0.3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hidden="1" x14ac:dyDescent="0.3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hidden="1" x14ac:dyDescent="0.3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hidden="1" x14ac:dyDescent="0.3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hidden="1" x14ac:dyDescent="0.3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hidden="1" x14ac:dyDescent="0.3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hidden="1" x14ac:dyDescent="0.3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hidden="1" x14ac:dyDescent="0.3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hidden="1" x14ac:dyDescent="0.3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hidden="1" x14ac:dyDescent="0.3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hidden="1" x14ac:dyDescent="0.3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hidden="1" x14ac:dyDescent="0.3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hidden="1" x14ac:dyDescent="0.3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hidden="1" x14ac:dyDescent="0.3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hidden="1" x14ac:dyDescent="0.3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hidden="1" x14ac:dyDescent="0.3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hidden="1" x14ac:dyDescent="0.3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hidden="1" x14ac:dyDescent="0.3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hidden="1" x14ac:dyDescent="0.3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hidden="1" x14ac:dyDescent="0.3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hidden="1" x14ac:dyDescent="0.3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hidden="1" x14ac:dyDescent="0.3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hidden="1" x14ac:dyDescent="0.3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hidden="1" x14ac:dyDescent="0.3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hidden="1" x14ac:dyDescent="0.3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hidden="1" x14ac:dyDescent="0.3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hidden="1" x14ac:dyDescent="0.3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hidden="1" x14ac:dyDescent="0.3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hidden="1" x14ac:dyDescent="0.3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hidden="1" x14ac:dyDescent="0.3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hidden="1" x14ac:dyDescent="0.3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hidden="1" x14ac:dyDescent="0.3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hidden="1" x14ac:dyDescent="0.3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hidden="1" x14ac:dyDescent="0.3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hidden="1" x14ac:dyDescent="0.3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hidden="1" x14ac:dyDescent="0.3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hidden="1" x14ac:dyDescent="0.3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hidden="1" x14ac:dyDescent="0.3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hidden="1" x14ac:dyDescent="0.3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hidden="1" x14ac:dyDescent="0.3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hidden="1" x14ac:dyDescent="0.3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hidden="1" x14ac:dyDescent="0.3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hidden="1" x14ac:dyDescent="0.3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hidden="1" x14ac:dyDescent="0.3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hidden="1" x14ac:dyDescent="0.3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hidden="1" x14ac:dyDescent="0.3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hidden="1" x14ac:dyDescent="0.3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x14ac:dyDescent="0.3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194</v>
      </c>
      <c r="AB376" s="3" t="s">
        <v>56</v>
      </c>
      <c r="AC376" s="3" t="s">
        <v>215</v>
      </c>
    </row>
    <row r="377" spans="1:31" s="3" customFormat="1" x14ac:dyDescent="0.3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194</v>
      </c>
      <c r="AB377" s="3" t="s">
        <v>56</v>
      </c>
      <c r="AC377" s="3" t="s">
        <v>215</v>
      </c>
    </row>
    <row r="378" spans="1:31" s="3" customFormat="1" x14ac:dyDescent="0.3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194</v>
      </c>
      <c r="AB378" s="3" t="s">
        <v>56</v>
      </c>
      <c r="AC378" s="3" t="s">
        <v>215</v>
      </c>
      <c r="AE378" s="35"/>
    </row>
    <row r="379" spans="1:31" s="3" customFormat="1" x14ac:dyDescent="0.3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194</v>
      </c>
      <c r="AB379" s="3" t="s">
        <v>56</v>
      </c>
      <c r="AC379" s="3" t="s">
        <v>215</v>
      </c>
    </row>
    <row r="380" spans="1:31" s="3" customFormat="1" x14ac:dyDescent="0.3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194</v>
      </c>
      <c r="AB380" s="3" t="s">
        <v>56</v>
      </c>
      <c r="AC380" s="3" t="s">
        <v>215</v>
      </c>
    </row>
    <row r="381" spans="1:31" s="3" customFormat="1" x14ac:dyDescent="0.3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194</v>
      </c>
      <c r="AB381" s="3" t="s">
        <v>56</v>
      </c>
      <c r="AC381" s="3" t="s">
        <v>215</v>
      </c>
    </row>
    <row r="382" spans="1:31" s="3" customFormat="1" x14ac:dyDescent="0.3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194</v>
      </c>
      <c r="AB382" s="3" t="s">
        <v>56</v>
      </c>
      <c r="AC382" s="3" t="s">
        <v>215</v>
      </c>
    </row>
    <row r="383" spans="1:31" s="3" customFormat="1" x14ac:dyDescent="0.3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194</v>
      </c>
      <c r="AB383" s="3" t="s">
        <v>56</v>
      </c>
      <c r="AC383" s="3" t="s">
        <v>215</v>
      </c>
    </row>
    <row r="384" spans="1:31" s="3" customFormat="1" x14ac:dyDescent="0.3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194</v>
      </c>
      <c r="AB384" s="3" t="s">
        <v>56</v>
      </c>
      <c r="AC384" s="3" t="s">
        <v>215</v>
      </c>
    </row>
    <row r="385" spans="1:29" s="3" customFormat="1" x14ac:dyDescent="0.3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194</v>
      </c>
      <c r="AB385" s="3" t="s">
        <v>56</v>
      </c>
      <c r="AC385" s="3" t="s">
        <v>215</v>
      </c>
    </row>
    <row r="386" spans="1:29" s="3" customFormat="1" x14ac:dyDescent="0.3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194</v>
      </c>
      <c r="AB386" s="3" t="s">
        <v>56</v>
      </c>
      <c r="AC386" s="3" t="s">
        <v>215</v>
      </c>
    </row>
    <row r="387" spans="1:29" s="3" customFormat="1" x14ac:dyDescent="0.3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194</v>
      </c>
      <c r="AB387" s="3" t="s">
        <v>56</v>
      </c>
      <c r="AC387" s="3" t="s">
        <v>215</v>
      </c>
    </row>
    <row r="388" spans="1:29" s="3" customFormat="1" x14ac:dyDescent="0.3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194</v>
      </c>
      <c r="AB388" s="3" t="s">
        <v>56</v>
      </c>
      <c r="AC388" s="3" t="s">
        <v>215</v>
      </c>
    </row>
    <row r="389" spans="1:29" s="3" customFormat="1" x14ac:dyDescent="0.3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194</v>
      </c>
      <c r="AB389" s="3" t="s">
        <v>56</v>
      </c>
      <c r="AC389" s="3" t="s">
        <v>215</v>
      </c>
    </row>
    <row r="390" spans="1:29" s="3" customFormat="1" x14ac:dyDescent="0.3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194</v>
      </c>
      <c r="AB390" s="3" t="s">
        <v>56</v>
      </c>
      <c r="AC390" s="3" t="s">
        <v>215</v>
      </c>
    </row>
    <row r="391" spans="1:29" s="3" customFormat="1" x14ac:dyDescent="0.3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194</v>
      </c>
      <c r="AB391" s="3" t="s">
        <v>56</v>
      </c>
      <c r="AC391" s="3" t="s">
        <v>215</v>
      </c>
    </row>
    <row r="392" spans="1:29" s="3" customFormat="1" x14ac:dyDescent="0.3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194</v>
      </c>
      <c r="AB392" s="3" t="s">
        <v>56</v>
      </c>
      <c r="AC392" s="3" t="s">
        <v>215</v>
      </c>
    </row>
    <row r="393" spans="1:29" s="3" customFormat="1" x14ac:dyDescent="0.3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194</v>
      </c>
      <c r="AB393" s="3" t="s">
        <v>56</v>
      </c>
      <c r="AC393" s="3" t="s">
        <v>215</v>
      </c>
    </row>
    <row r="394" spans="1:29" s="3" customFormat="1" x14ac:dyDescent="0.3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194</v>
      </c>
      <c r="AB394" s="3" t="s">
        <v>56</v>
      </c>
      <c r="AC394" s="3" t="s">
        <v>215</v>
      </c>
    </row>
    <row r="395" spans="1:29" s="3" customFormat="1" x14ac:dyDescent="0.3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194</v>
      </c>
      <c r="AB395" s="3" t="s">
        <v>56</v>
      </c>
      <c r="AC395" s="3" t="s">
        <v>215</v>
      </c>
    </row>
    <row r="396" spans="1:29" s="3" customFormat="1" x14ac:dyDescent="0.3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194</v>
      </c>
      <c r="AB396" s="3" t="s">
        <v>56</v>
      </c>
      <c r="AC396" s="3" t="s">
        <v>215</v>
      </c>
    </row>
    <row r="397" spans="1:29" s="3" customFormat="1" x14ac:dyDescent="0.3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194</v>
      </c>
      <c r="AB397" s="3" t="s">
        <v>56</v>
      </c>
      <c r="AC397" s="3" t="s">
        <v>215</v>
      </c>
    </row>
    <row r="398" spans="1:29" s="3" customFormat="1" x14ac:dyDescent="0.3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194</v>
      </c>
      <c r="AB398" s="3" t="s">
        <v>56</v>
      </c>
      <c r="AC398" s="3" t="s">
        <v>215</v>
      </c>
    </row>
    <row r="399" spans="1:29" s="3" customFormat="1" x14ac:dyDescent="0.3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194</v>
      </c>
      <c r="AB399" s="3" t="s">
        <v>56</v>
      </c>
      <c r="AC399" s="3" t="s">
        <v>215</v>
      </c>
    </row>
    <row r="400" spans="1:29" s="3" customFormat="1" x14ac:dyDescent="0.3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194</v>
      </c>
      <c r="AB400" s="3" t="s">
        <v>56</v>
      </c>
      <c r="AC400" s="3" t="s">
        <v>215</v>
      </c>
    </row>
    <row r="401" spans="1:29" s="3" customFormat="1" x14ac:dyDescent="0.3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194</v>
      </c>
      <c r="AB401" s="3" t="s">
        <v>56</v>
      </c>
      <c r="AC401" s="3" t="s">
        <v>215</v>
      </c>
    </row>
    <row r="402" spans="1:29" s="3" customFormat="1" x14ac:dyDescent="0.3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194</v>
      </c>
      <c r="AB402" s="3" t="s">
        <v>56</v>
      </c>
      <c r="AC402" s="3" t="s">
        <v>215</v>
      </c>
    </row>
    <row r="403" spans="1:29" s="3" customFormat="1" x14ac:dyDescent="0.3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194</v>
      </c>
      <c r="AB403" s="3" t="s">
        <v>56</v>
      </c>
      <c r="AC403" s="3" t="s">
        <v>215</v>
      </c>
    </row>
    <row r="404" spans="1:29" s="3" customFormat="1" x14ac:dyDescent="0.3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194</v>
      </c>
      <c r="AB404" s="3" t="s">
        <v>56</v>
      </c>
      <c r="AC404" s="3" t="s">
        <v>215</v>
      </c>
    </row>
    <row r="405" spans="1:29" s="3" customFormat="1" x14ac:dyDescent="0.3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194</v>
      </c>
      <c r="AB405" s="3" t="s">
        <v>56</v>
      </c>
      <c r="AC405" s="3" t="s">
        <v>215</v>
      </c>
    </row>
    <row r="406" spans="1:29" s="3" customFormat="1" x14ac:dyDescent="0.3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194</v>
      </c>
      <c r="AB406" s="3" t="s">
        <v>56</v>
      </c>
      <c r="AC406" s="3" t="s">
        <v>215</v>
      </c>
    </row>
    <row r="407" spans="1:29" s="3" customFormat="1" x14ac:dyDescent="0.3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194</v>
      </c>
      <c r="AB407" s="3" t="s">
        <v>56</v>
      </c>
      <c r="AC407" s="3" t="s">
        <v>215</v>
      </c>
    </row>
    <row r="408" spans="1:29" s="3" customFormat="1" x14ac:dyDescent="0.3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194</v>
      </c>
      <c r="AB408" s="3" t="s">
        <v>56</v>
      </c>
      <c r="AC408" s="3" t="s">
        <v>215</v>
      </c>
    </row>
    <row r="409" spans="1:29" s="3" customFormat="1" x14ac:dyDescent="0.3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194</v>
      </c>
      <c r="AB409" s="3" t="s">
        <v>56</v>
      </c>
      <c r="AC409" s="3" t="s">
        <v>215</v>
      </c>
    </row>
    <row r="410" spans="1:29" s="3" customFormat="1" x14ac:dyDescent="0.3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194</v>
      </c>
      <c r="AB410" s="3" t="s">
        <v>56</v>
      </c>
      <c r="AC410" s="3" t="s">
        <v>215</v>
      </c>
    </row>
    <row r="411" spans="1:29" s="3" customFormat="1" x14ac:dyDescent="0.3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194</v>
      </c>
      <c r="AB411" s="3" t="s">
        <v>56</v>
      </c>
      <c r="AC411" s="3" t="s">
        <v>215</v>
      </c>
    </row>
    <row r="412" spans="1:29" s="3" customFormat="1" x14ac:dyDescent="0.3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194</v>
      </c>
      <c r="AB412" s="3" t="s">
        <v>56</v>
      </c>
      <c r="AC412" s="3" t="s">
        <v>215</v>
      </c>
    </row>
    <row r="413" spans="1:29" s="3" customFormat="1" x14ac:dyDescent="0.3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194</v>
      </c>
      <c r="AB413" s="3" t="s">
        <v>56</v>
      </c>
      <c r="AC413" s="3" t="s">
        <v>215</v>
      </c>
    </row>
    <row r="414" spans="1:29" s="3" customFormat="1" x14ac:dyDescent="0.3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194</v>
      </c>
      <c r="AB414" s="3" t="s">
        <v>56</v>
      </c>
      <c r="AC414" s="3" t="s">
        <v>215</v>
      </c>
    </row>
    <row r="415" spans="1:29" s="3" customFormat="1" x14ac:dyDescent="0.3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194</v>
      </c>
      <c r="AB415" s="3" t="s">
        <v>56</v>
      </c>
      <c r="AC415" s="3" t="s">
        <v>215</v>
      </c>
    </row>
    <row r="416" spans="1:29" s="3" customFormat="1" x14ac:dyDescent="0.3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194</v>
      </c>
      <c r="AB416" s="3" t="s">
        <v>56</v>
      </c>
      <c r="AC416" s="3" t="s">
        <v>215</v>
      </c>
    </row>
    <row r="417" spans="1:29" s="3" customFormat="1" x14ac:dyDescent="0.3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194</v>
      </c>
      <c r="AB417" s="3" t="s">
        <v>56</v>
      </c>
      <c r="AC417" s="3" t="s">
        <v>215</v>
      </c>
    </row>
    <row r="418" spans="1:29" s="3" customFormat="1" x14ac:dyDescent="0.3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194</v>
      </c>
      <c r="AB418" s="3" t="s">
        <v>56</v>
      </c>
      <c r="AC418" s="3" t="s">
        <v>215</v>
      </c>
    </row>
    <row r="419" spans="1:29" s="3" customFormat="1" x14ac:dyDescent="0.3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194</v>
      </c>
      <c r="AB419" s="3" t="s">
        <v>56</v>
      </c>
      <c r="AC419" s="3" t="s">
        <v>215</v>
      </c>
    </row>
    <row r="420" spans="1:29" s="3" customFormat="1" x14ac:dyDescent="0.3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194</v>
      </c>
      <c r="AB420" s="3" t="s">
        <v>56</v>
      </c>
      <c r="AC420" s="3" t="s">
        <v>215</v>
      </c>
    </row>
    <row r="421" spans="1:29" s="3" customFormat="1" x14ac:dyDescent="0.3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194</v>
      </c>
      <c r="AB421" s="3" t="s">
        <v>56</v>
      </c>
      <c r="AC421" s="3" t="s">
        <v>215</v>
      </c>
    </row>
    <row r="422" spans="1:29" s="3" customFormat="1" x14ac:dyDescent="0.3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194</v>
      </c>
      <c r="AB422" s="3" t="s">
        <v>56</v>
      </c>
      <c r="AC422" s="3" t="s">
        <v>215</v>
      </c>
    </row>
    <row r="423" spans="1:29" s="3" customFormat="1" x14ac:dyDescent="0.3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194</v>
      </c>
      <c r="AB423" s="3" t="s">
        <v>56</v>
      </c>
      <c r="AC423" s="3" t="s">
        <v>215</v>
      </c>
    </row>
    <row r="424" spans="1:29" s="3" customFormat="1" x14ac:dyDescent="0.3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194</v>
      </c>
      <c r="AB424" s="3" t="s">
        <v>56</v>
      </c>
      <c r="AC424" s="3" t="s">
        <v>215</v>
      </c>
    </row>
    <row r="425" spans="1:29" s="3" customFormat="1" x14ac:dyDescent="0.3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194</v>
      </c>
      <c r="AB425" s="3" t="s">
        <v>56</v>
      </c>
      <c r="AC425" s="3" t="s">
        <v>215</v>
      </c>
    </row>
    <row r="426" spans="1:29" s="3" customFormat="1" x14ac:dyDescent="0.3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194</v>
      </c>
      <c r="AB426" s="3" t="s">
        <v>56</v>
      </c>
      <c r="AC426" s="3" t="s">
        <v>215</v>
      </c>
    </row>
    <row r="427" spans="1:29" s="3" customFormat="1" x14ac:dyDescent="0.3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194</v>
      </c>
      <c r="AB427" s="3" t="s">
        <v>56</v>
      </c>
      <c r="AC427" s="3" t="s">
        <v>215</v>
      </c>
    </row>
    <row r="428" spans="1:29" s="3" customFormat="1" x14ac:dyDescent="0.3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194</v>
      </c>
      <c r="AB428" s="3" t="s">
        <v>56</v>
      </c>
      <c r="AC428" s="3" t="s">
        <v>215</v>
      </c>
    </row>
    <row r="429" spans="1:29" s="3" customFormat="1" x14ac:dyDescent="0.3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194</v>
      </c>
      <c r="AB429" s="3" t="s">
        <v>56</v>
      </c>
      <c r="AC429" s="3" t="s">
        <v>215</v>
      </c>
    </row>
    <row r="430" spans="1:29" s="3" customFormat="1" x14ac:dyDescent="0.3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194</v>
      </c>
      <c r="AB430" s="3" t="s">
        <v>56</v>
      </c>
      <c r="AC430" s="3" t="s">
        <v>215</v>
      </c>
    </row>
    <row r="431" spans="1:29" s="3" customFormat="1" x14ac:dyDescent="0.3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194</v>
      </c>
      <c r="AB431" s="3" t="s">
        <v>56</v>
      </c>
      <c r="AC431" s="3" t="s">
        <v>215</v>
      </c>
    </row>
    <row r="432" spans="1:29" s="3" customFormat="1" x14ac:dyDescent="0.3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194</v>
      </c>
      <c r="AB432" s="3" t="s">
        <v>56</v>
      </c>
      <c r="AC432" s="3" t="s">
        <v>215</v>
      </c>
    </row>
    <row r="433" spans="1:29" s="3" customFormat="1" x14ac:dyDescent="0.3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194</v>
      </c>
      <c r="AB433" s="3" t="s">
        <v>56</v>
      </c>
      <c r="AC433" s="3" t="s">
        <v>215</v>
      </c>
    </row>
    <row r="434" spans="1:29" s="3" customFormat="1" x14ac:dyDescent="0.3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194</v>
      </c>
      <c r="AB434" s="3" t="s">
        <v>56</v>
      </c>
      <c r="AC434" s="3" t="s">
        <v>215</v>
      </c>
    </row>
    <row r="435" spans="1:29" s="3" customFormat="1" x14ac:dyDescent="0.3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194</v>
      </c>
      <c r="AB435" s="3" t="s">
        <v>56</v>
      </c>
      <c r="AC435" s="3" t="s">
        <v>215</v>
      </c>
    </row>
    <row r="436" spans="1:29" s="3" customFormat="1" x14ac:dyDescent="0.3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194</v>
      </c>
      <c r="AB436" s="3" t="s">
        <v>56</v>
      </c>
      <c r="AC436" s="3" t="s">
        <v>215</v>
      </c>
    </row>
    <row r="437" spans="1:29" s="3" customFormat="1" x14ac:dyDescent="0.3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194</v>
      </c>
      <c r="AB437" s="3" t="s">
        <v>56</v>
      </c>
      <c r="AC437" s="3" t="s">
        <v>215</v>
      </c>
    </row>
    <row r="438" spans="1:29" s="3" customFormat="1" x14ac:dyDescent="0.3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194</v>
      </c>
      <c r="AB438" s="3" t="s">
        <v>56</v>
      </c>
      <c r="AC438" s="3" t="s">
        <v>215</v>
      </c>
    </row>
    <row r="439" spans="1:29" s="3" customFormat="1" x14ac:dyDescent="0.3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194</v>
      </c>
      <c r="AB439" s="3" t="s">
        <v>56</v>
      </c>
      <c r="AC439" s="3" t="s">
        <v>215</v>
      </c>
    </row>
    <row r="440" spans="1:29" s="3" customFormat="1" x14ac:dyDescent="0.3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194</v>
      </c>
      <c r="AB440" s="3" t="s">
        <v>56</v>
      </c>
      <c r="AC440" s="3" t="s">
        <v>215</v>
      </c>
    </row>
    <row r="441" spans="1:29" s="3" customFormat="1" x14ac:dyDescent="0.3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194</v>
      </c>
      <c r="AB441" s="3" t="s">
        <v>56</v>
      </c>
      <c r="AC441" s="3" t="s">
        <v>215</v>
      </c>
    </row>
    <row r="442" spans="1:29" s="3" customFormat="1" x14ac:dyDescent="0.3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194</v>
      </c>
      <c r="AB442" s="3" t="s">
        <v>56</v>
      </c>
      <c r="AC442" s="3" t="s">
        <v>215</v>
      </c>
    </row>
    <row r="443" spans="1:29" s="3" customFormat="1" x14ac:dyDescent="0.3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194</v>
      </c>
      <c r="AB443" s="3" t="s">
        <v>56</v>
      </c>
      <c r="AC443" s="3" t="s">
        <v>215</v>
      </c>
    </row>
    <row r="444" spans="1:29" s="3" customFormat="1" x14ac:dyDescent="0.3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194</v>
      </c>
      <c r="AB444" s="3" t="s">
        <v>56</v>
      </c>
      <c r="AC444" s="3" t="s">
        <v>215</v>
      </c>
    </row>
    <row r="445" spans="1:29" s="3" customFormat="1" x14ac:dyDescent="0.3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194</v>
      </c>
      <c r="AB445" s="3" t="s">
        <v>56</v>
      </c>
      <c r="AC445" s="3" t="s">
        <v>215</v>
      </c>
    </row>
    <row r="446" spans="1:29" s="3" customFormat="1" x14ac:dyDescent="0.3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194</v>
      </c>
      <c r="AB446" s="3" t="s">
        <v>56</v>
      </c>
      <c r="AC446" s="3" t="s">
        <v>215</v>
      </c>
    </row>
    <row r="447" spans="1:29" s="3" customFormat="1" x14ac:dyDescent="0.3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194</v>
      </c>
      <c r="AB447" s="3" t="s">
        <v>56</v>
      </c>
      <c r="AC447" s="3" t="s">
        <v>215</v>
      </c>
    </row>
    <row r="448" spans="1:29" s="3" customFormat="1" x14ac:dyDescent="0.3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194</v>
      </c>
      <c r="AB448" s="3" t="s">
        <v>56</v>
      </c>
      <c r="AC448" s="3" t="s">
        <v>215</v>
      </c>
    </row>
    <row r="449" spans="1:29" s="3" customFormat="1" x14ac:dyDescent="0.3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194</v>
      </c>
      <c r="AB449" s="3" t="s">
        <v>56</v>
      </c>
      <c r="AC449" s="3" t="s">
        <v>215</v>
      </c>
    </row>
    <row r="450" spans="1:29" s="3" customFormat="1" x14ac:dyDescent="0.3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194</v>
      </c>
      <c r="AB450" s="3" t="s">
        <v>56</v>
      </c>
      <c r="AC450" s="3" t="s">
        <v>215</v>
      </c>
    </row>
    <row r="451" spans="1:29" s="3" customFormat="1" x14ac:dyDescent="0.3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194</v>
      </c>
      <c r="AB451" s="3" t="s">
        <v>56</v>
      </c>
      <c r="AC451" s="3" t="s">
        <v>215</v>
      </c>
    </row>
    <row r="452" spans="1:29" s="3" customFormat="1" x14ac:dyDescent="0.3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194</v>
      </c>
      <c r="AB452" s="3" t="s">
        <v>56</v>
      </c>
      <c r="AC452" s="3" t="s">
        <v>215</v>
      </c>
    </row>
    <row r="453" spans="1:29" s="3" customFormat="1" x14ac:dyDescent="0.3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194</v>
      </c>
      <c r="AB453" s="3" t="s">
        <v>56</v>
      </c>
      <c r="AC453" s="3" t="s">
        <v>215</v>
      </c>
    </row>
    <row r="454" spans="1:29" s="3" customFormat="1" x14ac:dyDescent="0.3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194</v>
      </c>
      <c r="AB454" s="3" t="s">
        <v>56</v>
      </c>
      <c r="AC454" s="3" t="s">
        <v>215</v>
      </c>
    </row>
    <row r="455" spans="1:29" s="3" customFormat="1" x14ac:dyDescent="0.3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194</v>
      </c>
      <c r="AB455" s="3" t="s">
        <v>56</v>
      </c>
      <c r="AC455" s="3" t="s">
        <v>215</v>
      </c>
    </row>
    <row r="456" spans="1:29" s="3" customFormat="1" x14ac:dyDescent="0.3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194</v>
      </c>
      <c r="AB456" s="3" t="s">
        <v>56</v>
      </c>
      <c r="AC456" s="3" t="s">
        <v>215</v>
      </c>
    </row>
    <row r="457" spans="1:29" s="3" customFormat="1" x14ac:dyDescent="0.3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194</v>
      </c>
      <c r="AB457" s="3" t="s">
        <v>56</v>
      </c>
      <c r="AC457" s="3" t="s">
        <v>215</v>
      </c>
    </row>
    <row r="458" spans="1:29" s="3" customFormat="1" x14ac:dyDescent="0.3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194</v>
      </c>
      <c r="AB458" s="3" t="s">
        <v>56</v>
      </c>
      <c r="AC458" s="3" t="s">
        <v>215</v>
      </c>
    </row>
    <row r="459" spans="1:29" s="3" customFormat="1" x14ac:dyDescent="0.3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194</v>
      </c>
      <c r="AB459" s="3" t="s">
        <v>56</v>
      </c>
      <c r="AC459" s="3" t="s">
        <v>215</v>
      </c>
    </row>
    <row r="460" spans="1:29" s="3" customFormat="1" x14ac:dyDescent="0.3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194</v>
      </c>
      <c r="AB460" s="3" t="s">
        <v>56</v>
      </c>
      <c r="AC460" s="3" t="s">
        <v>215</v>
      </c>
    </row>
    <row r="461" spans="1:29" s="3" customFormat="1" x14ac:dyDescent="0.3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194</v>
      </c>
      <c r="AB461" s="3" t="s">
        <v>56</v>
      </c>
      <c r="AC461" s="3" t="s">
        <v>215</v>
      </c>
    </row>
    <row r="462" spans="1:29" s="3" customFormat="1" x14ac:dyDescent="0.3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194</v>
      </c>
      <c r="AB462" s="3" t="s">
        <v>56</v>
      </c>
      <c r="AC462" s="3" t="s">
        <v>215</v>
      </c>
    </row>
    <row r="463" spans="1:29" s="3" customFormat="1" x14ac:dyDescent="0.3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194</v>
      </c>
      <c r="AB463" s="3" t="s">
        <v>56</v>
      </c>
      <c r="AC463" s="3" t="s">
        <v>215</v>
      </c>
    </row>
    <row r="464" spans="1:29" s="3" customFormat="1" x14ac:dyDescent="0.3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194</v>
      </c>
      <c r="AB464" s="3" t="s">
        <v>56</v>
      </c>
      <c r="AC464" s="3" t="s">
        <v>215</v>
      </c>
    </row>
    <row r="465" spans="1:29" s="3" customFormat="1" x14ac:dyDescent="0.3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194</v>
      </c>
      <c r="AB465" s="3" t="s">
        <v>56</v>
      </c>
      <c r="AC465" s="3" t="s">
        <v>215</v>
      </c>
    </row>
    <row r="466" spans="1:29" s="3" customFormat="1" x14ac:dyDescent="0.3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194</v>
      </c>
      <c r="AB466" s="3" t="s">
        <v>56</v>
      </c>
      <c r="AC466" s="3" t="s">
        <v>215</v>
      </c>
    </row>
    <row r="467" spans="1:29" s="3" customFormat="1" x14ac:dyDescent="0.3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194</v>
      </c>
      <c r="AB467" s="3" t="s">
        <v>56</v>
      </c>
      <c r="AC467" s="3" t="s">
        <v>215</v>
      </c>
    </row>
    <row r="468" spans="1:29" s="3" customFormat="1" x14ac:dyDescent="0.3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194</v>
      </c>
      <c r="AB468" s="3" t="s">
        <v>56</v>
      </c>
      <c r="AC468" s="3" t="s">
        <v>215</v>
      </c>
    </row>
    <row r="469" spans="1:29" s="3" customFormat="1" x14ac:dyDescent="0.3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194</v>
      </c>
      <c r="AB469" s="3" t="s">
        <v>56</v>
      </c>
      <c r="AC469" s="3" t="s">
        <v>215</v>
      </c>
    </row>
    <row r="470" spans="1:29" s="3" customFormat="1" x14ac:dyDescent="0.3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194</v>
      </c>
      <c r="AB470" s="3" t="s">
        <v>56</v>
      </c>
      <c r="AC470" s="3" t="s">
        <v>215</v>
      </c>
    </row>
    <row r="471" spans="1:29" s="3" customFormat="1" x14ac:dyDescent="0.3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194</v>
      </c>
      <c r="AB471" s="3" t="s">
        <v>56</v>
      </c>
      <c r="AC471" s="3" t="s">
        <v>215</v>
      </c>
    </row>
    <row r="472" spans="1:29" s="3" customFormat="1" x14ac:dyDescent="0.3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194</v>
      </c>
      <c r="AB472" s="3" t="s">
        <v>56</v>
      </c>
      <c r="AC472" s="3" t="s">
        <v>215</v>
      </c>
    </row>
    <row r="473" spans="1:29" s="3" customFormat="1" x14ac:dyDescent="0.3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194</v>
      </c>
      <c r="AB473" s="3" t="s">
        <v>56</v>
      </c>
      <c r="AC473" s="3" t="s">
        <v>215</v>
      </c>
    </row>
    <row r="474" spans="1:29" s="3" customFormat="1" x14ac:dyDescent="0.3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194</v>
      </c>
      <c r="AB474" s="3" t="s">
        <v>56</v>
      </c>
      <c r="AC474" s="3" t="s">
        <v>215</v>
      </c>
    </row>
    <row r="475" spans="1:29" s="3" customFormat="1" x14ac:dyDescent="0.3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194</v>
      </c>
      <c r="AB475" s="3" t="s">
        <v>56</v>
      </c>
      <c r="AC475" s="3" t="s">
        <v>215</v>
      </c>
    </row>
    <row r="476" spans="1:29" s="3" customFormat="1" x14ac:dyDescent="0.3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194</v>
      </c>
      <c r="AB476" s="3" t="s">
        <v>56</v>
      </c>
      <c r="AC476" s="3" t="s">
        <v>215</v>
      </c>
    </row>
    <row r="477" spans="1:29" s="3" customFormat="1" x14ac:dyDescent="0.3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194</v>
      </c>
      <c r="AB477" s="3" t="s">
        <v>56</v>
      </c>
      <c r="AC477" s="3" t="s">
        <v>215</v>
      </c>
    </row>
    <row r="478" spans="1:29" s="3" customFormat="1" x14ac:dyDescent="0.3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194</v>
      </c>
      <c r="AB478" s="3" t="s">
        <v>56</v>
      </c>
      <c r="AC478" s="3" t="s">
        <v>215</v>
      </c>
    </row>
    <row r="479" spans="1:29" s="3" customFormat="1" x14ac:dyDescent="0.3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194</v>
      </c>
      <c r="AB479" s="3" t="s">
        <v>56</v>
      </c>
      <c r="AC479" s="3" t="s">
        <v>215</v>
      </c>
    </row>
    <row r="480" spans="1:29" s="3" customFormat="1" x14ac:dyDescent="0.3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194</v>
      </c>
      <c r="AB480" s="3" t="s">
        <v>56</v>
      </c>
      <c r="AC480" s="3" t="s">
        <v>215</v>
      </c>
    </row>
    <row r="481" spans="1:29" s="3" customFormat="1" x14ac:dyDescent="0.3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194</v>
      </c>
      <c r="AB481" s="3" t="s">
        <v>56</v>
      </c>
      <c r="AC481" s="3" t="s">
        <v>215</v>
      </c>
    </row>
    <row r="482" spans="1:29" s="3" customFormat="1" x14ac:dyDescent="0.3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194</v>
      </c>
      <c r="AB482" s="3" t="s">
        <v>56</v>
      </c>
      <c r="AC482" s="3" t="s">
        <v>215</v>
      </c>
    </row>
    <row r="483" spans="1:29" s="3" customFormat="1" x14ac:dyDescent="0.3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194</v>
      </c>
      <c r="AB483" s="3" t="s">
        <v>56</v>
      </c>
      <c r="AC483" s="3" t="s">
        <v>215</v>
      </c>
    </row>
    <row r="484" spans="1:29" s="3" customFormat="1" x14ac:dyDescent="0.3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194</v>
      </c>
      <c r="AB484" s="3" t="s">
        <v>56</v>
      </c>
      <c r="AC484" s="3" t="s">
        <v>215</v>
      </c>
    </row>
    <row r="485" spans="1:29" s="3" customFormat="1" x14ac:dyDescent="0.3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194</v>
      </c>
      <c r="AB485" s="3" t="s">
        <v>56</v>
      </c>
      <c r="AC485" s="3" t="s">
        <v>215</v>
      </c>
    </row>
    <row r="486" spans="1:29" s="3" customFormat="1" x14ac:dyDescent="0.3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194</v>
      </c>
      <c r="AB486" s="3" t="s">
        <v>56</v>
      </c>
      <c r="AC486" s="3" t="s">
        <v>215</v>
      </c>
    </row>
    <row r="487" spans="1:29" s="3" customFormat="1" x14ac:dyDescent="0.3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194</v>
      </c>
      <c r="AB487" s="3" t="s">
        <v>56</v>
      </c>
      <c r="AC487" s="3" t="s">
        <v>215</v>
      </c>
    </row>
    <row r="488" spans="1:29" s="3" customFormat="1" x14ac:dyDescent="0.3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194</v>
      </c>
      <c r="AB488" s="3" t="s">
        <v>56</v>
      </c>
      <c r="AC488" s="3" t="s">
        <v>215</v>
      </c>
    </row>
    <row r="489" spans="1:29" s="3" customFormat="1" x14ac:dyDescent="0.3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194</v>
      </c>
      <c r="AB489" s="3" t="s">
        <v>56</v>
      </c>
      <c r="AC489" s="3" t="s">
        <v>215</v>
      </c>
    </row>
    <row r="490" spans="1:29" s="3" customFormat="1" x14ac:dyDescent="0.3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194</v>
      </c>
      <c r="AB490" s="3" t="s">
        <v>56</v>
      </c>
      <c r="AC490" s="3" t="s">
        <v>215</v>
      </c>
    </row>
    <row r="491" spans="1:29" s="3" customFormat="1" x14ac:dyDescent="0.3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194</v>
      </c>
      <c r="AB491" s="3" t="s">
        <v>56</v>
      </c>
      <c r="AC491" s="3" t="s">
        <v>215</v>
      </c>
    </row>
    <row r="492" spans="1:29" s="3" customFormat="1" x14ac:dyDescent="0.3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194</v>
      </c>
      <c r="AB492" s="3" t="s">
        <v>56</v>
      </c>
      <c r="AC492" s="3" t="s">
        <v>215</v>
      </c>
    </row>
    <row r="493" spans="1:29" s="3" customFormat="1" x14ac:dyDescent="0.3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194</v>
      </c>
      <c r="AB493" s="3" t="s">
        <v>56</v>
      </c>
      <c r="AC493" s="3" t="s">
        <v>215</v>
      </c>
    </row>
    <row r="494" spans="1:29" s="3" customFormat="1" x14ac:dyDescent="0.3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194</v>
      </c>
      <c r="AB494" s="3" t="s">
        <v>56</v>
      </c>
      <c r="AC494" s="3" t="s">
        <v>215</v>
      </c>
    </row>
    <row r="495" spans="1:29" s="3" customFormat="1" x14ac:dyDescent="0.3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194</v>
      </c>
      <c r="AB495" s="3" t="s">
        <v>56</v>
      </c>
      <c r="AC495" s="3" t="s">
        <v>215</v>
      </c>
    </row>
    <row r="496" spans="1:29" s="3" customFormat="1" x14ac:dyDescent="0.3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194</v>
      </c>
      <c r="AB496" s="3" t="s">
        <v>56</v>
      </c>
      <c r="AC496" s="3" t="s">
        <v>215</v>
      </c>
    </row>
    <row r="497" spans="1:29" s="3" customFormat="1" x14ac:dyDescent="0.3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194</v>
      </c>
      <c r="AB497" s="3" t="s">
        <v>56</v>
      </c>
      <c r="AC497" s="3" t="s">
        <v>215</v>
      </c>
    </row>
    <row r="498" spans="1:29" s="3" customFormat="1" x14ac:dyDescent="0.3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194</v>
      </c>
      <c r="AB498" s="3" t="s">
        <v>56</v>
      </c>
      <c r="AC498" s="3" t="s">
        <v>215</v>
      </c>
    </row>
    <row r="499" spans="1:29" s="3" customFormat="1" x14ac:dyDescent="0.3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194</v>
      </c>
      <c r="AB499" s="3" t="s">
        <v>56</v>
      </c>
      <c r="AC499" s="3" t="s">
        <v>215</v>
      </c>
    </row>
    <row r="500" spans="1:29" s="3" customFormat="1" x14ac:dyDescent="0.3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194</v>
      </c>
      <c r="AB500" s="3" t="s">
        <v>56</v>
      </c>
      <c r="AC500" s="3" t="s">
        <v>215</v>
      </c>
    </row>
    <row r="501" spans="1:29" s="3" customFormat="1" x14ac:dyDescent="0.3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194</v>
      </c>
      <c r="AB501" s="3" t="s">
        <v>56</v>
      </c>
      <c r="AC501" s="3" t="s">
        <v>215</v>
      </c>
    </row>
    <row r="502" spans="1:29" s="3" customFormat="1" x14ac:dyDescent="0.3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194</v>
      </c>
      <c r="AB502" s="3" t="s">
        <v>56</v>
      </c>
      <c r="AC502" s="3" t="s">
        <v>215</v>
      </c>
    </row>
    <row r="503" spans="1:29" s="3" customFormat="1" x14ac:dyDescent="0.3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194</v>
      </c>
      <c r="AB503" s="3" t="s">
        <v>56</v>
      </c>
      <c r="AC503" s="3" t="s">
        <v>215</v>
      </c>
    </row>
    <row r="504" spans="1:29" s="3" customFormat="1" x14ac:dyDescent="0.3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194</v>
      </c>
      <c r="AB504" s="3" t="s">
        <v>56</v>
      </c>
      <c r="AC504" s="3" t="s">
        <v>215</v>
      </c>
    </row>
    <row r="505" spans="1:29" s="3" customFormat="1" x14ac:dyDescent="0.3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194</v>
      </c>
      <c r="AB505" s="3" t="s">
        <v>56</v>
      </c>
      <c r="AC505" s="3" t="s">
        <v>215</v>
      </c>
    </row>
    <row r="506" spans="1:29" s="3" customFormat="1" x14ac:dyDescent="0.3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194</v>
      </c>
      <c r="AB506" s="3" t="s">
        <v>56</v>
      </c>
      <c r="AC506" s="3" t="s">
        <v>215</v>
      </c>
    </row>
    <row r="507" spans="1:29" s="3" customFormat="1" x14ac:dyDescent="0.3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194</v>
      </c>
      <c r="AB507" s="3" t="s">
        <v>56</v>
      </c>
      <c r="AC507" s="3" t="s">
        <v>215</v>
      </c>
    </row>
    <row r="508" spans="1:29" s="3" customFormat="1" x14ac:dyDescent="0.3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194</v>
      </c>
      <c r="AB508" s="3" t="s">
        <v>56</v>
      </c>
      <c r="AC508" s="3" t="s">
        <v>215</v>
      </c>
    </row>
    <row r="509" spans="1:29" s="3" customFormat="1" x14ac:dyDescent="0.3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194</v>
      </c>
      <c r="AB509" s="3" t="s">
        <v>56</v>
      </c>
      <c r="AC509" s="3" t="s">
        <v>215</v>
      </c>
    </row>
    <row r="510" spans="1:29" s="3" customFormat="1" x14ac:dyDescent="0.3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194</v>
      </c>
      <c r="AB510" s="3" t="s">
        <v>56</v>
      </c>
      <c r="AC510" s="3" t="s">
        <v>215</v>
      </c>
    </row>
    <row r="511" spans="1:29" s="3" customFormat="1" x14ac:dyDescent="0.3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194</v>
      </c>
      <c r="AB511" s="3" t="s">
        <v>56</v>
      </c>
      <c r="AC511" s="3" t="s">
        <v>215</v>
      </c>
    </row>
    <row r="512" spans="1:29" s="3" customFormat="1" x14ac:dyDescent="0.3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194</v>
      </c>
      <c r="AB512" s="3" t="s">
        <v>56</v>
      </c>
      <c r="AC512" s="3" t="s">
        <v>215</v>
      </c>
    </row>
    <row r="513" spans="1:29" s="3" customFormat="1" x14ac:dyDescent="0.3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194</v>
      </c>
      <c r="AB513" s="3" t="s">
        <v>56</v>
      </c>
      <c r="AC513" s="3" t="s">
        <v>215</v>
      </c>
    </row>
    <row r="514" spans="1:29" s="3" customFormat="1" x14ac:dyDescent="0.3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194</v>
      </c>
      <c r="AB514" s="3" t="s">
        <v>56</v>
      </c>
      <c r="AC514" s="3" t="s">
        <v>215</v>
      </c>
    </row>
    <row r="515" spans="1:29" s="3" customFormat="1" x14ac:dyDescent="0.3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194</v>
      </c>
      <c r="AB515" s="3" t="s">
        <v>56</v>
      </c>
      <c r="AC515" s="3" t="s">
        <v>215</v>
      </c>
    </row>
    <row r="516" spans="1:29" s="3" customFormat="1" x14ac:dyDescent="0.3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194</v>
      </c>
      <c r="AB516" s="3" t="s">
        <v>56</v>
      </c>
      <c r="AC516" s="3" t="s">
        <v>215</v>
      </c>
    </row>
    <row r="517" spans="1:29" s="3" customFormat="1" x14ac:dyDescent="0.3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194</v>
      </c>
      <c r="AB517" s="3" t="s">
        <v>56</v>
      </c>
      <c r="AC517" s="3" t="s">
        <v>215</v>
      </c>
    </row>
    <row r="518" spans="1:29" s="3" customFormat="1" x14ac:dyDescent="0.3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194</v>
      </c>
      <c r="AB518" s="3" t="s">
        <v>56</v>
      </c>
      <c r="AC518" s="3" t="s">
        <v>215</v>
      </c>
    </row>
    <row r="519" spans="1:29" s="3" customFormat="1" x14ac:dyDescent="0.3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194</v>
      </c>
      <c r="AB519" s="3" t="s">
        <v>56</v>
      </c>
      <c r="AC519" s="3" t="s">
        <v>215</v>
      </c>
    </row>
    <row r="520" spans="1:29" s="3" customFormat="1" x14ac:dyDescent="0.3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194</v>
      </c>
      <c r="AB520" s="3" t="s">
        <v>56</v>
      </c>
      <c r="AC520" s="3" t="s">
        <v>215</v>
      </c>
    </row>
    <row r="521" spans="1:29" s="3" customFormat="1" x14ac:dyDescent="0.3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194</v>
      </c>
      <c r="AB521" s="3" t="s">
        <v>56</v>
      </c>
      <c r="AC521" s="3" t="s">
        <v>215</v>
      </c>
    </row>
    <row r="522" spans="1:29" s="3" customFormat="1" x14ac:dyDescent="0.3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194</v>
      </c>
      <c r="AB522" s="3" t="s">
        <v>56</v>
      </c>
      <c r="AC522" s="3" t="s">
        <v>215</v>
      </c>
    </row>
    <row r="523" spans="1:29" s="3" customFormat="1" x14ac:dyDescent="0.3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194</v>
      </c>
      <c r="AB523" s="3" t="s">
        <v>56</v>
      </c>
      <c r="AC523" s="3" t="s">
        <v>215</v>
      </c>
    </row>
    <row r="524" spans="1:29" s="3" customFormat="1" x14ac:dyDescent="0.3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194</v>
      </c>
      <c r="AB524" s="3" t="s">
        <v>56</v>
      </c>
      <c r="AC524" s="3" t="s">
        <v>215</v>
      </c>
    </row>
    <row r="525" spans="1:29" s="3" customFormat="1" x14ac:dyDescent="0.3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194</v>
      </c>
      <c r="AB525" s="3" t="s">
        <v>56</v>
      </c>
      <c r="AC525" s="3" t="s">
        <v>215</v>
      </c>
    </row>
    <row r="526" spans="1:29" s="3" customFormat="1" x14ac:dyDescent="0.3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194</v>
      </c>
      <c r="AB526" s="3" t="s">
        <v>56</v>
      </c>
      <c r="AC526" s="3" t="s">
        <v>215</v>
      </c>
    </row>
    <row r="527" spans="1:29" s="3" customFormat="1" x14ac:dyDescent="0.3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194</v>
      </c>
      <c r="AB527" s="3" t="s">
        <v>56</v>
      </c>
      <c r="AC527" s="3" t="s">
        <v>215</v>
      </c>
    </row>
    <row r="528" spans="1:29" s="3" customFormat="1" x14ac:dyDescent="0.3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194</v>
      </c>
      <c r="AB528" s="3" t="s">
        <v>56</v>
      </c>
      <c r="AC528" s="3" t="s">
        <v>215</v>
      </c>
    </row>
    <row r="529" spans="1:29" s="3" customFormat="1" x14ac:dyDescent="0.3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194</v>
      </c>
      <c r="AB529" s="3" t="s">
        <v>56</v>
      </c>
      <c r="AC529" s="3" t="s">
        <v>215</v>
      </c>
    </row>
    <row r="530" spans="1:29" s="3" customFormat="1" x14ac:dyDescent="0.3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194</v>
      </c>
      <c r="AB530" s="3" t="s">
        <v>56</v>
      </c>
      <c r="AC530" s="3" t="s">
        <v>215</v>
      </c>
    </row>
    <row r="531" spans="1:29" s="3" customFormat="1" x14ac:dyDescent="0.3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194</v>
      </c>
      <c r="AB531" s="3" t="s">
        <v>56</v>
      </c>
      <c r="AC531" s="3" t="s">
        <v>215</v>
      </c>
    </row>
    <row r="532" spans="1:29" s="3" customFormat="1" x14ac:dyDescent="0.3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194</v>
      </c>
      <c r="AB532" s="3" t="s">
        <v>56</v>
      </c>
      <c r="AC532" s="3" t="s">
        <v>215</v>
      </c>
    </row>
    <row r="533" spans="1:29" s="3" customFormat="1" x14ac:dyDescent="0.3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194</v>
      </c>
      <c r="AB533" s="3" t="s">
        <v>56</v>
      </c>
      <c r="AC533" s="3" t="s">
        <v>215</v>
      </c>
    </row>
    <row r="534" spans="1:29" s="3" customFormat="1" x14ac:dyDescent="0.3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194</v>
      </c>
      <c r="AB534" s="3" t="s">
        <v>56</v>
      </c>
      <c r="AC534" s="3" t="s">
        <v>215</v>
      </c>
    </row>
    <row r="535" spans="1:29" s="3" customFormat="1" x14ac:dyDescent="0.3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194</v>
      </c>
      <c r="AB535" s="3" t="s">
        <v>56</v>
      </c>
      <c r="AC535" s="3" t="s">
        <v>215</v>
      </c>
    </row>
    <row r="536" spans="1:29" s="3" customFormat="1" x14ac:dyDescent="0.3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194</v>
      </c>
      <c r="AB536" s="3" t="s">
        <v>56</v>
      </c>
      <c r="AC536" s="3" t="s">
        <v>215</v>
      </c>
    </row>
    <row r="537" spans="1:29" s="3" customFormat="1" x14ac:dyDescent="0.3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194</v>
      </c>
      <c r="AB537" s="3" t="s">
        <v>56</v>
      </c>
      <c r="AC537" s="3" t="s">
        <v>215</v>
      </c>
    </row>
    <row r="538" spans="1:29" s="3" customFormat="1" x14ac:dyDescent="0.3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194</v>
      </c>
      <c r="AB538" s="3" t="s">
        <v>56</v>
      </c>
      <c r="AC538" s="3" t="s">
        <v>215</v>
      </c>
    </row>
    <row r="539" spans="1:29" s="3" customFormat="1" x14ac:dyDescent="0.3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194</v>
      </c>
      <c r="AB539" s="3" t="s">
        <v>56</v>
      </c>
      <c r="AC539" s="3" t="s">
        <v>215</v>
      </c>
    </row>
    <row r="540" spans="1:29" s="3" customFormat="1" x14ac:dyDescent="0.3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194</v>
      </c>
      <c r="AB540" s="3" t="s">
        <v>56</v>
      </c>
      <c r="AC540" s="3" t="s">
        <v>215</v>
      </c>
    </row>
    <row r="541" spans="1:29" s="3" customFormat="1" x14ac:dyDescent="0.3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194</v>
      </c>
      <c r="AB541" s="3" t="s">
        <v>56</v>
      </c>
      <c r="AC541" s="3" t="s">
        <v>215</v>
      </c>
    </row>
    <row r="542" spans="1:29" s="3" customFormat="1" x14ac:dyDescent="0.3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194</v>
      </c>
      <c r="AB542" s="3" t="s">
        <v>56</v>
      </c>
      <c r="AC542" s="3" t="s">
        <v>215</v>
      </c>
    </row>
    <row r="543" spans="1:29" s="3" customFormat="1" x14ac:dyDescent="0.3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194</v>
      </c>
      <c r="AB543" s="3" t="s">
        <v>56</v>
      </c>
      <c r="AC543" s="3" t="s">
        <v>215</v>
      </c>
    </row>
    <row r="544" spans="1:29" s="3" customFormat="1" x14ac:dyDescent="0.3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194</v>
      </c>
      <c r="AB544" s="3" t="s">
        <v>56</v>
      </c>
      <c r="AC544" s="3" t="s">
        <v>215</v>
      </c>
    </row>
    <row r="545" spans="1:29" s="3" customFormat="1" x14ac:dyDescent="0.3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194</v>
      </c>
      <c r="AB545" s="3" t="s">
        <v>56</v>
      </c>
      <c r="AC545" s="3" t="s">
        <v>215</v>
      </c>
    </row>
    <row r="546" spans="1:29" s="3" customFormat="1" x14ac:dyDescent="0.3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194</v>
      </c>
      <c r="AB546" s="3" t="s">
        <v>56</v>
      </c>
      <c r="AC546" s="3" t="s">
        <v>215</v>
      </c>
    </row>
    <row r="547" spans="1:29" s="3" customFormat="1" x14ac:dyDescent="0.3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194</v>
      </c>
      <c r="AB547" s="3" t="s">
        <v>56</v>
      </c>
      <c r="AC547" s="3" t="s">
        <v>215</v>
      </c>
    </row>
    <row r="548" spans="1:29" s="3" customFormat="1" x14ac:dyDescent="0.3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194</v>
      </c>
      <c r="AB548" s="3" t="s">
        <v>56</v>
      </c>
      <c r="AC548" s="3" t="s">
        <v>215</v>
      </c>
    </row>
    <row r="549" spans="1:29" s="3" customFormat="1" x14ac:dyDescent="0.3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194</v>
      </c>
      <c r="AB549" s="3" t="s">
        <v>56</v>
      </c>
      <c r="AC549" s="3" t="s">
        <v>215</v>
      </c>
    </row>
    <row r="550" spans="1:29" s="3" customFormat="1" x14ac:dyDescent="0.3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194</v>
      </c>
      <c r="AB550" s="3" t="s">
        <v>56</v>
      </c>
      <c r="AC550" s="3" t="s">
        <v>215</v>
      </c>
    </row>
    <row r="551" spans="1:29" s="3" customFormat="1" x14ac:dyDescent="0.3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194</v>
      </c>
      <c r="AB551" s="3" t="s">
        <v>56</v>
      </c>
      <c r="AC551" s="3" t="s">
        <v>215</v>
      </c>
    </row>
    <row r="552" spans="1:29" s="3" customFormat="1" x14ac:dyDescent="0.3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194</v>
      </c>
      <c r="AB552" s="3" t="s">
        <v>56</v>
      </c>
      <c r="AC552" s="3" t="s">
        <v>215</v>
      </c>
    </row>
    <row r="553" spans="1:29" s="3" customFormat="1" x14ac:dyDescent="0.3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194</v>
      </c>
      <c r="AB553" s="3" t="s">
        <v>56</v>
      </c>
      <c r="AC553" s="3" t="s">
        <v>215</v>
      </c>
    </row>
    <row r="554" spans="1:29" s="3" customFormat="1" x14ac:dyDescent="0.3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194</v>
      </c>
      <c r="AB554" s="3" t="s">
        <v>56</v>
      </c>
      <c r="AC554" s="3" t="s">
        <v>215</v>
      </c>
    </row>
    <row r="555" spans="1:29" s="3" customFormat="1" x14ac:dyDescent="0.3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194</v>
      </c>
      <c r="AB555" s="3" t="s">
        <v>56</v>
      </c>
      <c r="AC555" s="3" t="s">
        <v>215</v>
      </c>
    </row>
    <row r="556" spans="1:29" s="3" customFormat="1" x14ac:dyDescent="0.3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194</v>
      </c>
      <c r="AB556" s="3" t="s">
        <v>56</v>
      </c>
      <c r="AC556" s="3" t="s">
        <v>215</v>
      </c>
    </row>
    <row r="557" spans="1:29" s="3" customFormat="1" x14ac:dyDescent="0.3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194</v>
      </c>
      <c r="AB557" s="3" t="s">
        <v>56</v>
      </c>
      <c r="AC557" s="3" t="s">
        <v>215</v>
      </c>
    </row>
    <row r="558" spans="1:29" s="3" customFormat="1" x14ac:dyDescent="0.3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194</v>
      </c>
      <c r="AB558" s="3" t="s">
        <v>56</v>
      </c>
      <c r="AC558" s="3" t="s">
        <v>215</v>
      </c>
    </row>
    <row r="559" spans="1:29" s="3" customFormat="1" x14ac:dyDescent="0.3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194</v>
      </c>
      <c r="AB559" s="3" t="s">
        <v>56</v>
      </c>
      <c r="AC559" s="3" t="s">
        <v>215</v>
      </c>
    </row>
    <row r="560" spans="1:29" s="3" customFormat="1" x14ac:dyDescent="0.3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194</v>
      </c>
      <c r="AB560" s="3" t="s">
        <v>56</v>
      </c>
      <c r="AC560" s="3" t="s">
        <v>215</v>
      </c>
    </row>
    <row r="561" spans="1:29" s="3" customFormat="1" x14ac:dyDescent="0.3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194</v>
      </c>
      <c r="AB561" s="3" t="s">
        <v>56</v>
      </c>
      <c r="AC561" s="3" t="s">
        <v>215</v>
      </c>
    </row>
    <row r="562" spans="1:29" s="3" customFormat="1" x14ac:dyDescent="0.3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194</v>
      </c>
      <c r="AB562" s="3" t="s">
        <v>56</v>
      </c>
      <c r="AC562" s="3" t="s">
        <v>215</v>
      </c>
    </row>
    <row r="563" spans="1:29" s="3" customFormat="1" x14ac:dyDescent="0.3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194</v>
      </c>
      <c r="AB563" s="3" t="s">
        <v>56</v>
      </c>
      <c r="AC563" s="3" t="s">
        <v>215</v>
      </c>
    </row>
    <row r="564" spans="1:29" s="3" customFormat="1" x14ac:dyDescent="0.3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194</v>
      </c>
      <c r="AB564" s="3" t="s">
        <v>56</v>
      </c>
      <c r="AC564" s="3" t="s">
        <v>215</v>
      </c>
    </row>
    <row r="565" spans="1:29" s="3" customFormat="1" x14ac:dyDescent="0.3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194</v>
      </c>
      <c r="AB565" s="3" t="s">
        <v>56</v>
      </c>
      <c r="AC565" s="3" t="s">
        <v>215</v>
      </c>
    </row>
    <row r="566" spans="1:29" s="3" customFormat="1" x14ac:dyDescent="0.3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194</v>
      </c>
      <c r="AB566" s="3" t="s">
        <v>56</v>
      </c>
      <c r="AC566" s="3" t="s">
        <v>215</v>
      </c>
    </row>
    <row r="567" spans="1:29" s="3" customFormat="1" x14ac:dyDescent="0.3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194</v>
      </c>
      <c r="AB567" s="3" t="s">
        <v>56</v>
      </c>
      <c r="AC567" s="3" t="s">
        <v>215</v>
      </c>
    </row>
    <row r="568" spans="1:29" s="3" customFormat="1" x14ac:dyDescent="0.3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194</v>
      </c>
      <c r="AB568" s="3" t="s">
        <v>56</v>
      </c>
      <c r="AC568" s="3" t="s">
        <v>215</v>
      </c>
    </row>
    <row r="569" spans="1:29" s="3" customFormat="1" x14ac:dyDescent="0.3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194</v>
      </c>
      <c r="AB569" s="3" t="s">
        <v>56</v>
      </c>
      <c r="AC569" s="3" t="s">
        <v>215</v>
      </c>
    </row>
    <row r="570" spans="1:29" s="3" customFormat="1" x14ac:dyDescent="0.3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194</v>
      </c>
      <c r="AB570" s="3" t="s">
        <v>56</v>
      </c>
      <c r="AC570" s="3" t="s">
        <v>215</v>
      </c>
    </row>
    <row r="571" spans="1:29" s="3" customFormat="1" x14ac:dyDescent="0.3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194</v>
      </c>
      <c r="AB571" s="3" t="s">
        <v>56</v>
      </c>
      <c r="AC571" s="3" t="s">
        <v>215</v>
      </c>
    </row>
    <row r="572" spans="1:29" s="3" customFormat="1" x14ac:dyDescent="0.3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194</v>
      </c>
      <c r="AB572" s="3" t="s">
        <v>56</v>
      </c>
      <c r="AC572" s="3" t="s">
        <v>215</v>
      </c>
    </row>
    <row r="573" spans="1:29" s="3" customFormat="1" x14ac:dyDescent="0.3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194</v>
      </c>
      <c r="AB573" s="3" t="s">
        <v>56</v>
      </c>
      <c r="AC573" s="3" t="s">
        <v>215</v>
      </c>
    </row>
    <row r="574" spans="1:29" s="3" customFormat="1" x14ac:dyDescent="0.3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194</v>
      </c>
      <c r="AB574" s="3" t="s">
        <v>56</v>
      </c>
      <c r="AC574" s="3" t="s">
        <v>215</v>
      </c>
    </row>
    <row r="575" spans="1:29" s="3" customFormat="1" x14ac:dyDescent="0.3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194</v>
      </c>
      <c r="AB575" s="3" t="s">
        <v>56</v>
      </c>
      <c r="AC575" s="3" t="s">
        <v>215</v>
      </c>
    </row>
    <row r="576" spans="1:29" s="3" customFormat="1" x14ac:dyDescent="0.3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194</v>
      </c>
      <c r="AB576" s="3" t="s">
        <v>56</v>
      </c>
      <c r="AC576" s="3" t="s">
        <v>215</v>
      </c>
    </row>
    <row r="577" spans="1:29" s="3" customFormat="1" x14ac:dyDescent="0.3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194</v>
      </c>
      <c r="AB577" s="3" t="s">
        <v>56</v>
      </c>
      <c r="AC577" s="3" t="s">
        <v>215</v>
      </c>
    </row>
    <row r="578" spans="1:29" s="3" customFormat="1" x14ac:dyDescent="0.3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194</v>
      </c>
      <c r="AB578" s="3" t="s">
        <v>56</v>
      </c>
      <c r="AC578" s="3" t="s">
        <v>215</v>
      </c>
    </row>
    <row r="579" spans="1:29" s="3" customFormat="1" x14ac:dyDescent="0.3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194</v>
      </c>
      <c r="AB579" s="3" t="s">
        <v>56</v>
      </c>
      <c r="AC579" s="3" t="s">
        <v>215</v>
      </c>
    </row>
    <row r="580" spans="1:29" s="3" customFormat="1" x14ac:dyDescent="0.3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194</v>
      </c>
      <c r="AB580" s="3" t="s">
        <v>56</v>
      </c>
      <c r="AC580" s="3" t="s">
        <v>215</v>
      </c>
    </row>
    <row r="581" spans="1:29" s="3" customFormat="1" x14ac:dyDescent="0.3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194</v>
      </c>
      <c r="AB581" s="3" t="s">
        <v>56</v>
      </c>
      <c r="AC581" s="3" t="s">
        <v>215</v>
      </c>
    </row>
    <row r="582" spans="1:29" s="3" customFormat="1" x14ac:dyDescent="0.3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194</v>
      </c>
      <c r="AB582" s="3" t="s">
        <v>56</v>
      </c>
      <c r="AC582" s="3" t="s">
        <v>215</v>
      </c>
    </row>
    <row r="583" spans="1:29" s="3" customFormat="1" x14ac:dyDescent="0.3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194</v>
      </c>
      <c r="AB583" s="3" t="s">
        <v>56</v>
      </c>
      <c r="AC583" s="3" t="s">
        <v>215</v>
      </c>
    </row>
    <row r="584" spans="1:29" s="3" customFormat="1" x14ac:dyDescent="0.3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194</v>
      </c>
      <c r="AB584" s="3" t="s">
        <v>56</v>
      </c>
      <c r="AC584" s="3" t="s">
        <v>215</v>
      </c>
    </row>
    <row r="585" spans="1:29" s="3" customFormat="1" x14ac:dyDescent="0.3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194</v>
      </c>
      <c r="AB585" s="3" t="s">
        <v>56</v>
      </c>
      <c r="AC585" s="3" t="s">
        <v>215</v>
      </c>
    </row>
    <row r="586" spans="1:29" s="3" customFormat="1" x14ac:dyDescent="0.3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194</v>
      </c>
      <c r="AB586" s="3" t="s">
        <v>56</v>
      </c>
      <c r="AC586" s="3" t="s">
        <v>215</v>
      </c>
    </row>
    <row r="587" spans="1:29" s="3" customFormat="1" x14ac:dyDescent="0.3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194</v>
      </c>
      <c r="AB587" s="3" t="s">
        <v>56</v>
      </c>
      <c r="AC587" s="3" t="s">
        <v>215</v>
      </c>
    </row>
    <row r="588" spans="1:29" s="3" customFormat="1" x14ac:dyDescent="0.3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194</v>
      </c>
      <c r="AB588" s="3" t="s">
        <v>56</v>
      </c>
      <c r="AC588" s="3" t="s">
        <v>215</v>
      </c>
    </row>
    <row r="589" spans="1:29" s="3" customFormat="1" x14ac:dyDescent="0.3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194</v>
      </c>
      <c r="AB589" s="3" t="s">
        <v>56</v>
      </c>
      <c r="AC589" s="3" t="s">
        <v>215</v>
      </c>
    </row>
    <row r="590" spans="1:29" s="3" customFormat="1" x14ac:dyDescent="0.3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194</v>
      </c>
      <c r="AB590" s="3" t="s">
        <v>56</v>
      </c>
      <c r="AC590" s="3" t="s">
        <v>215</v>
      </c>
    </row>
    <row r="591" spans="1:29" s="3" customFormat="1" x14ac:dyDescent="0.3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194</v>
      </c>
      <c r="AB591" s="3" t="s">
        <v>56</v>
      </c>
      <c r="AC591" s="3" t="s">
        <v>215</v>
      </c>
    </row>
    <row r="592" spans="1:29" s="3" customFormat="1" x14ac:dyDescent="0.3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194</v>
      </c>
      <c r="AB592" s="3" t="s">
        <v>56</v>
      </c>
      <c r="AC592" s="3" t="s">
        <v>215</v>
      </c>
    </row>
    <row r="593" spans="1:29" s="3" customFormat="1" x14ac:dyDescent="0.3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194</v>
      </c>
      <c r="AB593" s="3" t="s">
        <v>56</v>
      </c>
      <c r="AC593" s="3" t="s">
        <v>215</v>
      </c>
    </row>
    <row r="594" spans="1:29" s="3" customFormat="1" x14ac:dyDescent="0.3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194</v>
      </c>
      <c r="AB594" s="3" t="s">
        <v>56</v>
      </c>
      <c r="AC594" s="3" t="s">
        <v>215</v>
      </c>
    </row>
    <row r="595" spans="1:29" s="3" customFormat="1" x14ac:dyDescent="0.3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194</v>
      </c>
      <c r="AB595" s="3" t="s">
        <v>56</v>
      </c>
      <c r="AC595" s="3" t="s">
        <v>215</v>
      </c>
    </row>
    <row r="596" spans="1:29" s="3" customFormat="1" x14ac:dyDescent="0.3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194</v>
      </c>
      <c r="AB596" s="3" t="s">
        <v>56</v>
      </c>
      <c r="AC596" s="3" t="s">
        <v>215</v>
      </c>
    </row>
    <row r="597" spans="1:29" s="3" customFormat="1" x14ac:dyDescent="0.3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194</v>
      </c>
      <c r="AB597" s="3" t="s">
        <v>56</v>
      </c>
      <c r="AC597" s="3" t="s">
        <v>215</v>
      </c>
    </row>
    <row r="598" spans="1:29" s="3" customFormat="1" x14ac:dyDescent="0.3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194</v>
      </c>
      <c r="AB598" s="3" t="s">
        <v>56</v>
      </c>
      <c r="AC598" s="3" t="s">
        <v>215</v>
      </c>
    </row>
    <row r="599" spans="1:29" s="3" customFormat="1" x14ac:dyDescent="0.3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194</v>
      </c>
      <c r="AB599" s="3" t="s">
        <v>56</v>
      </c>
      <c r="AC599" s="3" t="s">
        <v>215</v>
      </c>
    </row>
    <row r="600" spans="1:29" s="3" customFormat="1" x14ac:dyDescent="0.3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194</v>
      </c>
      <c r="AB600" s="3" t="s">
        <v>56</v>
      </c>
      <c r="AC600" s="3" t="s">
        <v>215</v>
      </c>
    </row>
    <row r="601" spans="1:29" s="3" customFormat="1" x14ac:dyDescent="0.3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194</v>
      </c>
      <c r="AB601" s="3" t="s">
        <v>56</v>
      </c>
      <c r="AC601" s="3" t="s">
        <v>215</v>
      </c>
    </row>
    <row r="602" spans="1:29" s="3" customFormat="1" x14ac:dyDescent="0.3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194</v>
      </c>
      <c r="AB602" s="3" t="s">
        <v>56</v>
      </c>
      <c r="AC602" s="3" t="s">
        <v>215</v>
      </c>
    </row>
    <row r="603" spans="1:29" s="3" customFormat="1" x14ac:dyDescent="0.3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194</v>
      </c>
      <c r="AB603" s="3" t="s">
        <v>56</v>
      </c>
      <c r="AC603" s="3" t="s">
        <v>215</v>
      </c>
    </row>
    <row r="604" spans="1:29" s="3" customFormat="1" x14ac:dyDescent="0.3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194</v>
      </c>
      <c r="AB604" s="3" t="s">
        <v>56</v>
      </c>
      <c r="AC604" s="3" t="s">
        <v>215</v>
      </c>
    </row>
    <row r="605" spans="1:29" s="3" customFormat="1" x14ac:dyDescent="0.3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194</v>
      </c>
      <c r="AB605" s="3" t="s">
        <v>56</v>
      </c>
      <c r="AC605" s="3" t="s">
        <v>215</v>
      </c>
    </row>
    <row r="606" spans="1:29" s="3" customFormat="1" x14ac:dyDescent="0.3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194</v>
      </c>
      <c r="AB606" s="3" t="s">
        <v>56</v>
      </c>
      <c r="AC606" s="3" t="s">
        <v>215</v>
      </c>
    </row>
    <row r="607" spans="1:29" s="3" customFormat="1" x14ac:dyDescent="0.3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194</v>
      </c>
      <c r="AB607" s="3" t="s">
        <v>56</v>
      </c>
      <c r="AC607" s="3" t="s">
        <v>215</v>
      </c>
    </row>
    <row r="608" spans="1:29" s="3" customFormat="1" x14ac:dyDescent="0.3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194</v>
      </c>
      <c r="AB608" s="3" t="s">
        <v>56</v>
      </c>
      <c r="AC608" s="3" t="s">
        <v>215</v>
      </c>
    </row>
    <row r="609" spans="1:29" s="3" customFormat="1" x14ac:dyDescent="0.3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194</v>
      </c>
      <c r="AB609" s="3" t="s">
        <v>56</v>
      </c>
      <c r="AC609" s="3" t="s">
        <v>215</v>
      </c>
    </row>
    <row r="610" spans="1:29" s="3" customFormat="1" x14ac:dyDescent="0.3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194</v>
      </c>
      <c r="AB610" s="3" t="s">
        <v>56</v>
      </c>
      <c r="AC610" s="3" t="s">
        <v>215</v>
      </c>
    </row>
    <row r="611" spans="1:29" s="3" customFormat="1" x14ac:dyDescent="0.3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194</v>
      </c>
      <c r="AB611" s="3" t="s">
        <v>56</v>
      </c>
      <c r="AC611" s="3" t="s">
        <v>215</v>
      </c>
    </row>
    <row r="612" spans="1:29" s="3" customFormat="1" x14ac:dyDescent="0.3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194</v>
      </c>
      <c r="AB612" s="3" t="s">
        <v>56</v>
      </c>
      <c r="AC612" s="3" t="s">
        <v>215</v>
      </c>
    </row>
    <row r="613" spans="1:29" s="3" customFormat="1" x14ac:dyDescent="0.3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194</v>
      </c>
      <c r="AB613" s="3" t="s">
        <v>56</v>
      </c>
      <c r="AC613" s="3" t="s">
        <v>215</v>
      </c>
    </row>
    <row r="614" spans="1:29" s="3" customFormat="1" x14ac:dyDescent="0.3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194</v>
      </c>
      <c r="AB614" s="3" t="s">
        <v>56</v>
      </c>
      <c r="AC614" s="3" t="s">
        <v>215</v>
      </c>
    </row>
    <row r="615" spans="1:29" s="3" customFormat="1" x14ac:dyDescent="0.3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194</v>
      </c>
      <c r="AB615" s="3" t="s">
        <v>56</v>
      </c>
      <c r="AC615" s="3" t="s">
        <v>215</v>
      </c>
    </row>
    <row r="616" spans="1:29" s="3" customFormat="1" x14ac:dyDescent="0.3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194</v>
      </c>
      <c r="AB616" s="3" t="s">
        <v>56</v>
      </c>
      <c r="AC616" s="3" t="s">
        <v>215</v>
      </c>
    </row>
    <row r="617" spans="1:29" s="3" customFormat="1" x14ac:dyDescent="0.3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194</v>
      </c>
      <c r="AB617" s="3" t="s">
        <v>56</v>
      </c>
      <c r="AC617" s="3" t="s">
        <v>215</v>
      </c>
    </row>
    <row r="618" spans="1:29" s="3" customFormat="1" x14ac:dyDescent="0.3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194</v>
      </c>
      <c r="AB618" s="3" t="s">
        <v>56</v>
      </c>
      <c r="AC618" s="3" t="s">
        <v>215</v>
      </c>
    </row>
    <row r="619" spans="1:29" s="3" customFormat="1" x14ac:dyDescent="0.3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194</v>
      </c>
      <c r="AB619" s="3" t="s">
        <v>56</v>
      </c>
      <c r="AC619" s="3" t="s">
        <v>215</v>
      </c>
    </row>
    <row r="620" spans="1:29" s="3" customFormat="1" x14ac:dyDescent="0.3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194</v>
      </c>
      <c r="AB620" s="3" t="s">
        <v>56</v>
      </c>
      <c r="AC620" s="3" t="s">
        <v>215</v>
      </c>
    </row>
    <row r="621" spans="1:29" s="3" customFormat="1" x14ac:dyDescent="0.3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194</v>
      </c>
      <c r="AB621" s="3" t="s">
        <v>56</v>
      </c>
      <c r="AC621" s="3" t="s">
        <v>215</v>
      </c>
    </row>
    <row r="622" spans="1:29" s="3" customFormat="1" x14ac:dyDescent="0.3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194</v>
      </c>
      <c r="AB622" s="3" t="s">
        <v>56</v>
      </c>
      <c r="AC622" s="3" t="s">
        <v>215</v>
      </c>
    </row>
    <row r="623" spans="1:29" s="3" customFormat="1" x14ac:dyDescent="0.3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194</v>
      </c>
      <c r="AB623" s="3" t="s">
        <v>56</v>
      </c>
      <c r="AC623" s="3" t="s">
        <v>215</v>
      </c>
    </row>
    <row r="624" spans="1:29" s="3" customFormat="1" x14ac:dyDescent="0.3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194</v>
      </c>
      <c r="AB624" s="3" t="s">
        <v>56</v>
      </c>
      <c r="AC624" s="3" t="s">
        <v>215</v>
      </c>
    </row>
    <row r="625" spans="1:29" s="3" customFormat="1" x14ac:dyDescent="0.3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194</v>
      </c>
      <c r="AB625" s="3" t="s">
        <v>56</v>
      </c>
      <c r="AC625" s="3" t="s">
        <v>215</v>
      </c>
    </row>
    <row r="626" spans="1:29" s="3" customFormat="1" x14ac:dyDescent="0.3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194</v>
      </c>
      <c r="AB626" s="3" t="s">
        <v>56</v>
      </c>
      <c r="AC626" s="3" t="s">
        <v>215</v>
      </c>
    </row>
    <row r="627" spans="1:29" s="3" customFormat="1" x14ac:dyDescent="0.3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194</v>
      </c>
      <c r="AB627" s="3" t="s">
        <v>56</v>
      </c>
      <c r="AC627" s="3" t="s">
        <v>215</v>
      </c>
    </row>
    <row r="628" spans="1:29" s="3" customFormat="1" x14ac:dyDescent="0.3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194</v>
      </c>
      <c r="AB628" s="3" t="s">
        <v>56</v>
      </c>
      <c r="AC628" s="3" t="s">
        <v>215</v>
      </c>
    </row>
    <row r="629" spans="1:29" s="3" customFormat="1" x14ac:dyDescent="0.3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194</v>
      </c>
      <c r="AB629" s="3" t="s">
        <v>56</v>
      </c>
      <c r="AC629" s="3" t="s">
        <v>215</v>
      </c>
    </row>
    <row r="630" spans="1:29" s="3" customFormat="1" x14ac:dyDescent="0.3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194</v>
      </c>
      <c r="AB630" s="3" t="s">
        <v>56</v>
      </c>
      <c r="AC630" s="3" t="s">
        <v>215</v>
      </c>
    </row>
    <row r="631" spans="1:29" s="3" customFormat="1" x14ac:dyDescent="0.3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194</v>
      </c>
      <c r="AB631" s="3" t="s">
        <v>56</v>
      </c>
      <c r="AC631" s="3" t="s">
        <v>215</v>
      </c>
    </row>
    <row r="632" spans="1:29" s="3" customFormat="1" x14ac:dyDescent="0.3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194</v>
      </c>
      <c r="AB632" s="3" t="s">
        <v>56</v>
      </c>
      <c r="AC632" s="3" t="s">
        <v>215</v>
      </c>
    </row>
    <row r="633" spans="1:29" s="3" customFormat="1" x14ac:dyDescent="0.3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194</v>
      </c>
      <c r="AB633" s="3" t="s">
        <v>56</v>
      </c>
      <c r="AC633" s="3" t="s">
        <v>215</v>
      </c>
    </row>
    <row r="634" spans="1:29" s="3" customFormat="1" x14ac:dyDescent="0.3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194</v>
      </c>
      <c r="AB634" s="3" t="s">
        <v>56</v>
      </c>
      <c r="AC634" s="3" t="s">
        <v>215</v>
      </c>
    </row>
    <row r="635" spans="1:29" s="3" customFormat="1" x14ac:dyDescent="0.3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194</v>
      </c>
      <c r="AB635" s="3" t="s">
        <v>56</v>
      </c>
      <c r="AC635" s="3" t="s">
        <v>215</v>
      </c>
    </row>
    <row r="636" spans="1:29" s="3" customFormat="1" x14ac:dyDescent="0.3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194</v>
      </c>
      <c r="AB636" s="3" t="s">
        <v>56</v>
      </c>
      <c r="AC636" s="3" t="s">
        <v>215</v>
      </c>
    </row>
    <row r="637" spans="1:29" s="3" customFormat="1" x14ac:dyDescent="0.3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194</v>
      </c>
      <c r="AB637" s="3" t="s">
        <v>56</v>
      </c>
      <c r="AC637" s="3" t="s">
        <v>215</v>
      </c>
    </row>
    <row r="638" spans="1:29" s="3" customFormat="1" x14ac:dyDescent="0.3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194</v>
      </c>
      <c r="AB638" s="3" t="s">
        <v>56</v>
      </c>
      <c r="AC638" s="3" t="s">
        <v>215</v>
      </c>
    </row>
    <row r="639" spans="1:29" s="3" customFormat="1" x14ac:dyDescent="0.3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194</v>
      </c>
      <c r="AB639" s="3" t="s">
        <v>56</v>
      </c>
      <c r="AC639" s="3" t="s">
        <v>215</v>
      </c>
    </row>
    <row r="640" spans="1:29" s="3" customFormat="1" x14ac:dyDescent="0.3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194</v>
      </c>
      <c r="AB640" s="3" t="s">
        <v>56</v>
      </c>
      <c r="AC640" s="3" t="s">
        <v>215</v>
      </c>
    </row>
    <row r="641" spans="1:29" s="3" customFormat="1" x14ac:dyDescent="0.3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194</v>
      </c>
      <c r="AB641" s="3" t="s">
        <v>56</v>
      </c>
      <c r="AC641" s="3" t="s">
        <v>215</v>
      </c>
    </row>
    <row r="642" spans="1:29" s="3" customFormat="1" x14ac:dyDescent="0.3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194</v>
      </c>
      <c r="AB642" s="3" t="s">
        <v>56</v>
      </c>
      <c r="AC642" s="3" t="s">
        <v>215</v>
      </c>
    </row>
    <row r="643" spans="1:29" s="3" customFormat="1" x14ac:dyDescent="0.3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194</v>
      </c>
      <c r="AB643" s="3" t="s">
        <v>56</v>
      </c>
      <c r="AC643" s="3" t="s">
        <v>215</v>
      </c>
    </row>
    <row r="644" spans="1:29" s="3" customFormat="1" x14ac:dyDescent="0.3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194</v>
      </c>
      <c r="AB644" s="3" t="s">
        <v>56</v>
      </c>
      <c r="AC644" s="3" t="s">
        <v>215</v>
      </c>
    </row>
    <row r="645" spans="1:29" s="3" customFormat="1" x14ac:dyDescent="0.3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194</v>
      </c>
      <c r="AB645" s="3" t="s">
        <v>56</v>
      </c>
      <c r="AC645" s="3" t="s">
        <v>215</v>
      </c>
    </row>
    <row r="646" spans="1:29" s="3" customFormat="1" x14ac:dyDescent="0.3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194</v>
      </c>
      <c r="AB646" s="3" t="s">
        <v>56</v>
      </c>
      <c r="AC646" s="3" t="s">
        <v>215</v>
      </c>
    </row>
    <row r="647" spans="1:29" s="3" customFormat="1" x14ac:dyDescent="0.3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194</v>
      </c>
      <c r="AB647" s="3" t="s">
        <v>56</v>
      </c>
      <c r="AC647" s="3" t="s">
        <v>215</v>
      </c>
    </row>
    <row r="648" spans="1:29" s="3" customFormat="1" x14ac:dyDescent="0.3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194</v>
      </c>
      <c r="AB648" s="3" t="s">
        <v>56</v>
      </c>
      <c r="AC648" s="3" t="s">
        <v>215</v>
      </c>
    </row>
    <row r="649" spans="1:29" s="3" customFormat="1" x14ac:dyDescent="0.3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194</v>
      </c>
      <c r="AB649" s="3" t="s">
        <v>56</v>
      </c>
      <c r="AC649" s="3" t="s">
        <v>215</v>
      </c>
    </row>
    <row r="650" spans="1:29" s="3" customFormat="1" x14ac:dyDescent="0.3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194</v>
      </c>
      <c r="AB650" s="3" t="s">
        <v>56</v>
      </c>
      <c r="AC650" s="3" t="s">
        <v>215</v>
      </c>
    </row>
    <row r="651" spans="1:29" s="3" customFormat="1" x14ac:dyDescent="0.3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194</v>
      </c>
      <c r="AB651" s="3" t="s">
        <v>56</v>
      </c>
      <c r="AC651" s="3" t="s">
        <v>215</v>
      </c>
    </row>
    <row r="652" spans="1:29" s="3" customFormat="1" x14ac:dyDescent="0.3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194</v>
      </c>
      <c r="AB652" s="3" t="s">
        <v>56</v>
      </c>
      <c r="AC652" s="3" t="s">
        <v>215</v>
      </c>
    </row>
    <row r="653" spans="1:29" s="3" customFormat="1" x14ac:dyDescent="0.3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194</v>
      </c>
      <c r="AB653" s="3" t="s">
        <v>56</v>
      </c>
      <c r="AC653" s="3" t="s">
        <v>215</v>
      </c>
    </row>
    <row r="654" spans="1:29" s="3" customFormat="1" x14ac:dyDescent="0.3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194</v>
      </c>
      <c r="AB654" s="3" t="s">
        <v>56</v>
      </c>
      <c r="AC654" s="3" t="s">
        <v>215</v>
      </c>
    </row>
    <row r="655" spans="1:29" s="3" customFormat="1" x14ac:dyDescent="0.3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194</v>
      </c>
      <c r="AB655" s="3" t="s">
        <v>56</v>
      </c>
      <c r="AC655" s="3" t="s">
        <v>215</v>
      </c>
    </row>
    <row r="656" spans="1:29" s="3" customFormat="1" x14ac:dyDescent="0.3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194</v>
      </c>
      <c r="AB656" s="3" t="s">
        <v>56</v>
      </c>
      <c r="AC656" s="3" t="s">
        <v>215</v>
      </c>
    </row>
    <row r="657" spans="1:29" s="3" customFormat="1" x14ac:dyDescent="0.3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194</v>
      </c>
      <c r="AB657" s="3" t="s">
        <v>56</v>
      </c>
      <c r="AC657" s="3" t="s">
        <v>215</v>
      </c>
    </row>
    <row r="658" spans="1:29" s="3" customFormat="1" x14ac:dyDescent="0.3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194</v>
      </c>
      <c r="AB658" s="3" t="s">
        <v>56</v>
      </c>
      <c r="AC658" s="3" t="s">
        <v>215</v>
      </c>
    </row>
    <row r="659" spans="1:29" s="3" customFormat="1" x14ac:dyDescent="0.3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194</v>
      </c>
      <c r="AB659" s="3" t="s">
        <v>56</v>
      </c>
      <c r="AC659" s="3" t="s">
        <v>215</v>
      </c>
    </row>
    <row r="660" spans="1:29" s="3" customFormat="1" x14ac:dyDescent="0.3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194</v>
      </c>
      <c r="AB660" s="3" t="s">
        <v>56</v>
      </c>
      <c r="AC660" s="3" t="s">
        <v>215</v>
      </c>
    </row>
    <row r="661" spans="1:29" s="3" customFormat="1" x14ac:dyDescent="0.3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194</v>
      </c>
      <c r="AB661" s="3" t="s">
        <v>56</v>
      </c>
      <c r="AC661" s="3" t="s">
        <v>215</v>
      </c>
    </row>
    <row r="662" spans="1:29" s="3" customFormat="1" x14ac:dyDescent="0.3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194</v>
      </c>
      <c r="AB662" s="3" t="s">
        <v>56</v>
      </c>
      <c r="AC662" s="3" t="s">
        <v>215</v>
      </c>
    </row>
    <row r="663" spans="1:29" s="3" customFormat="1" x14ac:dyDescent="0.3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194</v>
      </c>
      <c r="AB663" s="3" t="s">
        <v>56</v>
      </c>
      <c r="AC663" s="3" t="s">
        <v>215</v>
      </c>
    </row>
    <row r="664" spans="1:29" hidden="1" x14ac:dyDescent="0.3">
      <c r="A664" s="42" t="s">
        <v>10664</v>
      </c>
      <c r="B664" s="42" t="s">
        <v>10665</v>
      </c>
      <c r="C664" s="42" t="s">
        <v>10663</v>
      </c>
      <c r="D664" s="42" t="str">
        <f>_xlfn.CONCAT(C664, " ", A664,)</f>
        <v>SWXX111-00 Example_SEER_AC</v>
      </c>
      <c r="E664" s="42" t="str">
        <f>_xlfn.CONCAT(D664, "_", R664)</f>
        <v>SWXX111-00 Example_SEER_AC_1975</v>
      </c>
      <c r="F664" s="42" t="s">
        <v>10664</v>
      </c>
      <c r="G664" s="42" t="s">
        <v>10664</v>
      </c>
      <c r="H664" s="43" t="s">
        <v>10667</v>
      </c>
      <c r="I664" s="42" t="s">
        <v>10668</v>
      </c>
      <c r="J664" s="44" t="s">
        <v>10669</v>
      </c>
      <c r="K664" s="42" t="s">
        <v>10667</v>
      </c>
      <c r="L664" s="42" t="s">
        <v>10668</v>
      </c>
      <c r="M664" s="42" t="s">
        <v>10669</v>
      </c>
      <c r="N664" s="3" t="str">
        <f t="shared" si="155"/>
        <v>Asm&amp;0&amp;cDXGF&amp;1975&amp;dxAC_equip</v>
      </c>
      <c r="O664" s="42" t="s">
        <v>10670</v>
      </c>
      <c r="P664" s="42">
        <v>0</v>
      </c>
      <c r="Q664" s="42" t="s">
        <v>10666</v>
      </c>
      <c r="R664" s="42">
        <v>1975</v>
      </c>
      <c r="S664" s="3" t="str">
        <f t="shared" si="154"/>
        <v>No</v>
      </c>
      <c r="T664" s="42" t="s">
        <v>111</v>
      </c>
      <c r="U664" s="42" t="s">
        <v>111</v>
      </c>
      <c r="V664" s="42" t="s">
        <v>111</v>
      </c>
      <c r="W664" s="42" t="s">
        <v>235</v>
      </c>
      <c r="X664" s="42" t="s">
        <v>111</v>
      </c>
      <c r="Y664" s="42" t="s">
        <v>235</v>
      </c>
      <c r="Z664" s="42"/>
    </row>
    <row r="665" spans="1:29" hidden="1" x14ac:dyDescent="0.3">
      <c r="A665" s="42" t="s">
        <v>10664</v>
      </c>
      <c r="B665" s="42" t="s">
        <v>10665</v>
      </c>
      <c r="C665" s="42" t="s">
        <v>10663</v>
      </c>
      <c r="D665" s="42" t="str">
        <f t="shared" ref="D665:D667" si="159">_xlfn.CONCAT(C665, " ", A665,)</f>
        <v>SWXX111-00 Example_SEER_AC</v>
      </c>
      <c r="E665" s="42" t="str">
        <f t="shared" ref="E665:E667" si="160">_xlfn.CONCAT(D665, "_", R665)</f>
        <v>SWXX111-00 Example_SEER_AC_1975</v>
      </c>
      <c r="F665" s="42" t="s">
        <v>10664</v>
      </c>
      <c r="G665" s="42" t="s">
        <v>10664</v>
      </c>
      <c r="H665" s="43" t="s">
        <v>10667</v>
      </c>
      <c r="I665" s="42" t="s">
        <v>10668</v>
      </c>
      <c r="J665" s="44" t="s">
        <v>10669</v>
      </c>
      <c r="K665" s="42" t="s">
        <v>10667</v>
      </c>
      <c r="L665" s="42" t="s">
        <v>10668</v>
      </c>
      <c r="M665" s="42" t="s">
        <v>10669</v>
      </c>
      <c r="N665" s="3" t="str">
        <f t="shared" si="155"/>
        <v>ECC&amp;0&amp;cDXGF&amp;1975&amp;dxAC_equip</v>
      </c>
      <c r="O665" s="42" t="s">
        <v>10671</v>
      </c>
      <c r="P665" s="42">
        <v>0</v>
      </c>
      <c r="Q665" s="42" t="s">
        <v>10666</v>
      </c>
      <c r="R665" s="42">
        <v>1975</v>
      </c>
      <c r="S665" s="3" t="str">
        <f t="shared" si="154"/>
        <v>No</v>
      </c>
      <c r="T665" s="42" t="s">
        <v>111</v>
      </c>
      <c r="U665" s="42" t="s">
        <v>111</v>
      </c>
      <c r="V665" s="42" t="s">
        <v>111</v>
      </c>
      <c r="W665" s="42" t="s">
        <v>235</v>
      </c>
      <c r="X665" s="42" t="s">
        <v>111</v>
      </c>
      <c r="Y665" s="42" t="s">
        <v>235</v>
      </c>
    </row>
    <row r="666" spans="1:29" hidden="1" x14ac:dyDescent="0.3">
      <c r="A666" s="42" t="s">
        <v>10664</v>
      </c>
      <c r="B666" s="42" t="s">
        <v>10665</v>
      </c>
      <c r="C666" s="42" t="s">
        <v>10663</v>
      </c>
      <c r="D666" s="42" t="str">
        <f t="shared" si="159"/>
        <v>SWXX111-00 Example_SEER_AC</v>
      </c>
      <c r="E666" s="42" t="str">
        <f t="shared" si="160"/>
        <v>SWXX111-00 Example_SEER_AC_1975</v>
      </c>
      <c r="F666" s="42" t="s">
        <v>10664</v>
      </c>
      <c r="G666" s="42" t="s">
        <v>10664</v>
      </c>
      <c r="H666" s="43" t="s">
        <v>10667</v>
      </c>
      <c r="I666" s="42" t="s">
        <v>10668</v>
      </c>
      <c r="J666" s="44" t="s">
        <v>10669</v>
      </c>
      <c r="K666" s="42" t="s">
        <v>10667</v>
      </c>
      <c r="L666" s="42" t="s">
        <v>10668</v>
      </c>
      <c r="M666" s="42" t="s">
        <v>10669</v>
      </c>
      <c r="N666" s="3" t="str">
        <f t="shared" si="155"/>
        <v>EPr&amp;0&amp;cDXGF&amp;1975&amp;dxAC_equip</v>
      </c>
      <c r="O666" s="42" t="s">
        <v>10672</v>
      </c>
      <c r="P666" s="42">
        <v>0</v>
      </c>
      <c r="Q666" s="42" t="s">
        <v>10666</v>
      </c>
      <c r="R666" s="42">
        <v>1975</v>
      </c>
      <c r="S666" s="3" t="str">
        <f t="shared" si="154"/>
        <v>No</v>
      </c>
      <c r="T666" s="42" t="s">
        <v>111</v>
      </c>
      <c r="U666" s="42" t="s">
        <v>111</v>
      </c>
      <c r="V666" s="42" t="s">
        <v>111</v>
      </c>
      <c r="W666" s="42" t="s">
        <v>235</v>
      </c>
      <c r="X666" s="42" t="s">
        <v>111</v>
      </c>
      <c r="Y666" s="42" t="s">
        <v>235</v>
      </c>
    </row>
    <row r="667" spans="1:29" hidden="1" x14ac:dyDescent="0.3">
      <c r="A667" s="42" t="s">
        <v>10664</v>
      </c>
      <c r="B667" s="42" t="s">
        <v>10665</v>
      </c>
      <c r="C667" s="42" t="s">
        <v>10663</v>
      </c>
      <c r="D667" s="42" t="str">
        <f t="shared" si="159"/>
        <v>SWXX111-00 Example_SEER_AC</v>
      </c>
      <c r="E667" s="42" t="str">
        <f t="shared" si="160"/>
        <v>SWXX111-00 Example_SEER_AC_1975</v>
      </c>
      <c r="F667" s="42" t="s">
        <v>10664</v>
      </c>
      <c r="G667" s="42" t="s">
        <v>10664</v>
      </c>
      <c r="H667" s="43" t="s">
        <v>10667</v>
      </c>
      <c r="I667" s="42" t="s">
        <v>10668</v>
      </c>
      <c r="J667" s="44" t="s">
        <v>10669</v>
      </c>
      <c r="K667" s="42" t="s">
        <v>10667</v>
      </c>
      <c r="L667" s="42" t="s">
        <v>10668</v>
      </c>
      <c r="M667" s="42" t="s">
        <v>10669</v>
      </c>
      <c r="N667" s="3" t="str">
        <f t="shared" si="155"/>
        <v>Htl&amp;0&amp;cDXGF&amp;1975&amp;dxAC_equip</v>
      </c>
      <c r="O667" s="42" t="s">
        <v>10673</v>
      </c>
      <c r="P667" s="42">
        <v>0</v>
      </c>
      <c r="Q667" s="42" t="s">
        <v>10666</v>
      </c>
      <c r="R667" s="42">
        <v>1975</v>
      </c>
      <c r="S667" s="3" t="str">
        <f t="shared" si="154"/>
        <v>No</v>
      </c>
      <c r="T667" s="42" t="s">
        <v>111</v>
      </c>
      <c r="U667" s="42" t="s">
        <v>111</v>
      </c>
      <c r="V667" s="42" t="s">
        <v>111</v>
      </c>
      <c r="W667" s="42" t="s">
        <v>235</v>
      </c>
      <c r="X667" s="42" t="s">
        <v>111</v>
      </c>
      <c r="Y667" s="42" t="s">
        <v>235</v>
      </c>
    </row>
    <row r="668" spans="1:29" s="27" customFormat="1" hidden="1" x14ac:dyDescent="0.3">
      <c r="A668" s="27" t="s">
        <v>10664</v>
      </c>
      <c r="B668" s="27" t="s">
        <v>10665</v>
      </c>
      <c r="C668" s="27" t="s">
        <v>10663</v>
      </c>
      <c r="D668" s="27" t="str">
        <f>_xlfn.CONCAT(C668, " ", A668,)</f>
        <v>SWXX111-00 Example_SEER_AC</v>
      </c>
      <c r="E668" s="27" t="str">
        <f>_xlfn.CONCAT(D668, "_", R668)</f>
        <v>SWXX111-00 Example_SEER_AC_Ex</v>
      </c>
      <c r="F668" s="27" t="s">
        <v>10664</v>
      </c>
      <c r="G668" s="27" t="s">
        <v>10664</v>
      </c>
      <c r="H668" s="45" t="s">
        <v>10667</v>
      </c>
      <c r="I668" s="27" t="s">
        <v>10668</v>
      </c>
      <c r="J668" s="46" t="s">
        <v>10669</v>
      </c>
      <c r="K668" s="27" t="s">
        <v>10667</v>
      </c>
      <c r="L668" s="27" t="s">
        <v>10668</v>
      </c>
      <c r="M668" s="27" t="s">
        <v>10669</v>
      </c>
      <c r="N668" s="27" t="str">
        <f t="shared" ref="N668:N671" si="161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10670</v>
      </c>
      <c r="P668" s="27">
        <v>0</v>
      </c>
      <c r="Q668" s="27" t="s">
        <v>10666</v>
      </c>
      <c r="R668" s="27" t="s">
        <v>52</v>
      </c>
      <c r="S668" s="27" t="str">
        <f t="shared" ref="S668:S671" si="162">IF(T668=U668, "No", "Yes")</f>
        <v>No</v>
      </c>
      <c r="T668" s="27" t="s">
        <v>111</v>
      </c>
      <c r="U668" s="27" t="s">
        <v>111</v>
      </c>
      <c r="V668" s="27" t="s">
        <v>111</v>
      </c>
      <c r="W668" s="27" t="s">
        <v>235</v>
      </c>
      <c r="X668" s="27" t="s">
        <v>111</v>
      </c>
      <c r="Y668" s="27" t="s">
        <v>235</v>
      </c>
    </row>
    <row r="669" spans="1:29" s="27" customFormat="1" hidden="1" x14ac:dyDescent="0.3">
      <c r="A669" s="27" t="s">
        <v>10664</v>
      </c>
      <c r="B669" s="27" t="s">
        <v>10665</v>
      </c>
      <c r="C669" s="27" t="s">
        <v>10663</v>
      </c>
      <c r="D669" s="27" t="str">
        <f t="shared" ref="D669:D671" si="163">_xlfn.CONCAT(C669, " ", A669,)</f>
        <v>SWXX111-00 Example_SEER_AC</v>
      </c>
      <c r="E669" s="27" t="str">
        <f t="shared" ref="E669:E671" si="164">_xlfn.CONCAT(D669, "_", R669)</f>
        <v>SWXX111-00 Example_SEER_AC_Ex</v>
      </c>
      <c r="F669" s="27" t="s">
        <v>10664</v>
      </c>
      <c r="G669" s="27" t="s">
        <v>10664</v>
      </c>
      <c r="H669" s="45" t="s">
        <v>10667</v>
      </c>
      <c r="I669" s="27" t="s">
        <v>10668</v>
      </c>
      <c r="J669" s="46" t="s">
        <v>10669</v>
      </c>
      <c r="K669" s="27" t="s">
        <v>10667</v>
      </c>
      <c r="L669" s="27" t="s">
        <v>10668</v>
      </c>
      <c r="M669" s="27" t="s">
        <v>10669</v>
      </c>
      <c r="N669" s="27" t="str">
        <f t="shared" si="161"/>
        <v>ECC&amp;0&amp;cDXGF&amp;Ex&amp;dxAC_equip</v>
      </c>
      <c r="O669" s="27" t="s">
        <v>10671</v>
      </c>
      <c r="P669" s="27">
        <v>0</v>
      </c>
      <c r="Q669" s="27" t="s">
        <v>10666</v>
      </c>
      <c r="R669" s="27" t="s">
        <v>52</v>
      </c>
      <c r="S669" s="27" t="str">
        <f t="shared" si="162"/>
        <v>No</v>
      </c>
      <c r="T669" s="27" t="s">
        <v>111</v>
      </c>
      <c r="U669" s="27" t="s">
        <v>111</v>
      </c>
      <c r="V669" s="27" t="s">
        <v>111</v>
      </c>
      <c r="W669" s="27" t="s">
        <v>235</v>
      </c>
      <c r="X669" s="27" t="s">
        <v>111</v>
      </c>
      <c r="Y669" s="27" t="s">
        <v>235</v>
      </c>
    </row>
    <row r="670" spans="1:29" s="27" customFormat="1" hidden="1" x14ac:dyDescent="0.3">
      <c r="A670" s="27" t="s">
        <v>10664</v>
      </c>
      <c r="B670" s="27" t="s">
        <v>10665</v>
      </c>
      <c r="C670" s="27" t="s">
        <v>10663</v>
      </c>
      <c r="D670" s="27" t="str">
        <f t="shared" si="163"/>
        <v>SWXX111-00 Example_SEER_AC</v>
      </c>
      <c r="E670" s="27" t="str">
        <f t="shared" si="164"/>
        <v>SWXX111-00 Example_SEER_AC_Ex</v>
      </c>
      <c r="F670" s="27" t="s">
        <v>10664</v>
      </c>
      <c r="G670" s="27" t="s">
        <v>10664</v>
      </c>
      <c r="H670" s="45" t="s">
        <v>10667</v>
      </c>
      <c r="I670" s="27" t="s">
        <v>10668</v>
      </c>
      <c r="J670" s="46" t="s">
        <v>10669</v>
      </c>
      <c r="K670" s="27" t="s">
        <v>10667</v>
      </c>
      <c r="L670" s="27" t="s">
        <v>10668</v>
      </c>
      <c r="M670" s="27" t="s">
        <v>10669</v>
      </c>
      <c r="N670" s="27" t="str">
        <f t="shared" si="161"/>
        <v>EPr&amp;0&amp;cDXGF&amp;Ex&amp;dxAC_equip</v>
      </c>
      <c r="O670" s="27" t="s">
        <v>10672</v>
      </c>
      <c r="P670" s="27">
        <v>0</v>
      </c>
      <c r="Q670" s="27" t="s">
        <v>10666</v>
      </c>
      <c r="R670" s="27" t="s">
        <v>52</v>
      </c>
      <c r="S670" s="27" t="str">
        <f t="shared" si="162"/>
        <v>No</v>
      </c>
      <c r="T670" s="27" t="s">
        <v>111</v>
      </c>
      <c r="U670" s="27" t="s">
        <v>111</v>
      </c>
      <c r="V670" s="27" t="s">
        <v>111</v>
      </c>
      <c r="W670" s="27" t="s">
        <v>235</v>
      </c>
      <c r="X670" s="27" t="s">
        <v>111</v>
      </c>
      <c r="Y670" s="27" t="s">
        <v>235</v>
      </c>
    </row>
    <row r="671" spans="1:29" s="27" customFormat="1" hidden="1" x14ac:dyDescent="0.3">
      <c r="A671" s="27" t="s">
        <v>10664</v>
      </c>
      <c r="B671" s="27" t="s">
        <v>10665</v>
      </c>
      <c r="C671" s="27" t="s">
        <v>10663</v>
      </c>
      <c r="D671" s="27" t="str">
        <f t="shared" si="163"/>
        <v>SWXX111-00 Example_SEER_AC</v>
      </c>
      <c r="E671" s="27" t="str">
        <f t="shared" si="164"/>
        <v>SWXX111-00 Example_SEER_AC_Ex</v>
      </c>
      <c r="F671" s="27" t="s">
        <v>10664</v>
      </c>
      <c r="G671" s="27" t="s">
        <v>10664</v>
      </c>
      <c r="H671" s="45" t="s">
        <v>10667</v>
      </c>
      <c r="I671" s="27" t="s">
        <v>10668</v>
      </c>
      <c r="J671" s="46" t="s">
        <v>10669</v>
      </c>
      <c r="K671" s="27" t="s">
        <v>10667</v>
      </c>
      <c r="L671" s="27" t="s">
        <v>10668</v>
      </c>
      <c r="M671" s="27" t="s">
        <v>10669</v>
      </c>
      <c r="N671" s="27" t="str">
        <f t="shared" si="161"/>
        <v>Htl&amp;0&amp;cDXGF&amp;Ex&amp;dxAC_equip</v>
      </c>
      <c r="O671" s="27" t="s">
        <v>10673</v>
      </c>
      <c r="P671" s="27">
        <v>0</v>
      </c>
      <c r="Q671" s="27" t="s">
        <v>10666</v>
      </c>
      <c r="R671" s="27" t="s">
        <v>52</v>
      </c>
      <c r="S671" s="27" t="str">
        <f t="shared" si="162"/>
        <v>No</v>
      </c>
      <c r="T671" s="27" t="s">
        <v>111</v>
      </c>
      <c r="U671" s="27" t="s">
        <v>111</v>
      </c>
      <c r="V671" s="27" t="s">
        <v>111</v>
      </c>
      <c r="W671" s="27" t="s">
        <v>235</v>
      </c>
      <c r="X671" s="27" t="s">
        <v>111</v>
      </c>
      <c r="Y671" s="27" t="s">
        <v>235</v>
      </c>
    </row>
    <row r="672" spans="1:29" s="27" customFormat="1" hidden="1" x14ac:dyDescent="0.3">
      <c r="A672" s="27" t="s">
        <v>10664</v>
      </c>
      <c r="B672" s="27" t="s">
        <v>10665</v>
      </c>
      <c r="C672" s="27" t="s">
        <v>10663</v>
      </c>
      <c r="D672" s="27" t="str">
        <f>_xlfn.CONCAT(C672, " ", A672,)</f>
        <v>SWXX111-00 Example_SEER_AC</v>
      </c>
      <c r="E672" s="27" t="str">
        <f>_xlfn.CONCAT(D672, "_", R672)</f>
        <v>SWXX111-00 Example_SEER_AC_New</v>
      </c>
      <c r="F672" s="27" t="s">
        <v>10664</v>
      </c>
      <c r="G672" s="27" t="s">
        <v>10664</v>
      </c>
      <c r="H672" s="45" t="s">
        <v>10667</v>
      </c>
      <c r="I672" s="27" t="s">
        <v>10668</v>
      </c>
      <c r="J672" s="46" t="s">
        <v>10669</v>
      </c>
      <c r="K672" s="27" t="s">
        <v>10667</v>
      </c>
      <c r="L672" s="27" t="s">
        <v>10668</v>
      </c>
      <c r="M672" s="27" t="s">
        <v>10669</v>
      </c>
      <c r="N672" s="27" t="str">
        <f t="shared" ref="N672:N695" si="165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10670</v>
      </c>
      <c r="P672" s="27">
        <v>0</v>
      </c>
      <c r="Q672" s="27" t="s">
        <v>10666</v>
      </c>
      <c r="R672" s="27" t="s">
        <v>107</v>
      </c>
      <c r="S672" s="27" t="str">
        <f t="shared" ref="S672:S695" si="166">IF(T672=U672, "No", "Yes")</f>
        <v>No</v>
      </c>
      <c r="T672" s="27" t="s">
        <v>111</v>
      </c>
      <c r="U672" s="27" t="s">
        <v>111</v>
      </c>
      <c r="V672" s="27" t="s">
        <v>111</v>
      </c>
      <c r="W672" s="27" t="s">
        <v>235</v>
      </c>
      <c r="X672" s="27" t="s">
        <v>111</v>
      </c>
      <c r="Y672" s="27" t="s">
        <v>235</v>
      </c>
    </row>
    <row r="673" spans="1:28" s="27" customFormat="1" hidden="1" x14ac:dyDescent="0.3">
      <c r="A673" s="27" t="s">
        <v>10664</v>
      </c>
      <c r="B673" s="27" t="s">
        <v>10665</v>
      </c>
      <c r="C673" s="27" t="s">
        <v>10663</v>
      </c>
      <c r="D673" s="27" t="str">
        <f t="shared" ref="D673:D676" si="167">_xlfn.CONCAT(C673, " ", A673,)</f>
        <v>SWXX111-00 Example_SEER_AC</v>
      </c>
      <c r="E673" s="27" t="str">
        <f t="shared" ref="E673:E676" si="168">_xlfn.CONCAT(D673, "_", R673)</f>
        <v>SWXX111-00 Example_SEER_AC_New</v>
      </c>
      <c r="F673" s="27" t="s">
        <v>10664</v>
      </c>
      <c r="G673" s="27" t="s">
        <v>10664</v>
      </c>
      <c r="H673" s="45" t="s">
        <v>10667</v>
      </c>
      <c r="I673" s="27" t="s">
        <v>10668</v>
      </c>
      <c r="J673" s="46" t="s">
        <v>10669</v>
      </c>
      <c r="K673" s="27" t="s">
        <v>10667</v>
      </c>
      <c r="L673" s="27" t="s">
        <v>10668</v>
      </c>
      <c r="M673" s="27" t="s">
        <v>10669</v>
      </c>
      <c r="N673" s="27" t="str">
        <f t="shared" si="165"/>
        <v>ECC&amp;0&amp;cDXGF&amp;New&amp;dxAC_equip</v>
      </c>
      <c r="O673" s="27" t="s">
        <v>10671</v>
      </c>
      <c r="P673" s="27">
        <v>0</v>
      </c>
      <c r="Q673" s="27" t="s">
        <v>10666</v>
      </c>
      <c r="R673" s="27" t="s">
        <v>107</v>
      </c>
      <c r="S673" s="27" t="str">
        <f t="shared" si="166"/>
        <v>No</v>
      </c>
      <c r="T673" s="27" t="s">
        <v>111</v>
      </c>
      <c r="U673" s="27" t="s">
        <v>111</v>
      </c>
      <c r="V673" s="27" t="s">
        <v>111</v>
      </c>
      <c r="W673" s="27" t="s">
        <v>235</v>
      </c>
      <c r="X673" s="27" t="s">
        <v>111</v>
      </c>
      <c r="Y673" s="27" t="s">
        <v>235</v>
      </c>
    </row>
    <row r="674" spans="1:28" s="27" customFormat="1" hidden="1" x14ac:dyDescent="0.3">
      <c r="A674" s="27" t="s">
        <v>10664</v>
      </c>
      <c r="B674" s="27" t="s">
        <v>10665</v>
      </c>
      <c r="C674" s="27" t="s">
        <v>10663</v>
      </c>
      <c r="D674" s="27" t="str">
        <f t="shared" si="167"/>
        <v>SWXX111-00 Example_SEER_AC</v>
      </c>
      <c r="E674" s="27" t="str">
        <f t="shared" si="168"/>
        <v>SWXX111-00 Example_SEER_AC_New</v>
      </c>
      <c r="F674" s="27" t="s">
        <v>10664</v>
      </c>
      <c r="G674" s="27" t="s">
        <v>10664</v>
      </c>
      <c r="H674" s="45" t="s">
        <v>10667</v>
      </c>
      <c r="I674" s="27" t="s">
        <v>10668</v>
      </c>
      <c r="J674" s="46" t="s">
        <v>10669</v>
      </c>
      <c r="K674" s="27" t="s">
        <v>10667</v>
      </c>
      <c r="L674" s="27" t="s">
        <v>10668</v>
      </c>
      <c r="M674" s="27" t="s">
        <v>10669</v>
      </c>
      <c r="N674" s="27" t="str">
        <f t="shared" si="165"/>
        <v>EPr&amp;0&amp;cDXGF&amp;New&amp;dxAC_equip</v>
      </c>
      <c r="O674" s="27" t="s">
        <v>10672</v>
      </c>
      <c r="P674" s="27">
        <v>0</v>
      </c>
      <c r="Q674" s="27" t="s">
        <v>10666</v>
      </c>
      <c r="R674" s="27" t="s">
        <v>107</v>
      </c>
      <c r="S674" s="27" t="str">
        <f t="shared" si="166"/>
        <v>No</v>
      </c>
      <c r="T674" s="27" t="s">
        <v>111</v>
      </c>
      <c r="U674" s="27" t="s">
        <v>111</v>
      </c>
      <c r="V674" s="27" t="s">
        <v>111</v>
      </c>
      <c r="W674" s="27" t="s">
        <v>235</v>
      </c>
      <c r="X674" s="27" t="s">
        <v>111</v>
      </c>
      <c r="Y674" s="27" t="s">
        <v>235</v>
      </c>
    </row>
    <row r="675" spans="1:28" s="27" customFormat="1" hidden="1" x14ac:dyDescent="0.3">
      <c r="A675" s="27" t="s">
        <v>10664</v>
      </c>
      <c r="B675" s="27" t="s">
        <v>10665</v>
      </c>
      <c r="C675" s="27" t="s">
        <v>10663</v>
      </c>
      <c r="D675" s="27" t="str">
        <f t="shared" si="167"/>
        <v>SWXX111-00 Example_SEER_AC</v>
      </c>
      <c r="E675" s="27" t="str">
        <f t="shared" si="168"/>
        <v>SWXX111-00 Example_SEER_AC_New</v>
      </c>
      <c r="F675" s="27" t="s">
        <v>10664</v>
      </c>
      <c r="G675" s="27" t="s">
        <v>10664</v>
      </c>
      <c r="H675" s="45" t="s">
        <v>10667</v>
      </c>
      <c r="I675" s="27" t="s">
        <v>10668</v>
      </c>
      <c r="J675" s="46" t="s">
        <v>10669</v>
      </c>
      <c r="K675" s="27" t="s">
        <v>10667</v>
      </c>
      <c r="L675" s="27" t="s">
        <v>10668</v>
      </c>
      <c r="M675" s="27" t="s">
        <v>10669</v>
      </c>
      <c r="N675" s="27" t="str">
        <f t="shared" si="165"/>
        <v>Htl&amp;0&amp;cDXGF&amp;New&amp;dxAC_equip</v>
      </c>
      <c r="O675" s="27" t="s">
        <v>10673</v>
      </c>
      <c r="P675" s="27">
        <v>0</v>
      </c>
      <c r="Q675" s="27" t="s">
        <v>10666</v>
      </c>
      <c r="R675" s="27" t="s">
        <v>107</v>
      </c>
      <c r="S675" s="27" t="str">
        <f t="shared" si="166"/>
        <v>No</v>
      </c>
      <c r="T675" s="27" t="s">
        <v>111</v>
      </c>
      <c r="U675" s="27" t="s">
        <v>111</v>
      </c>
      <c r="V675" s="27" t="s">
        <v>111</v>
      </c>
      <c r="W675" s="27" t="s">
        <v>235</v>
      </c>
      <c r="X675" s="27" t="s">
        <v>111</v>
      </c>
      <c r="Y675" s="27" t="s">
        <v>235</v>
      </c>
    </row>
    <row r="676" spans="1:28" hidden="1" x14ac:dyDescent="0.3">
      <c r="A676" s="47" t="s">
        <v>10677</v>
      </c>
      <c r="B676" s="27" t="s">
        <v>10675</v>
      </c>
      <c r="C676" s="27" t="s">
        <v>10690</v>
      </c>
      <c r="D676" s="27" t="str">
        <f t="shared" si="167"/>
        <v>SWHC001-05 Wall Furnace</v>
      </c>
      <c r="E676" s="27" t="str">
        <f t="shared" si="168"/>
        <v>SWHC001-05 Wall Furnace_Ex</v>
      </c>
      <c r="F676" s="47" t="s">
        <v>10678</v>
      </c>
      <c r="G676" s="47" t="s">
        <v>10678</v>
      </c>
      <c r="H676" s="47" t="s">
        <v>10683</v>
      </c>
      <c r="I676" s="47" t="s">
        <v>10683</v>
      </c>
      <c r="J676" s="47" t="s">
        <v>10684</v>
      </c>
      <c r="K676" s="47" t="str">
        <f>H676</f>
        <v>RG-SpaceHtg_eq-GasFurnace-rDXGF-AFUE65-NoFanPower</v>
      </c>
      <c r="L676" s="47" t="str">
        <f t="shared" ref="L676:M695" si="169">I676</f>
        <v>RG-SpaceHtg_eq-GasFurnace-rDXGF-AFUE65-NoFanPower</v>
      </c>
      <c r="M676" s="47" t="str">
        <f t="shared" si="169"/>
        <v>RG-SpaceHtg_eq-GasFurnace-rDXGF-AFUE70-NoFanPower</v>
      </c>
      <c r="N676" s="47" t="str">
        <f t="shared" si="165"/>
        <v>MFm&amp;0&amp;rDXGF&amp;Ex&amp;SpaceHtg_eq__GasFurnace</v>
      </c>
      <c r="O676" s="47" t="s">
        <v>63</v>
      </c>
      <c r="P676" s="47">
        <v>0</v>
      </c>
      <c r="Q676" s="47" t="s">
        <v>51</v>
      </c>
      <c r="R676" s="47" t="s">
        <v>52</v>
      </c>
      <c r="S676" s="47" t="str">
        <f t="shared" si="166"/>
        <v>No</v>
      </c>
      <c r="T676" t="str">
        <f t="shared" ref="T676:T695" si="170">V676&amp;"__"&amp;W676</f>
        <v>SpaceHtg_eq__GasFurnace</v>
      </c>
      <c r="U676" s="47" t="str">
        <f t="shared" ref="U676:U695" si="171">X676&amp;"__"&amp;Y676</f>
        <v>SpaceHtg_eq__GasFurnace</v>
      </c>
      <c r="V676" s="47" t="s">
        <v>137</v>
      </c>
      <c r="W676" t="s">
        <v>138</v>
      </c>
      <c r="X676" s="47" t="s">
        <v>137</v>
      </c>
      <c r="Y676" t="s">
        <v>138</v>
      </c>
      <c r="Z676" s="47"/>
      <c r="AA676" s="47" t="s">
        <v>55</v>
      </c>
      <c r="AB676" s="47" t="s">
        <v>139</v>
      </c>
    </row>
    <row r="677" spans="1:28" hidden="1" x14ac:dyDescent="0.3">
      <c r="A677" s="47" t="s">
        <v>10677</v>
      </c>
      <c r="B677" s="27" t="s">
        <v>10675</v>
      </c>
      <c r="C677" s="27" t="s">
        <v>10690</v>
      </c>
      <c r="D677" s="27" t="str">
        <f t="shared" ref="D677:D695" si="172">_xlfn.CONCAT(C677, " ", A677,)</f>
        <v>SWHC001-05 Wall Furnace</v>
      </c>
      <c r="E677" s="27" t="str">
        <f t="shared" ref="E677:E695" si="173">_xlfn.CONCAT(D677, "_", R677)</f>
        <v>SWHC001-05 Wall Furnace_Ex</v>
      </c>
      <c r="F677" s="47" t="s">
        <v>10679</v>
      </c>
      <c r="G677" s="47" t="s">
        <v>10679</v>
      </c>
      <c r="H677" s="47" t="s">
        <v>10685</v>
      </c>
      <c r="I677" s="47" t="s">
        <v>10685</v>
      </c>
      <c r="J677" s="47" t="s">
        <v>10684</v>
      </c>
      <c r="K677" s="47" t="str">
        <f t="shared" ref="K677:K695" si="174">H677</f>
        <v>RG-SpaceHtg_eq-GasFurnace-rDXGF-AFUE66-NoFanPower</v>
      </c>
      <c r="L677" s="47" t="str">
        <f t="shared" si="169"/>
        <v>RG-SpaceHtg_eq-GasFurnace-rDXGF-AFUE66-NoFanPower</v>
      </c>
      <c r="M677" s="47" t="str">
        <f t="shared" si="169"/>
        <v>RG-SpaceHtg_eq-GasFurnace-rDXGF-AFUE70-NoFanPower</v>
      </c>
      <c r="N677" s="47" t="str">
        <f t="shared" si="165"/>
        <v>MFm&amp;0&amp;rDXGF&amp;Ex&amp;SpaceHtg_eq__GasFurnace</v>
      </c>
      <c r="O677" s="47" t="s">
        <v>63</v>
      </c>
      <c r="P677" s="47">
        <v>0</v>
      </c>
      <c r="Q677" s="47" t="s">
        <v>51</v>
      </c>
      <c r="R677" s="47" t="s">
        <v>52</v>
      </c>
      <c r="S677" s="47" t="str">
        <f t="shared" si="166"/>
        <v>No</v>
      </c>
      <c r="T677" t="str">
        <f t="shared" si="170"/>
        <v>SpaceHtg_eq__GasFurnace</v>
      </c>
      <c r="U677" s="47" t="str">
        <f t="shared" si="171"/>
        <v>SpaceHtg_eq__GasFurnace</v>
      </c>
      <c r="V677" s="47" t="s">
        <v>137</v>
      </c>
      <c r="W677" t="s">
        <v>138</v>
      </c>
      <c r="X677" s="47" t="s">
        <v>137</v>
      </c>
      <c r="Y677" t="s">
        <v>138</v>
      </c>
      <c r="Z677" s="47"/>
      <c r="AA677" s="47" t="s">
        <v>55</v>
      </c>
      <c r="AB677" s="47" t="s">
        <v>139</v>
      </c>
    </row>
    <row r="678" spans="1:28" hidden="1" x14ac:dyDescent="0.3">
      <c r="A678" s="47" t="s">
        <v>10677</v>
      </c>
      <c r="B678" s="27" t="s">
        <v>10675</v>
      </c>
      <c r="C678" s="27" t="s">
        <v>10690</v>
      </c>
      <c r="D678" s="27" t="str">
        <f t="shared" si="172"/>
        <v>SWHC001-05 Wall Furnace</v>
      </c>
      <c r="E678" s="27" t="str">
        <f t="shared" si="173"/>
        <v>SWHC001-05 Wall Furnace_Ex</v>
      </c>
      <c r="F678" s="47" t="s">
        <v>10680</v>
      </c>
      <c r="G678" s="47" t="s">
        <v>10680</v>
      </c>
      <c r="H678" s="47" t="s">
        <v>10686</v>
      </c>
      <c r="I678" s="47" t="s">
        <v>10686</v>
      </c>
      <c r="J678" s="47" t="s">
        <v>10684</v>
      </c>
      <c r="K678" s="47" t="str">
        <f t="shared" si="174"/>
        <v>RG-SpaceHtg_eq-GasFurnace-rDXGF-AFUE67-NoFanPower</v>
      </c>
      <c r="L678" s="47" t="str">
        <f t="shared" si="169"/>
        <v>RG-SpaceHtg_eq-GasFurnace-rDXGF-AFUE67-NoFanPower</v>
      </c>
      <c r="M678" s="47" t="str">
        <f t="shared" si="169"/>
        <v>RG-SpaceHtg_eq-GasFurnace-rDXGF-AFUE70-NoFanPower</v>
      </c>
      <c r="N678" s="47" t="str">
        <f t="shared" si="165"/>
        <v>MFm&amp;0&amp;rDXGF&amp;Ex&amp;SpaceHtg_eq__GasFurnace</v>
      </c>
      <c r="O678" s="47" t="s">
        <v>63</v>
      </c>
      <c r="P678" s="47">
        <v>0</v>
      </c>
      <c r="Q678" s="47" t="s">
        <v>51</v>
      </c>
      <c r="R678" s="47" t="s">
        <v>52</v>
      </c>
      <c r="S678" s="47" t="str">
        <f t="shared" si="166"/>
        <v>No</v>
      </c>
      <c r="T678" t="str">
        <f t="shared" si="170"/>
        <v>SpaceHtg_eq__GasFurnace</v>
      </c>
      <c r="U678" s="47" t="str">
        <f t="shared" si="171"/>
        <v>SpaceHtg_eq__GasFurnace</v>
      </c>
      <c r="V678" s="47" t="s">
        <v>137</v>
      </c>
      <c r="W678" t="s">
        <v>138</v>
      </c>
      <c r="X678" s="47" t="s">
        <v>137</v>
      </c>
      <c r="Y678" t="s">
        <v>138</v>
      </c>
      <c r="Z678" s="47"/>
      <c r="AA678" s="47" t="s">
        <v>55</v>
      </c>
      <c r="AB678" s="47" t="s">
        <v>139</v>
      </c>
    </row>
    <row r="679" spans="1:28" hidden="1" x14ac:dyDescent="0.3">
      <c r="A679" s="47" t="s">
        <v>10677</v>
      </c>
      <c r="B679" s="27" t="s">
        <v>10675</v>
      </c>
      <c r="C679" s="27" t="s">
        <v>10690</v>
      </c>
      <c r="D679" s="27" t="str">
        <f t="shared" si="172"/>
        <v>SWHC001-05 Wall Furnace</v>
      </c>
      <c r="E679" s="27" t="str">
        <f t="shared" si="173"/>
        <v>SWHC001-05 Wall Furnace_Ex</v>
      </c>
      <c r="F679" s="47" t="s">
        <v>10681</v>
      </c>
      <c r="G679" s="47" t="s">
        <v>10681</v>
      </c>
      <c r="H679" s="47" t="s">
        <v>10685</v>
      </c>
      <c r="I679" s="47" t="s">
        <v>10685</v>
      </c>
      <c r="J679" s="47" t="s">
        <v>10687</v>
      </c>
      <c r="K679" s="47" t="str">
        <f t="shared" si="174"/>
        <v>RG-SpaceHtg_eq-GasFurnace-rDXGF-AFUE66-NoFanPower</v>
      </c>
      <c r="L679" s="47" t="str">
        <f t="shared" si="169"/>
        <v>RG-SpaceHtg_eq-GasFurnace-rDXGF-AFUE66-NoFanPower</v>
      </c>
      <c r="M679" s="47" t="str">
        <f t="shared" si="169"/>
        <v>RG-SpaceHtg_eq-GasFurnace-rDXGF-AFUE82-NoFanPower</v>
      </c>
      <c r="N679" s="47" t="str">
        <f t="shared" si="165"/>
        <v>MFm&amp;0&amp;rDXGF&amp;Ex&amp;SpaceHtg_eq__GasFurnace</v>
      </c>
      <c r="O679" s="47" t="s">
        <v>63</v>
      </c>
      <c r="P679" s="47">
        <v>0</v>
      </c>
      <c r="Q679" s="47" t="s">
        <v>51</v>
      </c>
      <c r="R679" s="47" t="s">
        <v>52</v>
      </c>
      <c r="S679" s="47" t="str">
        <f t="shared" si="166"/>
        <v>No</v>
      </c>
      <c r="T679" t="str">
        <f t="shared" si="170"/>
        <v>SpaceHtg_eq__GasFurnace</v>
      </c>
      <c r="U679" s="47" t="str">
        <f t="shared" si="171"/>
        <v>SpaceHtg_eq__GasFurnace</v>
      </c>
      <c r="V679" s="47" t="s">
        <v>137</v>
      </c>
      <c r="W679" t="s">
        <v>138</v>
      </c>
      <c r="X679" s="47" t="s">
        <v>137</v>
      </c>
      <c r="Y679" t="s">
        <v>138</v>
      </c>
      <c r="Z679" s="47"/>
      <c r="AA679" s="47" t="s">
        <v>55</v>
      </c>
      <c r="AB679" s="47" t="s">
        <v>139</v>
      </c>
    </row>
    <row r="680" spans="1:28" hidden="1" x14ac:dyDescent="0.3">
      <c r="A680" s="47" t="s">
        <v>10677</v>
      </c>
      <c r="B680" s="27" t="s">
        <v>10675</v>
      </c>
      <c r="C680" s="27" t="s">
        <v>10690</v>
      </c>
      <c r="D680" s="27" t="str">
        <f t="shared" si="172"/>
        <v>SWHC001-05 Wall Furnace</v>
      </c>
      <c r="E680" s="27" t="str">
        <f t="shared" si="173"/>
        <v>SWHC001-05 Wall Furnace_Ex</v>
      </c>
      <c r="F680" s="47" t="s">
        <v>10682</v>
      </c>
      <c r="G680" s="47" t="s">
        <v>10682</v>
      </c>
      <c r="H680" s="47" t="s">
        <v>10688</v>
      </c>
      <c r="I680" s="47" t="s">
        <v>10688</v>
      </c>
      <c r="J680" s="47" t="s">
        <v>10689</v>
      </c>
      <c r="K680" s="47" t="str">
        <f t="shared" si="174"/>
        <v>RG-SpaceHtg_eq-GasFurnace-rDXGF-AFUE75-PoweredFan</v>
      </c>
      <c r="L680" s="47" t="str">
        <f t="shared" si="169"/>
        <v>RG-SpaceHtg_eq-GasFurnace-rDXGF-AFUE75-PoweredFan</v>
      </c>
      <c r="M680" s="47" t="str">
        <f t="shared" si="169"/>
        <v>RG-SpaceHtg_eq-GasFurnace-rDXGF-AFUE82-PoweredFan</v>
      </c>
      <c r="N680" s="47" t="str">
        <f t="shared" si="165"/>
        <v>MFm&amp;0&amp;rDXGF&amp;Ex&amp;SpaceHtg_eq__GasFurnace</v>
      </c>
      <c r="O680" s="47" t="s">
        <v>63</v>
      </c>
      <c r="P680" s="47">
        <v>0</v>
      </c>
      <c r="Q680" s="47" t="s">
        <v>51</v>
      </c>
      <c r="R680" s="47" t="s">
        <v>52</v>
      </c>
      <c r="S680" s="47" t="str">
        <f t="shared" si="166"/>
        <v>No</v>
      </c>
      <c r="T680" t="str">
        <f t="shared" si="170"/>
        <v>SpaceHtg_eq__GasFurnace</v>
      </c>
      <c r="U680" s="47" t="str">
        <f t="shared" si="171"/>
        <v>SpaceHtg_eq__GasFurnace</v>
      </c>
      <c r="V680" s="47" t="s">
        <v>137</v>
      </c>
      <c r="W680" t="s">
        <v>138</v>
      </c>
      <c r="X680" s="47" t="s">
        <v>137</v>
      </c>
      <c r="Y680" t="s">
        <v>138</v>
      </c>
      <c r="Z680" s="47"/>
      <c r="AA680" s="47" t="s">
        <v>55</v>
      </c>
      <c r="AB680" s="47" t="s">
        <v>139</v>
      </c>
    </row>
    <row r="681" spans="1:28" hidden="1" x14ac:dyDescent="0.3">
      <c r="A681" s="48" t="s">
        <v>10677</v>
      </c>
      <c r="B681" s="27" t="s">
        <v>10675</v>
      </c>
      <c r="C681" s="27" t="s">
        <v>10690</v>
      </c>
      <c r="D681" s="27" t="str">
        <f t="shared" si="172"/>
        <v>SWHC001-05 Wall Furnace</v>
      </c>
      <c r="E681" s="27" t="str">
        <f t="shared" si="173"/>
        <v>SWHC001-05 Wall Furnace_Ex</v>
      </c>
      <c r="F681" s="48" t="s">
        <v>10678</v>
      </c>
      <c r="G681" s="48" t="s">
        <v>10678</v>
      </c>
      <c r="H681" s="49" t="s">
        <v>10683</v>
      </c>
      <c r="I681" s="49" t="s">
        <v>10683</v>
      </c>
      <c r="J681" s="48" t="s">
        <v>10684</v>
      </c>
      <c r="K681" s="48" t="str">
        <f t="shared" si="174"/>
        <v>RG-SpaceHtg_eq-GasFurnace-rDXGF-AFUE65-NoFanPower</v>
      </c>
      <c r="L681" s="48" t="str">
        <f t="shared" si="169"/>
        <v>RG-SpaceHtg_eq-GasFurnace-rDXGF-AFUE65-NoFanPower</v>
      </c>
      <c r="M681" s="48" t="str">
        <f t="shared" si="169"/>
        <v>RG-SpaceHtg_eq-GasFurnace-rDXGF-AFUE70-NoFanPower</v>
      </c>
      <c r="N681" s="48" t="str">
        <f t="shared" si="165"/>
        <v>DMo&amp;0&amp;rDXGF&amp;Ex&amp;SpaceHtg_eq__GasFurnace</v>
      </c>
      <c r="O681" s="48" t="s">
        <v>62</v>
      </c>
      <c r="P681" s="49">
        <v>0</v>
      </c>
      <c r="Q681" s="49" t="s">
        <v>51</v>
      </c>
      <c r="R681" s="49" t="s">
        <v>52</v>
      </c>
      <c r="S681" s="49" t="str">
        <f t="shared" si="166"/>
        <v>No</v>
      </c>
      <c r="T681" t="str">
        <f t="shared" si="170"/>
        <v>SpaceHtg_eq__GasFurnace</v>
      </c>
      <c r="U681" s="47" t="str">
        <f t="shared" si="171"/>
        <v>SpaceHtg_eq__GasFurnace</v>
      </c>
      <c r="V681" s="47" t="s">
        <v>137</v>
      </c>
      <c r="W681" t="s">
        <v>138</v>
      </c>
      <c r="X681" s="47" t="s">
        <v>137</v>
      </c>
      <c r="Y681" t="s">
        <v>138</v>
      </c>
      <c r="Z681" s="47"/>
      <c r="AA681" s="47" t="s">
        <v>55</v>
      </c>
      <c r="AB681" s="47" t="s">
        <v>139</v>
      </c>
    </row>
    <row r="682" spans="1:28" hidden="1" x14ac:dyDescent="0.3">
      <c r="A682" s="48" t="s">
        <v>10677</v>
      </c>
      <c r="B682" s="27" t="s">
        <v>10675</v>
      </c>
      <c r="C682" s="27" t="s">
        <v>10690</v>
      </c>
      <c r="D682" s="27" t="str">
        <f t="shared" si="172"/>
        <v>SWHC001-05 Wall Furnace</v>
      </c>
      <c r="E682" s="27" t="str">
        <f t="shared" si="173"/>
        <v>SWHC001-05 Wall Furnace_Ex</v>
      </c>
      <c r="F682" s="48" t="s">
        <v>10679</v>
      </c>
      <c r="G682" s="48" t="s">
        <v>10679</v>
      </c>
      <c r="H682" s="49" t="s">
        <v>10685</v>
      </c>
      <c r="I682" s="49" t="s">
        <v>10685</v>
      </c>
      <c r="J682" s="48" t="s">
        <v>10684</v>
      </c>
      <c r="K682" s="48" t="str">
        <f t="shared" si="174"/>
        <v>RG-SpaceHtg_eq-GasFurnace-rDXGF-AFUE66-NoFanPower</v>
      </c>
      <c r="L682" s="48" t="str">
        <f t="shared" si="169"/>
        <v>RG-SpaceHtg_eq-GasFurnace-rDXGF-AFUE66-NoFanPower</v>
      </c>
      <c r="M682" s="48" t="str">
        <f t="shared" si="169"/>
        <v>RG-SpaceHtg_eq-GasFurnace-rDXGF-AFUE70-NoFanPower</v>
      </c>
      <c r="N682" s="48" t="str">
        <f t="shared" si="165"/>
        <v>DMo&amp;0&amp;rDXGF&amp;Ex&amp;SpaceHtg_eq__GasFurnace</v>
      </c>
      <c r="O682" s="48" t="s">
        <v>62</v>
      </c>
      <c r="P682" s="49">
        <v>0</v>
      </c>
      <c r="Q682" s="49" t="s">
        <v>51</v>
      </c>
      <c r="R682" s="49" t="s">
        <v>52</v>
      </c>
      <c r="S682" s="49" t="str">
        <f t="shared" si="166"/>
        <v>No</v>
      </c>
      <c r="T682" t="str">
        <f t="shared" si="170"/>
        <v>SpaceHtg_eq__GasFurnace</v>
      </c>
      <c r="U682" s="47" t="str">
        <f t="shared" si="171"/>
        <v>SpaceHtg_eq__GasFurnace</v>
      </c>
      <c r="V682" s="47" t="s">
        <v>137</v>
      </c>
      <c r="W682" t="s">
        <v>138</v>
      </c>
      <c r="X682" s="47" t="s">
        <v>137</v>
      </c>
      <c r="Y682" t="s">
        <v>138</v>
      </c>
      <c r="Z682" s="47"/>
      <c r="AA682" s="47" t="s">
        <v>55</v>
      </c>
      <c r="AB682" s="47" t="s">
        <v>139</v>
      </c>
    </row>
    <row r="683" spans="1:28" hidden="1" x14ac:dyDescent="0.3">
      <c r="A683" s="48" t="s">
        <v>10677</v>
      </c>
      <c r="B683" s="27" t="s">
        <v>10675</v>
      </c>
      <c r="C683" s="27" t="s">
        <v>10690</v>
      </c>
      <c r="D683" s="27" t="str">
        <f t="shared" si="172"/>
        <v>SWHC001-05 Wall Furnace</v>
      </c>
      <c r="E683" s="27" t="str">
        <f t="shared" si="173"/>
        <v>SWHC001-05 Wall Furnace_Ex</v>
      </c>
      <c r="F683" s="48" t="s">
        <v>10680</v>
      </c>
      <c r="G683" s="48" t="s">
        <v>10680</v>
      </c>
      <c r="H683" s="49" t="s">
        <v>10686</v>
      </c>
      <c r="I683" s="49" t="s">
        <v>10686</v>
      </c>
      <c r="J683" s="48" t="s">
        <v>10684</v>
      </c>
      <c r="K683" s="48" t="str">
        <f t="shared" si="174"/>
        <v>RG-SpaceHtg_eq-GasFurnace-rDXGF-AFUE67-NoFanPower</v>
      </c>
      <c r="L683" s="48" t="str">
        <f t="shared" si="169"/>
        <v>RG-SpaceHtg_eq-GasFurnace-rDXGF-AFUE67-NoFanPower</v>
      </c>
      <c r="M683" s="48" t="str">
        <f t="shared" si="169"/>
        <v>RG-SpaceHtg_eq-GasFurnace-rDXGF-AFUE70-NoFanPower</v>
      </c>
      <c r="N683" s="48" t="str">
        <f t="shared" si="165"/>
        <v>DMo&amp;0&amp;rDXGF&amp;Ex&amp;SpaceHtg_eq__GasFurnace</v>
      </c>
      <c r="O683" s="48" t="s">
        <v>62</v>
      </c>
      <c r="P683" s="49">
        <v>0</v>
      </c>
      <c r="Q683" s="49" t="s">
        <v>51</v>
      </c>
      <c r="R683" s="49" t="s">
        <v>52</v>
      </c>
      <c r="S683" s="49" t="str">
        <f t="shared" si="166"/>
        <v>No</v>
      </c>
      <c r="T683" t="str">
        <f t="shared" si="170"/>
        <v>SpaceHtg_eq__GasFurnace</v>
      </c>
      <c r="U683" s="47" t="str">
        <f t="shared" si="171"/>
        <v>SpaceHtg_eq__GasFurnace</v>
      </c>
      <c r="V683" s="47" t="s">
        <v>137</v>
      </c>
      <c r="W683" t="s">
        <v>138</v>
      </c>
      <c r="X683" s="47" t="s">
        <v>137</v>
      </c>
      <c r="Y683" t="s">
        <v>138</v>
      </c>
      <c r="Z683" s="47"/>
      <c r="AA683" s="47" t="s">
        <v>55</v>
      </c>
      <c r="AB683" s="47" t="s">
        <v>139</v>
      </c>
    </row>
    <row r="684" spans="1:28" hidden="1" x14ac:dyDescent="0.3">
      <c r="A684" s="48" t="s">
        <v>10677</v>
      </c>
      <c r="B684" s="27" t="s">
        <v>10675</v>
      </c>
      <c r="C684" s="27" t="s">
        <v>10690</v>
      </c>
      <c r="D684" s="27" t="str">
        <f t="shared" si="172"/>
        <v>SWHC001-05 Wall Furnace</v>
      </c>
      <c r="E684" s="27" t="str">
        <f t="shared" si="173"/>
        <v>SWHC001-05 Wall Furnace_Ex</v>
      </c>
      <c r="F684" s="48" t="s">
        <v>10681</v>
      </c>
      <c r="G684" s="48" t="s">
        <v>10681</v>
      </c>
      <c r="H684" s="49" t="s">
        <v>10685</v>
      </c>
      <c r="I684" s="49" t="s">
        <v>10685</v>
      </c>
      <c r="J684" s="48" t="s">
        <v>10687</v>
      </c>
      <c r="K684" s="48" t="str">
        <f t="shared" si="174"/>
        <v>RG-SpaceHtg_eq-GasFurnace-rDXGF-AFUE66-NoFanPower</v>
      </c>
      <c r="L684" s="48" t="str">
        <f t="shared" si="169"/>
        <v>RG-SpaceHtg_eq-GasFurnace-rDXGF-AFUE66-NoFanPower</v>
      </c>
      <c r="M684" s="48" t="str">
        <f t="shared" si="169"/>
        <v>RG-SpaceHtg_eq-GasFurnace-rDXGF-AFUE82-NoFanPower</v>
      </c>
      <c r="N684" s="48" t="str">
        <f t="shared" si="165"/>
        <v>DMo&amp;0&amp;rDXGF&amp;Ex&amp;SpaceHtg_eq__GasFurnace</v>
      </c>
      <c r="O684" s="48" t="s">
        <v>62</v>
      </c>
      <c r="P684" s="49">
        <v>0</v>
      </c>
      <c r="Q684" s="49" t="s">
        <v>51</v>
      </c>
      <c r="R684" s="49" t="s">
        <v>52</v>
      </c>
      <c r="S684" s="49" t="str">
        <f t="shared" si="166"/>
        <v>No</v>
      </c>
      <c r="T684" t="str">
        <f t="shared" si="170"/>
        <v>SpaceHtg_eq__GasFurnace</v>
      </c>
      <c r="U684" s="47" t="str">
        <f t="shared" si="171"/>
        <v>SpaceHtg_eq__GasFurnace</v>
      </c>
      <c r="V684" s="47" t="s">
        <v>137</v>
      </c>
      <c r="W684" t="s">
        <v>138</v>
      </c>
      <c r="X684" s="47" t="s">
        <v>137</v>
      </c>
      <c r="Y684" t="s">
        <v>138</v>
      </c>
      <c r="Z684" s="47"/>
      <c r="AA684" s="47" t="s">
        <v>55</v>
      </c>
      <c r="AB684" s="47" t="s">
        <v>139</v>
      </c>
    </row>
    <row r="685" spans="1:28" hidden="1" x14ac:dyDescent="0.3">
      <c r="A685" s="48" t="s">
        <v>10677</v>
      </c>
      <c r="B685" s="27" t="s">
        <v>10675</v>
      </c>
      <c r="C685" s="27" t="s">
        <v>10690</v>
      </c>
      <c r="D685" s="27" t="str">
        <f t="shared" si="172"/>
        <v>SWHC001-05 Wall Furnace</v>
      </c>
      <c r="E685" s="27" t="str">
        <f t="shared" si="173"/>
        <v>SWHC001-05 Wall Furnace_Ex</v>
      </c>
      <c r="F685" s="48" t="s">
        <v>10682</v>
      </c>
      <c r="G685" s="48" t="s">
        <v>10682</v>
      </c>
      <c r="H685" s="49" t="s">
        <v>10688</v>
      </c>
      <c r="I685" s="49" t="s">
        <v>10688</v>
      </c>
      <c r="J685" s="48" t="s">
        <v>10689</v>
      </c>
      <c r="K685" s="48" t="str">
        <f t="shared" si="174"/>
        <v>RG-SpaceHtg_eq-GasFurnace-rDXGF-AFUE75-PoweredFan</v>
      </c>
      <c r="L685" s="48" t="str">
        <f t="shared" si="169"/>
        <v>RG-SpaceHtg_eq-GasFurnace-rDXGF-AFUE75-PoweredFan</v>
      </c>
      <c r="M685" s="48" t="str">
        <f t="shared" si="169"/>
        <v>RG-SpaceHtg_eq-GasFurnace-rDXGF-AFUE82-PoweredFan</v>
      </c>
      <c r="N685" s="48" t="str">
        <f t="shared" si="165"/>
        <v>DMo&amp;0&amp;rDXGF&amp;Ex&amp;SpaceHtg_eq__GasFurnace</v>
      </c>
      <c r="O685" s="48" t="s">
        <v>62</v>
      </c>
      <c r="P685" s="49">
        <v>0</v>
      </c>
      <c r="Q685" s="49" t="s">
        <v>51</v>
      </c>
      <c r="R685" s="49" t="s">
        <v>52</v>
      </c>
      <c r="S685" s="49" t="str">
        <f t="shared" si="166"/>
        <v>No</v>
      </c>
      <c r="T685" t="str">
        <f t="shared" si="170"/>
        <v>SpaceHtg_eq__GasFurnace</v>
      </c>
      <c r="U685" s="47" t="str">
        <f t="shared" si="171"/>
        <v>SpaceHtg_eq__GasFurnace</v>
      </c>
      <c r="V685" s="47" t="s">
        <v>137</v>
      </c>
      <c r="W685" t="s">
        <v>138</v>
      </c>
      <c r="X685" s="47" t="s">
        <v>137</v>
      </c>
      <c r="Y685" t="s">
        <v>138</v>
      </c>
      <c r="Z685" s="47"/>
      <c r="AA685" s="47" t="s">
        <v>55</v>
      </c>
      <c r="AB685" s="47" t="s">
        <v>139</v>
      </c>
    </row>
    <row r="686" spans="1:28" hidden="1" x14ac:dyDescent="0.3">
      <c r="A686" s="47" t="s">
        <v>10677</v>
      </c>
      <c r="B686" s="27" t="s">
        <v>10675</v>
      </c>
      <c r="C686" s="27" t="s">
        <v>10690</v>
      </c>
      <c r="D686" s="27" t="str">
        <f t="shared" si="172"/>
        <v>SWHC001-05 Wall Furnace</v>
      </c>
      <c r="E686" s="27" t="str">
        <f t="shared" si="173"/>
        <v>SWHC001-05 Wall Furnace_Ex</v>
      </c>
      <c r="F686" s="47" t="s">
        <v>10678</v>
      </c>
      <c r="G686" s="47" t="s">
        <v>10678</v>
      </c>
      <c r="H686" s="47" t="s">
        <v>10683</v>
      </c>
      <c r="I686" s="47" t="s">
        <v>10683</v>
      </c>
      <c r="J686" s="47" t="s">
        <v>10684</v>
      </c>
      <c r="K686" s="47" t="str">
        <f t="shared" si="174"/>
        <v>RG-SpaceHtg_eq-GasFurnace-rDXGF-AFUE65-NoFanPower</v>
      </c>
      <c r="L686" s="47" t="str">
        <f t="shared" si="169"/>
        <v>RG-SpaceHtg_eq-GasFurnace-rDXGF-AFUE65-NoFanPower</v>
      </c>
      <c r="M686" s="47" t="str">
        <f t="shared" si="169"/>
        <v>RG-SpaceHtg_eq-GasFurnace-rDXGF-AFUE70-NoFanPower</v>
      </c>
      <c r="N686" s="47" t="str">
        <f t="shared" si="165"/>
        <v>SFm&amp;1&amp;rDXGF&amp;Ex&amp;SpaceHtg_eq__GasFurnace</v>
      </c>
      <c r="O686" s="47" t="s">
        <v>50</v>
      </c>
      <c r="P686" s="47">
        <v>1</v>
      </c>
      <c r="Q686" s="47" t="s">
        <v>51</v>
      </c>
      <c r="R686" s="47" t="s">
        <v>52</v>
      </c>
      <c r="S686" s="47" t="str">
        <f t="shared" si="166"/>
        <v>No</v>
      </c>
      <c r="T686" t="str">
        <f t="shared" si="170"/>
        <v>SpaceHtg_eq__GasFurnace</v>
      </c>
      <c r="U686" s="47" t="str">
        <f t="shared" si="171"/>
        <v>SpaceHtg_eq__GasFurnace</v>
      </c>
      <c r="V686" s="47" t="s">
        <v>137</v>
      </c>
      <c r="W686" t="s">
        <v>138</v>
      </c>
      <c r="X686" s="47" t="s">
        <v>137</v>
      </c>
      <c r="Y686" t="s">
        <v>138</v>
      </c>
      <c r="Z686" s="47"/>
      <c r="AA686" s="47" t="s">
        <v>55</v>
      </c>
      <c r="AB686" s="47" t="s">
        <v>139</v>
      </c>
    </row>
    <row r="687" spans="1:28" hidden="1" x14ac:dyDescent="0.3">
      <c r="A687" s="47" t="s">
        <v>10677</v>
      </c>
      <c r="B687" s="27" t="s">
        <v>10675</v>
      </c>
      <c r="C687" s="27" t="s">
        <v>10690</v>
      </c>
      <c r="D687" s="27" t="str">
        <f t="shared" si="172"/>
        <v>SWHC001-05 Wall Furnace</v>
      </c>
      <c r="E687" s="27" t="str">
        <f t="shared" si="173"/>
        <v>SWHC001-05 Wall Furnace_Ex</v>
      </c>
      <c r="F687" s="47" t="s">
        <v>10679</v>
      </c>
      <c r="G687" s="47" t="s">
        <v>10679</v>
      </c>
      <c r="H687" s="47" t="s">
        <v>10685</v>
      </c>
      <c r="I687" s="47" t="s">
        <v>10685</v>
      </c>
      <c r="J687" s="47" t="s">
        <v>10684</v>
      </c>
      <c r="K687" s="47" t="str">
        <f t="shared" si="174"/>
        <v>RG-SpaceHtg_eq-GasFurnace-rDXGF-AFUE66-NoFanPower</v>
      </c>
      <c r="L687" s="47" t="str">
        <f t="shared" si="169"/>
        <v>RG-SpaceHtg_eq-GasFurnace-rDXGF-AFUE66-NoFanPower</v>
      </c>
      <c r="M687" s="47" t="str">
        <f t="shared" si="169"/>
        <v>RG-SpaceHtg_eq-GasFurnace-rDXGF-AFUE70-NoFanPower</v>
      </c>
      <c r="N687" s="47" t="str">
        <f t="shared" si="165"/>
        <v>SFm&amp;1&amp;rDXGF&amp;Ex&amp;SpaceHtg_eq__GasFurnace</v>
      </c>
      <c r="O687" s="47" t="s">
        <v>50</v>
      </c>
      <c r="P687" s="47">
        <v>1</v>
      </c>
      <c r="Q687" s="47" t="s">
        <v>51</v>
      </c>
      <c r="R687" s="47" t="s">
        <v>52</v>
      </c>
      <c r="S687" s="47" t="str">
        <f t="shared" si="166"/>
        <v>No</v>
      </c>
      <c r="T687" t="str">
        <f t="shared" si="170"/>
        <v>SpaceHtg_eq__GasFurnace</v>
      </c>
      <c r="U687" s="47" t="str">
        <f t="shared" si="171"/>
        <v>SpaceHtg_eq__GasFurnace</v>
      </c>
      <c r="V687" s="47" t="s">
        <v>137</v>
      </c>
      <c r="W687" t="s">
        <v>138</v>
      </c>
      <c r="X687" s="47" t="s">
        <v>137</v>
      </c>
      <c r="Y687" t="s">
        <v>138</v>
      </c>
      <c r="Z687" s="47"/>
      <c r="AA687" s="47" t="s">
        <v>55</v>
      </c>
      <c r="AB687" s="47" t="s">
        <v>139</v>
      </c>
    </row>
    <row r="688" spans="1:28" hidden="1" x14ac:dyDescent="0.3">
      <c r="A688" s="47" t="s">
        <v>10677</v>
      </c>
      <c r="B688" s="27" t="s">
        <v>10675</v>
      </c>
      <c r="C688" s="27" t="s">
        <v>10690</v>
      </c>
      <c r="D688" s="27" t="str">
        <f t="shared" si="172"/>
        <v>SWHC001-05 Wall Furnace</v>
      </c>
      <c r="E688" s="27" t="str">
        <f t="shared" si="173"/>
        <v>SWHC001-05 Wall Furnace_Ex</v>
      </c>
      <c r="F688" s="47" t="s">
        <v>10680</v>
      </c>
      <c r="G688" s="47" t="s">
        <v>10680</v>
      </c>
      <c r="H688" s="47" t="s">
        <v>10686</v>
      </c>
      <c r="I688" s="47" t="s">
        <v>10686</v>
      </c>
      <c r="J688" s="47" t="s">
        <v>10684</v>
      </c>
      <c r="K688" s="47" t="str">
        <f t="shared" si="174"/>
        <v>RG-SpaceHtg_eq-GasFurnace-rDXGF-AFUE67-NoFanPower</v>
      </c>
      <c r="L688" s="47" t="str">
        <f t="shared" si="169"/>
        <v>RG-SpaceHtg_eq-GasFurnace-rDXGF-AFUE67-NoFanPower</v>
      </c>
      <c r="M688" s="47" t="str">
        <f t="shared" si="169"/>
        <v>RG-SpaceHtg_eq-GasFurnace-rDXGF-AFUE70-NoFanPower</v>
      </c>
      <c r="N688" s="47" t="str">
        <f t="shared" si="165"/>
        <v>SFm&amp;1&amp;rDXGF&amp;Ex&amp;SpaceHtg_eq__GasFurnace</v>
      </c>
      <c r="O688" s="47" t="s">
        <v>50</v>
      </c>
      <c r="P688" s="47">
        <v>1</v>
      </c>
      <c r="Q688" s="47" t="s">
        <v>51</v>
      </c>
      <c r="R688" s="47" t="s">
        <v>52</v>
      </c>
      <c r="S688" s="47" t="str">
        <f t="shared" si="166"/>
        <v>No</v>
      </c>
      <c r="T688" t="str">
        <f t="shared" si="170"/>
        <v>SpaceHtg_eq__GasFurnace</v>
      </c>
      <c r="U688" s="47" t="str">
        <f t="shared" si="171"/>
        <v>SpaceHtg_eq__GasFurnace</v>
      </c>
      <c r="V688" s="47" t="s">
        <v>137</v>
      </c>
      <c r="W688" t="s">
        <v>138</v>
      </c>
      <c r="X688" s="47" t="s">
        <v>137</v>
      </c>
      <c r="Y688" t="s">
        <v>138</v>
      </c>
      <c r="Z688" s="47"/>
      <c r="AA688" s="47" t="s">
        <v>55</v>
      </c>
      <c r="AB688" s="47" t="s">
        <v>139</v>
      </c>
    </row>
    <row r="689" spans="1:28" hidden="1" x14ac:dyDescent="0.3">
      <c r="A689" s="47" t="s">
        <v>10677</v>
      </c>
      <c r="B689" s="27" t="s">
        <v>10675</v>
      </c>
      <c r="C689" s="27" t="s">
        <v>10690</v>
      </c>
      <c r="D689" s="27" t="str">
        <f t="shared" si="172"/>
        <v>SWHC001-05 Wall Furnace</v>
      </c>
      <c r="E689" s="27" t="str">
        <f t="shared" si="173"/>
        <v>SWHC001-05 Wall Furnace_Ex</v>
      </c>
      <c r="F689" s="47" t="s">
        <v>10681</v>
      </c>
      <c r="G689" s="47" t="s">
        <v>10681</v>
      </c>
      <c r="H689" s="47" t="s">
        <v>10685</v>
      </c>
      <c r="I689" s="47" t="s">
        <v>10685</v>
      </c>
      <c r="J689" s="47" t="s">
        <v>10687</v>
      </c>
      <c r="K689" s="47" t="str">
        <f t="shared" si="174"/>
        <v>RG-SpaceHtg_eq-GasFurnace-rDXGF-AFUE66-NoFanPower</v>
      </c>
      <c r="L689" s="47" t="str">
        <f t="shared" si="169"/>
        <v>RG-SpaceHtg_eq-GasFurnace-rDXGF-AFUE66-NoFanPower</v>
      </c>
      <c r="M689" s="47" t="str">
        <f t="shared" si="169"/>
        <v>RG-SpaceHtg_eq-GasFurnace-rDXGF-AFUE82-NoFanPower</v>
      </c>
      <c r="N689" s="47" t="str">
        <f t="shared" si="165"/>
        <v>SFm&amp;1&amp;rDXGF&amp;Ex&amp;SpaceHtg_eq__GasFurnace</v>
      </c>
      <c r="O689" s="47" t="s">
        <v>50</v>
      </c>
      <c r="P689" s="47">
        <v>1</v>
      </c>
      <c r="Q689" s="47" t="s">
        <v>51</v>
      </c>
      <c r="R689" s="47" t="s">
        <v>52</v>
      </c>
      <c r="S689" s="47" t="str">
        <f t="shared" si="166"/>
        <v>No</v>
      </c>
      <c r="T689" t="str">
        <f t="shared" si="170"/>
        <v>SpaceHtg_eq__GasFurnace</v>
      </c>
      <c r="U689" s="47" t="str">
        <f t="shared" si="171"/>
        <v>SpaceHtg_eq__GasFurnace</v>
      </c>
      <c r="V689" s="47" t="s">
        <v>137</v>
      </c>
      <c r="W689" t="s">
        <v>138</v>
      </c>
      <c r="X689" s="47" t="s">
        <v>137</v>
      </c>
      <c r="Y689" t="s">
        <v>138</v>
      </c>
      <c r="Z689" s="47"/>
      <c r="AA689" s="47" t="s">
        <v>55</v>
      </c>
      <c r="AB689" s="47" t="s">
        <v>139</v>
      </c>
    </row>
    <row r="690" spans="1:28" hidden="1" x14ac:dyDescent="0.3">
      <c r="A690" s="47" t="s">
        <v>10677</v>
      </c>
      <c r="B690" s="27" t="s">
        <v>10675</v>
      </c>
      <c r="C690" s="27" t="s">
        <v>10690</v>
      </c>
      <c r="D690" s="27" t="str">
        <f t="shared" si="172"/>
        <v>SWHC001-05 Wall Furnace</v>
      </c>
      <c r="E690" s="27" t="str">
        <f t="shared" si="173"/>
        <v>SWHC001-05 Wall Furnace_Ex</v>
      </c>
      <c r="F690" s="47" t="s">
        <v>10682</v>
      </c>
      <c r="G690" s="47" t="s">
        <v>10682</v>
      </c>
      <c r="H690" s="47" t="s">
        <v>10688</v>
      </c>
      <c r="I690" s="47" t="s">
        <v>10688</v>
      </c>
      <c r="J690" s="47" t="s">
        <v>10689</v>
      </c>
      <c r="K690" s="47" t="str">
        <f t="shared" si="174"/>
        <v>RG-SpaceHtg_eq-GasFurnace-rDXGF-AFUE75-PoweredFan</v>
      </c>
      <c r="L690" s="47" t="str">
        <f t="shared" si="169"/>
        <v>RG-SpaceHtg_eq-GasFurnace-rDXGF-AFUE75-PoweredFan</v>
      </c>
      <c r="M690" s="47" t="str">
        <f t="shared" si="169"/>
        <v>RG-SpaceHtg_eq-GasFurnace-rDXGF-AFUE82-PoweredFan</v>
      </c>
      <c r="N690" s="47" t="str">
        <f t="shared" si="165"/>
        <v>SFm&amp;1&amp;rDXGF&amp;Ex&amp;SpaceHtg_eq__GasFurnace</v>
      </c>
      <c r="O690" s="47" t="s">
        <v>50</v>
      </c>
      <c r="P690" s="47">
        <v>1</v>
      </c>
      <c r="Q690" s="47" t="s">
        <v>51</v>
      </c>
      <c r="R690" s="47" t="s">
        <v>52</v>
      </c>
      <c r="S690" s="47" t="str">
        <f t="shared" si="166"/>
        <v>No</v>
      </c>
      <c r="T690" t="str">
        <f t="shared" si="170"/>
        <v>SpaceHtg_eq__GasFurnace</v>
      </c>
      <c r="U690" s="47" t="str">
        <f t="shared" si="171"/>
        <v>SpaceHtg_eq__GasFurnace</v>
      </c>
      <c r="V690" s="47" t="s">
        <v>137</v>
      </c>
      <c r="W690" t="s">
        <v>138</v>
      </c>
      <c r="X690" s="47" t="s">
        <v>137</v>
      </c>
      <c r="Y690" t="s">
        <v>138</v>
      </c>
      <c r="Z690" s="47"/>
      <c r="AA690" s="47" t="s">
        <v>55</v>
      </c>
      <c r="AB690" s="47" t="s">
        <v>139</v>
      </c>
    </row>
    <row r="691" spans="1:28" hidden="1" x14ac:dyDescent="0.3">
      <c r="A691" s="49" t="s">
        <v>10677</v>
      </c>
      <c r="B691" s="27" t="s">
        <v>10675</v>
      </c>
      <c r="C691" s="27" t="s">
        <v>10690</v>
      </c>
      <c r="D691" s="27" t="str">
        <f t="shared" si="172"/>
        <v>SWHC001-05 Wall Furnace</v>
      </c>
      <c r="E691" s="27" t="str">
        <f t="shared" si="173"/>
        <v>SWHC001-05 Wall Furnace_Ex</v>
      </c>
      <c r="F691" s="49" t="s">
        <v>10678</v>
      </c>
      <c r="G691" s="49" t="s">
        <v>10678</v>
      </c>
      <c r="H691" s="49" t="s">
        <v>10683</v>
      </c>
      <c r="I691" s="49" t="s">
        <v>10683</v>
      </c>
      <c r="J691" s="48" t="s">
        <v>10684</v>
      </c>
      <c r="K691" s="48" t="str">
        <f t="shared" si="174"/>
        <v>RG-SpaceHtg_eq-GasFurnace-rDXGF-AFUE65-NoFanPower</v>
      </c>
      <c r="L691" s="48" t="str">
        <f t="shared" si="169"/>
        <v>RG-SpaceHtg_eq-GasFurnace-rDXGF-AFUE65-NoFanPower</v>
      </c>
      <c r="M691" s="48" t="str">
        <f t="shared" si="169"/>
        <v>RG-SpaceHtg_eq-GasFurnace-rDXGF-AFUE70-NoFanPower</v>
      </c>
      <c r="N691" s="48" t="str">
        <f t="shared" si="165"/>
        <v>SFm&amp;2&amp;rDXGF&amp;Ex&amp;SpaceHtg_eq__GasFurnace</v>
      </c>
      <c r="O691" s="48" t="s">
        <v>50</v>
      </c>
      <c r="P691" s="49">
        <v>2</v>
      </c>
      <c r="Q691" s="49" t="s">
        <v>51</v>
      </c>
      <c r="R691" s="49" t="s">
        <v>52</v>
      </c>
      <c r="S691" s="49" t="str">
        <f t="shared" si="166"/>
        <v>No</v>
      </c>
      <c r="T691" t="str">
        <f t="shared" si="170"/>
        <v>SpaceHtg_eq__GasFurnace</v>
      </c>
      <c r="U691" s="47" t="str">
        <f t="shared" si="171"/>
        <v>SpaceHtg_eq__GasFurnace</v>
      </c>
      <c r="V691" s="47" t="s">
        <v>137</v>
      </c>
      <c r="W691" t="s">
        <v>138</v>
      </c>
      <c r="X691" s="47" t="s">
        <v>137</v>
      </c>
      <c r="Y691" t="s">
        <v>138</v>
      </c>
      <c r="Z691" s="47"/>
      <c r="AA691" s="47" t="s">
        <v>55</v>
      </c>
      <c r="AB691" s="47" t="s">
        <v>139</v>
      </c>
    </row>
    <row r="692" spans="1:28" hidden="1" x14ac:dyDescent="0.3">
      <c r="A692" s="49" t="s">
        <v>10677</v>
      </c>
      <c r="B692" s="27" t="s">
        <v>10675</v>
      </c>
      <c r="C692" s="27" t="s">
        <v>10690</v>
      </c>
      <c r="D692" s="27" t="str">
        <f t="shared" si="172"/>
        <v>SWHC001-05 Wall Furnace</v>
      </c>
      <c r="E692" s="27" t="str">
        <f t="shared" si="173"/>
        <v>SWHC001-05 Wall Furnace_Ex</v>
      </c>
      <c r="F692" s="49" t="s">
        <v>10679</v>
      </c>
      <c r="G692" s="49" t="s">
        <v>10679</v>
      </c>
      <c r="H692" s="49" t="s">
        <v>10685</v>
      </c>
      <c r="I692" s="49" t="s">
        <v>10685</v>
      </c>
      <c r="J692" s="48" t="s">
        <v>10684</v>
      </c>
      <c r="K692" s="48" t="str">
        <f t="shared" si="174"/>
        <v>RG-SpaceHtg_eq-GasFurnace-rDXGF-AFUE66-NoFanPower</v>
      </c>
      <c r="L692" s="48" t="str">
        <f t="shared" si="169"/>
        <v>RG-SpaceHtg_eq-GasFurnace-rDXGF-AFUE66-NoFanPower</v>
      </c>
      <c r="M692" s="48" t="str">
        <f t="shared" si="169"/>
        <v>RG-SpaceHtg_eq-GasFurnace-rDXGF-AFUE70-NoFanPower</v>
      </c>
      <c r="N692" s="48" t="str">
        <f t="shared" si="165"/>
        <v>SFm&amp;2&amp;rDXGF&amp;Ex&amp;SpaceHtg_eq__GasFurnace</v>
      </c>
      <c r="O692" s="48" t="s">
        <v>50</v>
      </c>
      <c r="P692" s="49">
        <v>2</v>
      </c>
      <c r="Q692" s="49" t="s">
        <v>51</v>
      </c>
      <c r="R692" s="49" t="s">
        <v>52</v>
      </c>
      <c r="S692" s="49" t="str">
        <f t="shared" si="166"/>
        <v>No</v>
      </c>
      <c r="T692" t="str">
        <f t="shared" si="170"/>
        <v>SpaceHtg_eq__GasFurnace</v>
      </c>
      <c r="U692" s="47" t="str">
        <f t="shared" si="171"/>
        <v>SpaceHtg_eq__GasFurnace</v>
      </c>
      <c r="V692" s="47" t="s">
        <v>137</v>
      </c>
      <c r="W692" t="s">
        <v>138</v>
      </c>
      <c r="X692" s="47" t="s">
        <v>137</v>
      </c>
      <c r="Y692" t="s">
        <v>138</v>
      </c>
      <c r="Z692" s="47"/>
      <c r="AA692" s="47" t="s">
        <v>55</v>
      </c>
      <c r="AB692" s="47" t="s">
        <v>139</v>
      </c>
    </row>
    <row r="693" spans="1:28" hidden="1" x14ac:dyDescent="0.3">
      <c r="A693" s="49" t="s">
        <v>10677</v>
      </c>
      <c r="B693" s="27" t="s">
        <v>10675</v>
      </c>
      <c r="C693" s="27" t="s">
        <v>10690</v>
      </c>
      <c r="D693" s="27" t="str">
        <f t="shared" si="172"/>
        <v>SWHC001-05 Wall Furnace</v>
      </c>
      <c r="E693" s="27" t="str">
        <f t="shared" si="173"/>
        <v>SWHC001-05 Wall Furnace_Ex</v>
      </c>
      <c r="F693" s="49" t="s">
        <v>10680</v>
      </c>
      <c r="G693" s="49" t="s">
        <v>10680</v>
      </c>
      <c r="H693" s="49" t="s">
        <v>10686</v>
      </c>
      <c r="I693" s="49" t="s">
        <v>10686</v>
      </c>
      <c r="J693" s="48" t="s">
        <v>10684</v>
      </c>
      <c r="K693" s="48" t="str">
        <f t="shared" si="174"/>
        <v>RG-SpaceHtg_eq-GasFurnace-rDXGF-AFUE67-NoFanPower</v>
      </c>
      <c r="L693" s="48" t="str">
        <f t="shared" si="169"/>
        <v>RG-SpaceHtg_eq-GasFurnace-rDXGF-AFUE67-NoFanPower</v>
      </c>
      <c r="M693" s="48" t="str">
        <f t="shared" si="169"/>
        <v>RG-SpaceHtg_eq-GasFurnace-rDXGF-AFUE70-NoFanPower</v>
      </c>
      <c r="N693" s="48" t="str">
        <f t="shared" si="165"/>
        <v>SFm&amp;2&amp;rDXGF&amp;Ex&amp;SpaceHtg_eq__GasFurnace</v>
      </c>
      <c r="O693" s="48" t="s">
        <v>50</v>
      </c>
      <c r="P693" s="49">
        <v>2</v>
      </c>
      <c r="Q693" s="49" t="s">
        <v>51</v>
      </c>
      <c r="R693" s="49" t="s">
        <v>52</v>
      </c>
      <c r="S693" s="49" t="str">
        <f t="shared" si="166"/>
        <v>No</v>
      </c>
      <c r="T693" t="str">
        <f t="shared" si="170"/>
        <v>SpaceHtg_eq__GasFurnace</v>
      </c>
      <c r="U693" s="47" t="str">
        <f t="shared" si="171"/>
        <v>SpaceHtg_eq__GasFurnace</v>
      </c>
      <c r="V693" s="47" t="s">
        <v>137</v>
      </c>
      <c r="W693" t="s">
        <v>138</v>
      </c>
      <c r="X693" s="47" t="s">
        <v>137</v>
      </c>
      <c r="Y693" t="s">
        <v>138</v>
      </c>
      <c r="Z693" s="47"/>
      <c r="AA693" s="47" t="s">
        <v>55</v>
      </c>
      <c r="AB693" s="47" t="s">
        <v>139</v>
      </c>
    </row>
    <row r="694" spans="1:28" hidden="1" x14ac:dyDescent="0.3">
      <c r="A694" s="49" t="s">
        <v>10677</v>
      </c>
      <c r="B694" s="27" t="s">
        <v>10675</v>
      </c>
      <c r="C694" s="27" t="s">
        <v>10690</v>
      </c>
      <c r="D694" s="27" t="str">
        <f t="shared" si="172"/>
        <v>SWHC001-05 Wall Furnace</v>
      </c>
      <c r="E694" s="27" t="str">
        <f t="shared" si="173"/>
        <v>SWHC001-05 Wall Furnace_Ex</v>
      </c>
      <c r="F694" s="49" t="s">
        <v>10681</v>
      </c>
      <c r="G694" s="49" t="s">
        <v>10681</v>
      </c>
      <c r="H694" s="49" t="s">
        <v>10685</v>
      </c>
      <c r="I694" s="49" t="s">
        <v>10685</v>
      </c>
      <c r="J694" s="48" t="s">
        <v>10687</v>
      </c>
      <c r="K694" s="48" t="str">
        <f t="shared" si="174"/>
        <v>RG-SpaceHtg_eq-GasFurnace-rDXGF-AFUE66-NoFanPower</v>
      </c>
      <c r="L694" s="48" t="str">
        <f t="shared" si="169"/>
        <v>RG-SpaceHtg_eq-GasFurnace-rDXGF-AFUE66-NoFanPower</v>
      </c>
      <c r="M694" s="48" t="str">
        <f t="shared" si="169"/>
        <v>RG-SpaceHtg_eq-GasFurnace-rDXGF-AFUE82-NoFanPower</v>
      </c>
      <c r="N694" s="48" t="str">
        <f t="shared" si="165"/>
        <v>SFm&amp;2&amp;rDXGF&amp;Ex&amp;SpaceHtg_eq__GasFurnace</v>
      </c>
      <c r="O694" s="48" t="s">
        <v>50</v>
      </c>
      <c r="P694" s="49">
        <v>2</v>
      </c>
      <c r="Q694" s="49" t="s">
        <v>51</v>
      </c>
      <c r="R694" s="49" t="s">
        <v>52</v>
      </c>
      <c r="S694" s="49" t="str">
        <f t="shared" si="166"/>
        <v>No</v>
      </c>
      <c r="T694" t="str">
        <f t="shared" si="170"/>
        <v>SpaceHtg_eq__GasFurnace</v>
      </c>
      <c r="U694" s="47" t="str">
        <f t="shared" si="171"/>
        <v>SpaceHtg_eq__GasFurnace</v>
      </c>
      <c r="V694" s="47" t="s">
        <v>137</v>
      </c>
      <c r="W694" t="s">
        <v>138</v>
      </c>
      <c r="X694" s="47" t="s">
        <v>137</v>
      </c>
      <c r="Y694" t="s">
        <v>138</v>
      </c>
      <c r="Z694" s="47"/>
      <c r="AA694" s="47" t="s">
        <v>55</v>
      </c>
      <c r="AB694" s="47" t="s">
        <v>139</v>
      </c>
    </row>
    <row r="695" spans="1:28" hidden="1" x14ac:dyDescent="0.3">
      <c r="A695" s="49" t="s">
        <v>10677</v>
      </c>
      <c r="B695" s="27" t="s">
        <v>10675</v>
      </c>
      <c r="C695" s="27" t="s">
        <v>10690</v>
      </c>
      <c r="D695" s="27" t="str">
        <f t="shared" si="172"/>
        <v>SWHC001-05 Wall Furnace</v>
      </c>
      <c r="E695" s="27" t="str">
        <f t="shared" si="173"/>
        <v>SWHC001-05 Wall Furnace_Ex</v>
      </c>
      <c r="F695" s="49" t="s">
        <v>10682</v>
      </c>
      <c r="G695" s="49" t="s">
        <v>10682</v>
      </c>
      <c r="H695" s="49" t="s">
        <v>10688</v>
      </c>
      <c r="I695" s="49" t="s">
        <v>10688</v>
      </c>
      <c r="J695" s="48" t="s">
        <v>10689</v>
      </c>
      <c r="K695" s="48" t="str">
        <f t="shared" si="174"/>
        <v>RG-SpaceHtg_eq-GasFurnace-rDXGF-AFUE75-PoweredFan</v>
      </c>
      <c r="L695" s="48" t="str">
        <f t="shared" si="169"/>
        <v>RG-SpaceHtg_eq-GasFurnace-rDXGF-AFUE75-PoweredFan</v>
      </c>
      <c r="M695" s="48" t="str">
        <f t="shared" si="169"/>
        <v>RG-SpaceHtg_eq-GasFurnace-rDXGF-AFUE82-PoweredFan</v>
      </c>
      <c r="N695" s="48" t="str">
        <f t="shared" si="165"/>
        <v>SFm&amp;2&amp;rDXGF&amp;Ex&amp;SpaceHtg_eq__GasFurnace</v>
      </c>
      <c r="O695" s="48" t="s">
        <v>50</v>
      </c>
      <c r="P695" s="49">
        <v>2</v>
      </c>
      <c r="Q695" s="49" t="s">
        <v>51</v>
      </c>
      <c r="R695" s="49" t="s">
        <v>52</v>
      </c>
      <c r="S695" s="49" t="str">
        <f t="shared" si="166"/>
        <v>No</v>
      </c>
      <c r="T695" t="str">
        <f t="shared" si="170"/>
        <v>SpaceHtg_eq__GasFurnace</v>
      </c>
      <c r="U695" s="47" t="str">
        <f t="shared" si="171"/>
        <v>SpaceHtg_eq__GasFurnace</v>
      </c>
      <c r="V695" s="47" t="s">
        <v>137</v>
      </c>
      <c r="W695" t="s">
        <v>138</v>
      </c>
      <c r="X695" s="47" t="s">
        <v>137</v>
      </c>
      <c r="Y695" t="s">
        <v>138</v>
      </c>
      <c r="Z695" s="47"/>
      <c r="AA695" s="47" t="s">
        <v>55</v>
      </c>
      <c r="AB695" s="47" t="s">
        <v>139</v>
      </c>
    </row>
  </sheetData>
  <autoFilter ref="A5:AG695" xr:uid="{00000000-0009-0000-0000-000001000000}">
    <filterColumn colId="0">
      <filters>
        <filter val="SEER Rated AC/HP"/>
      </filters>
    </filterColumn>
  </autoFilter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0.6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0.6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0.6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0.6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0.6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0.6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0.6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1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1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1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1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1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1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1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1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1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1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1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1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1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1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1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1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1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0.6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0.6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0.6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0.6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0.6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0.6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0.6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0.6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0.6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0.6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0.6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51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51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2024-04-30T01:37:09Z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