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pgrad - Knowledgehut\Excel Course\"/>
    </mc:Choice>
  </mc:AlternateContent>
  <xr:revisionPtr revIDLastSave="88" documentId="8_{E0D4CC93-F398-4C2C-BBE8-71E760B0A79C}" xr6:coauthVersionLast="47" xr6:coauthVersionMax="47" xr10:uidLastSave="{3D54C3FB-C629-47BE-9E26-00396DC60978}"/>
  <bookViews>
    <workbookView xWindow="-108" yWindow="-108" windowWidth="23256" windowHeight="13176" firstSheet="1" xr2:uid="{00000000-000D-0000-FFFF-FFFF00000000}"/>
  </bookViews>
  <sheets>
    <sheet name="DemographicData" sheetId="1" r:id="rId1"/>
    <sheet name="Filtering" sheetId="2" r:id="rId2"/>
  </sheets>
  <definedNames>
    <definedName name="_xlnm._FilterDatabase" localSheetId="0" hidden="1">DemographicData!$A$1:$A$203</definedName>
    <definedName name="_xlnm._FilterDatabase" localSheetId="1" hidden="1">Filtering!$A$1:$A$203</definedName>
    <definedName name="BirthRate">DemographicData!$C$2:$C$196</definedName>
    <definedName name="IncomeGroup">DemographicData!$E$2:$E$196</definedName>
  </definedNames>
  <calcPr calcId="191028"/>
  <pivotCaches>
    <pivotCache cacheId="6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4" i="2" l="1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</calcChain>
</file>

<file path=xl/sharedStrings.xml><?xml version="1.0" encoding="utf-8"?>
<sst xmlns="http://schemas.openxmlformats.org/spreadsheetml/2006/main" count="1788" uniqueCount="607">
  <si>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</si>
  <si>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</si>
  <si>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</si>
  <si>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</si>
  <si>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</si>
  <si>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</si>
  <si>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</si>
  <si>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</si>
  <si>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Sum of Internet users</t>
  </si>
  <si>
    <t>Afghanistan</t>
  </si>
  <si>
    <t>AFG</t>
  </si>
  <si>
    <t>Low income</t>
  </si>
  <si>
    <t>Angola</t>
  </si>
  <si>
    <t>AGO</t>
  </si>
  <si>
    <t>Upper middle income</t>
  </si>
  <si>
    <t>Afghanistan Total</t>
  </si>
  <si>
    <t>Albania</t>
  </si>
  <si>
    <t>ALB</t>
  </si>
  <si>
    <t>United Arab Emirates</t>
  </si>
  <si>
    <t>ARE</t>
  </si>
  <si>
    <t>Albania Total</t>
  </si>
  <si>
    <t>Argentina</t>
  </si>
  <si>
    <t>ARG</t>
  </si>
  <si>
    <t>Algeria</t>
  </si>
  <si>
    <t>Armenia</t>
  </si>
  <si>
    <t>ARM</t>
  </si>
  <si>
    <t>Lower middle income</t>
  </si>
  <si>
    <t>Algeria Total</t>
  </si>
  <si>
    <t>Antigua and Barbuda</t>
  </si>
  <si>
    <t>ATG</t>
  </si>
  <si>
    <t>Australia</t>
  </si>
  <si>
    <t>AUS</t>
  </si>
  <si>
    <t>Angola Total</t>
  </si>
  <si>
    <t>Austria</t>
  </si>
  <si>
    <t>AUT</t>
  </si>
  <si>
    <t>Azerbaijan</t>
  </si>
  <si>
    <t>AZE</t>
  </si>
  <si>
    <t>Antigua and Barbuda Total</t>
  </si>
  <si>
    <t>Burundi</t>
  </si>
  <si>
    <t>BDI</t>
  </si>
  <si>
    <t>Belgium</t>
  </si>
  <si>
    <t>BEL</t>
  </si>
  <si>
    <t>Argentina Total</t>
  </si>
  <si>
    <t>Benin</t>
  </si>
  <si>
    <t>BEN</t>
  </si>
  <si>
    <t>Burkina Faso</t>
  </si>
  <si>
    <t>BFA</t>
  </si>
  <si>
    <t>Armenia Total</t>
  </si>
  <si>
    <t>Bangladesh</t>
  </si>
  <si>
    <t>BGD</t>
  </si>
  <si>
    <t>Bulgaria</t>
  </si>
  <si>
    <t>BGR</t>
  </si>
  <si>
    <t>Aruba Total</t>
  </si>
  <si>
    <t>Bahrain</t>
  </si>
  <si>
    <t>BHR</t>
  </si>
  <si>
    <t>Bahamas, The</t>
  </si>
  <si>
    <t>BHS</t>
  </si>
  <si>
    <t>Australia Total</t>
  </si>
  <si>
    <t>Bosnia and Herzegovina</t>
  </si>
  <si>
    <t>BIH</t>
  </si>
  <si>
    <t>Belarus</t>
  </si>
  <si>
    <t>BLR</t>
  </si>
  <si>
    <t>Austria Total</t>
  </si>
  <si>
    <t>Belize</t>
  </si>
  <si>
    <t>BLZ</t>
  </si>
  <si>
    <t>Bermuda</t>
  </si>
  <si>
    <t>BMU</t>
  </si>
  <si>
    <t>Azerbaijan Total</t>
  </si>
  <si>
    <t>Bolivia</t>
  </si>
  <si>
    <t>BOL</t>
  </si>
  <si>
    <t>Brazil</t>
  </si>
  <si>
    <t>BRA</t>
  </si>
  <si>
    <t>Bahamas, The Total</t>
  </si>
  <si>
    <t>Barbados</t>
  </si>
  <si>
    <t>BRB</t>
  </si>
  <si>
    <t>Brunei Darussalam</t>
  </si>
  <si>
    <t>BRN</t>
  </si>
  <si>
    <t>Bahrain Total</t>
  </si>
  <si>
    <t>Bhutan</t>
  </si>
  <si>
    <t>BTN</t>
  </si>
  <si>
    <t>Botswana</t>
  </si>
  <si>
    <t>BWA</t>
  </si>
  <si>
    <t>Bangladesh Total</t>
  </si>
  <si>
    <t>Central African Republic</t>
  </si>
  <si>
    <t>CAF</t>
  </si>
  <si>
    <t>Canada</t>
  </si>
  <si>
    <t>CAN</t>
  </si>
  <si>
    <t>Barbados Total</t>
  </si>
  <si>
    <t>Switzerland</t>
  </si>
  <si>
    <t>CHE</t>
  </si>
  <si>
    <t>Chile</t>
  </si>
  <si>
    <t>CHL</t>
  </si>
  <si>
    <t>Belarus Total</t>
  </si>
  <si>
    <t>China</t>
  </si>
  <si>
    <t>CHN</t>
  </si>
  <si>
    <t>Cote d'Ivoire</t>
  </si>
  <si>
    <t>CIV</t>
  </si>
  <si>
    <t>Belgium Total</t>
  </si>
  <si>
    <t>Cameroon</t>
  </si>
  <si>
    <t>CMR</t>
  </si>
  <si>
    <t>Congo, Rep.</t>
  </si>
  <si>
    <t>COG</t>
  </si>
  <si>
    <t>Belize Total</t>
  </si>
  <si>
    <t>Colombia</t>
  </si>
  <si>
    <t>COL</t>
  </si>
  <si>
    <t>Comoros</t>
  </si>
  <si>
    <t>COM</t>
  </si>
  <si>
    <t>Benin Total</t>
  </si>
  <si>
    <t>Cabo Verde</t>
  </si>
  <si>
    <t>CPV</t>
  </si>
  <si>
    <t>Costa Rica</t>
  </si>
  <si>
    <t>CRI</t>
  </si>
  <si>
    <t>Bermuda Total</t>
  </si>
  <si>
    <t>Cuba</t>
  </si>
  <si>
    <t>CUB</t>
  </si>
  <si>
    <t>Cayman Islands</t>
  </si>
  <si>
    <t>CYM</t>
  </si>
  <si>
    <t>Bhutan Total</t>
  </si>
  <si>
    <t>Cyprus</t>
  </si>
  <si>
    <t>CYP</t>
  </si>
  <si>
    <t>Czech Republic</t>
  </si>
  <si>
    <t>CZE</t>
  </si>
  <si>
    <t>Bolivia Total</t>
  </si>
  <si>
    <t>Germany</t>
  </si>
  <si>
    <t>DEU</t>
  </si>
  <si>
    <t>Djibouti</t>
  </si>
  <si>
    <t>DJI</t>
  </si>
  <si>
    <t>Bosnia and Herzegovina Total</t>
  </si>
  <si>
    <t>Denmark</t>
  </si>
  <si>
    <t>DNK</t>
  </si>
  <si>
    <t>Dominican Republic</t>
  </si>
  <si>
    <t>DOM</t>
  </si>
  <si>
    <t>Botswana Total</t>
  </si>
  <si>
    <t>DZA</t>
  </si>
  <si>
    <t>Ecuador</t>
  </si>
  <si>
    <t>ECU</t>
  </si>
  <si>
    <t>Brazil Total</t>
  </si>
  <si>
    <t>Egypt, Arab Rep.</t>
  </si>
  <si>
    <t>EGY</t>
  </si>
  <si>
    <t>Eritrea</t>
  </si>
  <si>
    <t>ERI</t>
  </si>
  <si>
    <t>Brunei Darussalam Total</t>
  </si>
  <si>
    <t>Spain</t>
  </si>
  <si>
    <t>ESP</t>
  </si>
  <si>
    <t>Estonia</t>
  </si>
  <si>
    <t>EST</t>
  </si>
  <si>
    <t>Bulgaria Total</t>
  </si>
  <si>
    <t>Ethiopia</t>
  </si>
  <si>
    <t>ETH</t>
  </si>
  <si>
    <t>Finland</t>
  </si>
  <si>
    <t>FIN</t>
  </si>
  <si>
    <t>Burkina Faso Total</t>
  </si>
  <si>
    <t>Fiji</t>
  </si>
  <si>
    <t>FJI</t>
  </si>
  <si>
    <t>France</t>
  </si>
  <si>
    <t>FRA</t>
  </si>
  <si>
    <t>Burundi Total</t>
  </si>
  <si>
    <t>Micronesia, Fed. Sts.</t>
  </si>
  <si>
    <t>FSM</t>
  </si>
  <si>
    <t>Gabon</t>
  </si>
  <si>
    <t>GAB</t>
  </si>
  <si>
    <t>Cabo Verde Total</t>
  </si>
  <si>
    <t>United Kingdom</t>
  </si>
  <si>
    <t>GBR</t>
  </si>
  <si>
    <t>Cambodia</t>
  </si>
  <si>
    <t>Georgia</t>
  </si>
  <si>
    <t>GEO</t>
  </si>
  <si>
    <t>Cambodia Total</t>
  </si>
  <si>
    <t>Ghana</t>
  </si>
  <si>
    <t>GHA</t>
  </si>
  <si>
    <t>Guinea</t>
  </si>
  <si>
    <t>GIN</t>
  </si>
  <si>
    <t>Cameroon Total</t>
  </si>
  <si>
    <t>Gambia, The</t>
  </si>
  <si>
    <t>GMB</t>
  </si>
  <si>
    <t>Guinea-Bissau</t>
  </si>
  <si>
    <t>GNB</t>
  </si>
  <si>
    <t>Canada Total</t>
  </si>
  <si>
    <t>Equatorial Guinea</t>
  </si>
  <si>
    <t>GNQ</t>
  </si>
  <si>
    <t>Greece</t>
  </si>
  <si>
    <t>GRC</t>
  </si>
  <si>
    <t>Cayman Islands Total</t>
  </si>
  <si>
    <t>Grenada</t>
  </si>
  <si>
    <t>GRD</t>
  </si>
  <si>
    <t>Greenland</t>
  </si>
  <si>
    <t>GRL</t>
  </si>
  <si>
    <t>Central African Republic Total</t>
  </si>
  <si>
    <t>Guatemala</t>
  </si>
  <si>
    <t>GTM</t>
  </si>
  <si>
    <t>Chad</t>
  </si>
  <si>
    <t>Guam</t>
  </si>
  <si>
    <t>GUM</t>
  </si>
  <si>
    <t>Chad Total</t>
  </si>
  <si>
    <t>Guyana</t>
  </si>
  <si>
    <t>GUY</t>
  </si>
  <si>
    <t>Hong Kong SAR, China</t>
  </si>
  <si>
    <t>HKG</t>
  </si>
  <si>
    <t>Chile Total</t>
  </si>
  <si>
    <t>Honduras</t>
  </si>
  <si>
    <t>HND</t>
  </si>
  <si>
    <t>Croatia</t>
  </si>
  <si>
    <t>HRV</t>
  </si>
  <si>
    <t>China Total</t>
  </si>
  <si>
    <t>Haiti</t>
  </si>
  <si>
    <t>HTI</t>
  </si>
  <si>
    <t>Hungary</t>
  </si>
  <si>
    <t>HUN</t>
  </si>
  <si>
    <t>Colombia Total</t>
  </si>
  <si>
    <t>Indonesia</t>
  </si>
  <si>
    <t>IDN</t>
  </si>
  <si>
    <t>India</t>
  </si>
  <si>
    <t>IND</t>
  </si>
  <si>
    <t>Comoros Total</t>
  </si>
  <si>
    <t>Ireland</t>
  </si>
  <si>
    <t>IRL</t>
  </si>
  <si>
    <t>Congo, Dem. Rep.</t>
  </si>
  <si>
    <t>Iran, Islamic Rep.</t>
  </si>
  <si>
    <t>IRN</t>
  </si>
  <si>
    <t>Congo, Dem. Rep. Total</t>
  </si>
  <si>
    <t>Iraq</t>
  </si>
  <si>
    <t>IRQ</t>
  </si>
  <si>
    <t>Iceland</t>
  </si>
  <si>
    <t>ISL</t>
  </si>
  <si>
    <t>Congo, Rep. Total</t>
  </si>
  <si>
    <t>Israel</t>
  </si>
  <si>
    <t>ISR</t>
  </si>
  <si>
    <t>Italy</t>
  </si>
  <si>
    <t>ITA</t>
  </si>
  <si>
    <t>Costa Rica Total</t>
  </si>
  <si>
    <t>Jamaica</t>
  </si>
  <si>
    <t>JAM</t>
  </si>
  <si>
    <t>Jordan</t>
  </si>
  <si>
    <t>JOR</t>
  </si>
  <si>
    <t>Cote d'Ivoire Total</t>
  </si>
  <si>
    <t>Japan</t>
  </si>
  <si>
    <t>JPN</t>
  </si>
  <si>
    <t>Kazakhstan</t>
  </si>
  <si>
    <t>KAZ</t>
  </si>
  <si>
    <t>Croatia Total</t>
  </si>
  <si>
    <t>Kenya</t>
  </si>
  <si>
    <t>KEN</t>
  </si>
  <si>
    <t>Kyrgyz Republic</t>
  </si>
  <si>
    <t>KGZ</t>
  </si>
  <si>
    <t>Cuba Total</t>
  </si>
  <si>
    <t>KHM</t>
  </si>
  <si>
    <t>Kiribati</t>
  </si>
  <si>
    <t>KIR</t>
  </si>
  <si>
    <t>Cyprus Total</t>
  </si>
  <si>
    <t>Korea, Rep.</t>
  </si>
  <si>
    <t>KOR</t>
  </si>
  <si>
    <t>Kuwait</t>
  </si>
  <si>
    <t>KWT</t>
  </si>
  <si>
    <t>Czech Republic Total</t>
  </si>
  <si>
    <t>Lao PDR</t>
  </si>
  <si>
    <t>LAO</t>
  </si>
  <si>
    <t>Lebanon</t>
  </si>
  <si>
    <t>LBN</t>
  </si>
  <si>
    <t>Denmark Total</t>
  </si>
  <si>
    <t>Liberia</t>
  </si>
  <si>
    <t>LBR</t>
  </si>
  <si>
    <t>Libya</t>
  </si>
  <si>
    <t>LBY</t>
  </si>
  <si>
    <t>Djibouti Total</t>
  </si>
  <si>
    <t>St. Lucia</t>
  </si>
  <si>
    <t>LCA</t>
  </si>
  <si>
    <t>Liechtenstein</t>
  </si>
  <si>
    <t>LIE</t>
  </si>
  <si>
    <t>Dominican Republic Total</t>
  </si>
  <si>
    <t>Sri Lanka</t>
  </si>
  <si>
    <t>LKA</t>
  </si>
  <si>
    <t>Lesotho</t>
  </si>
  <si>
    <t>LSO</t>
  </si>
  <si>
    <t>Ecuador Total</t>
  </si>
  <si>
    <t>Lithuania</t>
  </si>
  <si>
    <t>LTU</t>
  </si>
  <si>
    <t>Luxembourg</t>
  </si>
  <si>
    <t>LUX</t>
  </si>
  <si>
    <t>Egypt, Arab Rep. Total</t>
  </si>
  <si>
    <t>Latvia</t>
  </si>
  <si>
    <t>LVA</t>
  </si>
  <si>
    <t>El Salvador</t>
  </si>
  <si>
    <t>Macao SAR, China</t>
  </si>
  <si>
    <t>MAC</t>
  </si>
  <si>
    <t>El Salvador Total</t>
  </si>
  <si>
    <t>Morocco</t>
  </si>
  <si>
    <t>MAR</t>
  </si>
  <si>
    <t>Moldova</t>
  </si>
  <si>
    <t>MDA</t>
  </si>
  <si>
    <t>Equatorial Guinea Total</t>
  </si>
  <si>
    <t>Madagascar</t>
  </si>
  <si>
    <t>MDG</t>
  </si>
  <si>
    <t>Maldives</t>
  </si>
  <si>
    <t>MDV</t>
  </si>
  <si>
    <t>Eritrea Total</t>
  </si>
  <si>
    <t>Mexico</t>
  </si>
  <si>
    <t>MEX</t>
  </si>
  <si>
    <t>Macedonia, FYR</t>
  </si>
  <si>
    <t>MKD</t>
  </si>
  <si>
    <t>Estonia Total</t>
  </si>
  <si>
    <t>Mali</t>
  </si>
  <si>
    <t>MLI</t>
  </si>
  <si>
    <t>Malta</t>
  </si>
  <si>
    <t>MLT</t>
  </si>
  <si>
    <t>Ethiopia Total</t>
  </si>
  <si>
    <t>Myanmar</t>
  </si>
  <si>
    <t>MMR</t>
  </si>
  <si>
    <t>Montenegro</t>
  </si>
  <si>
    <t>MNE</t>
  </si>
  <si>
    <t>Fiji Total</t>
  </si>
  <si>
    <t>Mongolia</t>
  </si>
  <si>
    <t>MNG</t>
  </si>
  <si>
    <t>Mozambique</t>
  </si>
  <si>
    <t>MOZ</t>
  </si>
  <si>
    <t>Finland Total</t>
  </si>
  <si>
    <t>Mauritania</t>
  </si>
  <si>
    <t>MRT</t>
  </si>
  <si>
    <t>Mauritius</t>
  </si>
  <si>
    <t>MUS</t>
  </si>
  <si>
    <t>France Total</t>
  </si>
  <si>
    <t>Malawi</t>
  </si>
  <si>
    <t>MWI</t>
  </si>
  <si>
    <t>French Polynesia</t>
  </si>
  <si>
    <t>Malaysia</t>
  </si>
  <si>
    <t>MYS</t>
  </si>
  <si>
    <t>French Polynesia Total</t>
  </si>
  <si>
    <t>Namibia</t>
  </si>
  <si>
    <t>NAM</t>
  </si>
  <si>
    <t>New Caledonia</t>
  </si>
  <si>
    <t>NCL</t>
  </si>
  <si>
    <t>Gabon Total</t>
  </si>
  <si>
    <t>Niger</t>
  </si>
  <si>
    <t>NER</t>
  </si>
  <si>
    <t>Nigeria</t>
  </si>
  <si>
    <t>NGA</t>
  </si>
  <si>
    <t>Gambia, The Total</t>
  </si>
  <si>
    <t>Nicaragua</t>
  </si>
  <si>
    <t>NIC</t>
  </si>
  <si>
    <t>Netherlands</t>
  </si>
  <si>
    <t>NLD</t>
  </si>
  <si>
    <t>Georgia Total</t>
  </si>
  <si>
    <t>Norway</t>
  </si>
  <si>
    <t>NOR</t>
  </si>
  <si>
    <t>Nepal</t>
  </si>
  <si>
    <t>NPL</t>
  </si>
  <si>
    <t>Germany Total</t>
  </si>
  <si>
    <t>New Zealand</t>
  </si>
  <si>
    <t>NZL</t>
  </si>
  <si>
    <t>Oman</t>
  </si>
  <si>
    <t>OMN</t>
  </si>
  <si>
    <t>Ghana Total</t>
  </si>
  <si>
    <t>Pakistan</t>
  </si>
  <si>
    <t>PAK</t>
  </si>
  <si>
    <t>Panama</t>
  </si>
  <si>
    <t>PAN</t>
  </si>
  <si>
    <t>Greece Total</t>
  </si>
  <si>
    <t>Peru</t>
  </si>
  <si>
    <t>PER</t>
  </si>
  <si>
    <t>Philippines</t>
  </si>
  <si>
    <t>PHL</t>
  </si>
  <si>
    <t>Greenland Total</t>
  </si>
  <si>
    <t>Papua New Guinea</t>
  </si>
  <si>
    <t>PNG</t>
  </si>
  <si>
    <t>Poland</t>
  </si>
  <si>
    <t>POL</t>
  </si>
  <si>
    <t>Grenada Total</t>
  </si>
  <si>
    <t>Puerto Rico</t>
  </si>
  <si>
    <t>PRI</t>
  </si>
  <si>
    <t>Portugal</t>
  </si>
  <si>
    <t>PRT</t>
  </si>
  <si>
    <t>Guam Total</t>
  </si>
  <si>
    <t>Paraguay</t>
  </si>
  <si>
    <t>PRY</t>
  </si>
  <si>
    <t>PYF</t>
  </si>
  <si>
    <t>Guatemala Total</t>
  </si>
  <si>
    <t>Qatar</t>
  </si>
  <si>
    <t>QAT</t>
  </si>
  <si>
    <t>Romania</t>
  </si>
  <si>
    <t>ROU</t>
  </si>
  <si>
    <t>Guinea Total</t>
  </si>
  <si>
    <t>Russian Federation</t>
  </si>
  <si>
    <t>RUS</t>
  </si>
  <si>
    <t>Rwanda</t>
  </si>
  <si>
    <t>RWA</t>
  </si>
  <si>
    <t>Guinea-Bissau Total</t>
  </si>
  <si>
    <t>Saudi Arabia</t>
  </si>
  <si>
    <t>SAU</t>
  </si>
  <si>
    <t>Sudan</t>
  </si>
  <si>
    <t>SDN</t>
  </si>
  <si>
    <t>Guyana Total</t>
  </si>
  <si>
    <t>Senegal</t>
  </si>
  <si>
    <t>SEN</t>
  </si>
  <si>
    <t>Singapore</t>
  </si>
  <si>
    <t>SGP</t>
  </si>
  <si>
    <t>Haiti Total</t>
  </si>
  <si>
    <t>Solomon Islands</t>
  </si>
  <si>
    <t>SLB</t>
  </si>
  <si>
    <t>Sierra Leone</t>
  </si>
  <si>
    <t>SLE</t>
  </si>
  <si>
    <t>Honduras Total</t>
  </si>
  <si>
    <t>SLV</t>
  </si>
  <si>
    <t>Somalia</t>
  </si>
  <si>
    <t>SOM</t>
  </si>
  <si>
    <t>Hong Kong SAR, China Total</t>
  </si>
  <si>
    <t>Serbia</t>
  </si>
  <si>
    <t>SRB</t>
  </si>
  <si>
    <t>South Sudan</t>
  </si>
  <si>
    <t>SSD</t>
  </si>
  <si>
    <t>Hungary Total</t>
  </si>
  <si>
    <t>Sao Tome and Principe</t>
  </si>
  <si>
    <t>STP</t>
  </si>
  <si>
    <t>Suriname</t>
  </si>
  <si>
    <t>SUR</t>
  </si>
  <si>
    <t>Iceland Total</t>
  </si>
  <si>
    <t>Slovak Republic</t>
  </si>
  <si>
    <t>SVK</t>
  </si>
  <si>
    <t>Slovenia</t>
  </si>
  <si>
    <t>SVN</t>
  </si>
  <si>
    <t>India Total</t>
  </si>
  <si>
    <t>Sweden</t>
  </si>
  <si>
    <t>SWE</t>
  </si>
  <si>
    <t>Swaziland</t>
  </si>
  <si>
    <t>SWZ</t>
  </si>
  <si>
    <t>Indonesia Total</t>
  </si>
  <si>
    <t>Seychelles</t>
  </si>
  <si>
    <t>SYC</t>
  </si>
  <si>
    <t>Syrian Arab Republic</t>
  </si>
  <si>
    <t>SYR</t>
  </si>
  <si>
    <t>Iran, Islamic Rep. Total</t>
  </si>
  <si>
    <t>TCD</t>
  </si>
  <si>
    <t>Togo</t>
  </si>
  <si>
    <t>TGO</t>
  </si>
  <si>
    <t>Iraq Total</t>
  </si>
  <si>
    <t>Thailand</t>
  </si>
  <si>
    <t>THA</t>
  </si>
  <si>
    <t>Tajikistan</t>
  </si>
  <si>
    <t>TJK</t>
  </si>
  <si>
    <t>Ireland Total</t>
  </si>
  <si>
    <t>Turkmenistan</t>
  </si>
  <si>
    <t>TKM</t>
  </si>
  <si>
    <t>Timor-Leste</t>
  </si>
  <si>
    <t>TLS</t>
  </si>
  <si>
    <t>Israel Total</t>
  </si>
  <si>
    <t>Tonga</t>
  </si>
  <si>
    <t>TON</t>
  </si>
  <si>
    <t>Trinidad and Tobago</t>
  </si>
  <si>
    <t>TTO</t>
  </si>
  <si>
    <t>Italy Total</t>
  </si>
  <si>
    <t>Tunisia</t>
  </si>
  <si>
    <t>TUN</t>
  </si>
  <si>
    <t>Turkey</t>
  </si>
  <si>
    <t>TUR</t>
  </si>
  <si>
    <t>Jamaica Total</t>
  </si>
  <si>
    <t>Tanzania</t>
  </si>
  <si>
    <t>TZA</t>
  </si>
  <si>
    <t>Uganda</t>
  </si>
  <si>
    <t>UGA</t>
  </si>
  <si>
    <t>Japan Total</t>
  </si>
  <si>
    <t>Ukraine</t>
  </si>
  <si>
    <t>UKR</t>
  </si>
  <si>
    <t>Uruguay</t>
  </si>
  <si>
    <t>URY</t>
  </si>
  <si>
    <t>Jordan Total</t>
  </si>
  <si>
    <t>United States</t>
  </si>
  <si>
    <t>USA</t>
  </si>
  <si>
    <t>Uzbekistan</t>
  </si>
  <si>
    <t>UZB</t>
  </si>
  <si>
    <t>Kazakhstan Total</t>
  </si>
  <si>
    <t>St. Vincent and the Grenadines</t>
  </si>
  <si>
    <t>VCT</t>
  </si>
  <si>
    <t>Venezuela, RB</t>
  </si>
  <si>
    <t>VEN</t>
  </si>
  <si>
    <t>Kenya Total</t>
  </si>
  <si>
    <t>Virgin Islands (U.S.)</t>
  </si>
  <si>
    <t>VIR</t>
  </si>
  <si>
    <t>Vietnam</t>
  </si>
  <si>
    <t>VNM</t>
  </si>
  <si>
    <t>Kiribati Total</t>
  </si>
  <si>
    <t>Vanuatu</t>
  </si>
  <si>
    <t>VUT</t>
  </si>
  <si>
    <t>West Bank and Gaza</t>
  </si>
  <si>
    <t>PSE</t>
  </si>
  <si>
    <t>Korea, Rep. Total</t>
  </si>
  <si>
    <t>Samoa</t>
  </si>
  <si>
    <t>WSM</t>
  </si>
  <si>
    <t>Yemen, Rep.</t>
  </si>
  <si>
    <t>YEM</t>
  </si>
  <si>
    <t>Kuwait Total</t>
  </si>
  <si>
    <t>South Africa</t>
  </si>
  <si>
    <t>ZAF</t>
  </si>
  <si>
    <t>COD</t>
  </si>
  <si>
    <t>Kyrgyz Republic Total</t>
  </si>
  <si>
    <t>Zambia</t>
  </si>
  <si>
    <t>ZMB</t>
  </si>
  <si>
    <t>Zimbabwe</t>
  </si>
  <si>
    <t>ZWE</t>
  </si>
  <si>
    <t>Lao PDR Total</t>
  </si>
  <si>
    <t>Mean</t>
  </si>
  <si>
    <t>Median</t>
  </si>
  <si>
    <t>Latvia Total</t>
  </si>
  <si>
    <t>VAR.P</t>
  </si>
  <si>
    <t>VAR.S</t>
  </si>
  <si>
    <t>Lebanon Total</t>
  </si>
  <si>
    <t>STDEV.P</t>
  </si>
  <si>
    <t>STDEV.S</t>
  </si>
  <si>
    <t>Lesotho Total</t>
  </si>
  <si>
    <t>IQR</t>
  </si>
  <si>
    <t>Liberia Total</t>
  </si>
  <si>
    <t>Libya Total</t>
  </si>
  <si>
    <t>Liechtenstein Total</t>
  </si>
  <si>
    <t>Lithuania Total</t>
  </si>
  <si>
    <t>Luxembourg Total</t>
  </si>
  <si>
    <t>Macao SAR, China Total</t>
  </si>
  <si>
    <t>Macedonia, FYR Total</t>
  </si>
  <si>
    <t>Madagascar Total</t>
  </si>
  <si>
    <t>Malawi Total</t>
  </si>
  <si>
    <t>Malaysia Total</t>
  </si>
  <si>
    <t>Maldives Total</t>
  </si>
  <si>
    <t>Mali Total</t>
  </si>
  <si>
    <t>Malta Total</t>
  </si>
  <si>
    <t>Mauritania Total</t>
  </si>
  <si>
    <t>Mauritius Total</t>
  </si>
  <si>
    <t>Mexico Total</t>
  </si>
  <si>
    <t>Micronesia, Fed. Sts. Total</t>
  </si>
  <si>
    <t>Moldova Total</t>
  </si>
  <si>
    <t>Mongolia Total</t>
  </si>
  <si>
    <t>Montenegro Total</t>
  </si>
  <si>
    <t>Morocco Total</t>
  </si>
  <si>
    <t>Mozambique Total</t>
  </si>
  <si>
    <t>Myanmar Total</t>
  </si>
  <si>
    <t>Namibia Total</t>
  </si>
  <si>
    <t>Nepal Total</t>
  </si>
  <si>
    <t>Netherlands Total</t>
  </si>
  <si>
    <t>New Caledonia Total</t>
  </si>
  <si>
    <t>New Zealand Total</t>
  </si>
  <si>
    <t>Nicaragua Total</t>
  </si>
  <si>
    <t>Niger Total</t>
  </si>
  <si>
    <t>Nigeria Total</t>
  </si>
  <si>
    <t>Norway Total</t>
  </si>
  <si>
    <t>Oman Total</t>
  </si>
  <si>
    <t>Pakistan Total</t>
  </si>
  <si>
    <t>Panama Total</t>
  </si>
  <si>
    <t>Papua New Guinea Total</t>
  </si>
  <si>
    <t>Paraguay Total</t>
  </si>
  <si>
    <t>Peru Total</t>
  </si>
  <si>
    <t>Philippines Total</t>
  </si>
  <si>
    <t>Poland Total</t>
  </si>
  <si>
    <t>Portugal Total</t>
  </si>
  <si>
    <t>Puerto Rico Total</t>
  </si>
  <si>
    <t>Qatar Total</t>
  </si>
  <si>
    <t>Romania Total</t>
  </si>
  <si>
    <t>Russian Federation Total</t>
  </si>
  <si>
    <t>Rwanda Total</t>
  </si>
  <si>
    <t>Samoa Total</t>
  </si>
  <si>
    <t>Sao Tome and Principe Total</t>
  </si>
  <si>
    <t>Saudi Arabia Total</t>
  </si>
  <si>
    <t>Senegal Total</t>
  </si>
  <si>
    <t>Serbia Total</t>
  </si>
  <si>
    <t>Seychelles Total</t>
  </si>
  <si>
    <t>Sierra Leone Total</t>
  </si>
  <si>
    <t>Singapore Total</t>
  </si>
  <si>
    <t>Slovak Republic Total</t>
  </si>
  <si>
    <t>Slovenia Total</t>
  </si>
  <si>
    <t>Solomon Islands Total</t>
  </si>
  <si>
    <t>Somalia Total</t>
  </si>
  <si>
    <t>South Africa Total</t>
  </si>
  <si>
    <t>South Sudan Total</t>
  </si>
  <si>
    <t>Spain Total</t>
  </si>
  <si>
    <t>Sri Lanka Total</t>
  </si>
  <si>
    <t>St. Lucia Total</t>
  </si>
  <si>
    <t>St. Vincent and the Grenadines Total</t>
  </si>
  <si>
    <t>Sudan Total</t>
  </si>
  <si>
    <t>Suriname Total</t>
  </si>
  <si>
    <t>Swaziland Total</t>
  </si>
  <si>
    <t>Sweden Total</t>
  </si>
  <si>
    <t>Switzerland Total</t>
  </si>
  <si>
    <t>Syrian Arab Republic Total</t>
  </si>
  <si>
    <t>Tajikistan Total</t>
  </si>
  <si>
    <t>Tanzania Total</t>
  </si>
  <si>
    <t>Thailand Total</t>
  </si>
  <si>
    <t>Timor-Leste Total</t>
  </si>
  <si>
    <t>Togo Total</t>
  </si>
  <si>
    <t>Tonga Total</t>
  </si>
  <si>
    <t>Trinidad and Tobago Total</t>
  </si>
  <si>
    <t>Tunisia Total</t>
  </si>
  <si>
    <t>Turkey Total</t>
  </si>
  <si>
    <t>Turkmenistan Total</t>
  </si>
  <si>
    <t>Uganda Total</t>
  </si>
  <si>
    <t>Ukraine Total</t>
  </si>
  <si>
    <t>United Arab Emirates Total</t>
  </si>
  <si>
    <t>United Kingdom Total</t>
  </si>
  <si>
    <t>United States Total</t>
  </si>
  <si>
    <t>Uruguay Total</t>
  </si>
  <si>
    <t>Uzbekistan Total</t>
  </si>
  <si>
    <t>Vanuatu Total</t>
  </si>
  <si>
    <t>Venezuela, RB Total</t>
  </si>
  <si>
    <t>Vietnam Total</t>
  </si>
  <si>
    <t>Virgin Islands (U.S.) Total</t>
  </si>
  <si>
    <t>West Bank and Gaza Total</t>
  </si>
  <si>
    <t>Yemen, Rep. Total</t>
  </si>
  <si>
    <t>Zambia Total</t>
  </si>
  <si>
    <t>Zimbabwe Total</t>
  </si>
  <si>
    <t>(blank)</t>
  </si>
  <si>
    <t>(blank) Total</t>
  </si>
  <si>
    <t>Grand Total</t>
  </si>
  <si>
    <t>The Income Group value for India is Lower middle income</t>
  </si>
  <si>
    <t>The "Income Group" value for India is Lower middle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</si>
</sst>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2" fontId="16" fillId="0" borderId="0" xfId="0" applyNumberFormat="1" applyFont="1"/>
    <xf numFmtId="0" fontId="19" fillId="0" borderId="0" xfId="0" applyFont="1"/>
    <xf numFmtId="0" fontId="16" fillId="0" borderId="0" xfId="0" applyFon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9.456902662037" createdVersion="8" refreshedVersion="8" minRefreshableVersion="3" recordCount="202" xr:uid="{10723906-D2B9-4AB2-AA18-90ED71BAA152}">
  <cacheSource type="worksheet">
    <worksheetSource ref="A1:E203" sheet="DemographicData"/>
  </cacheSource>
  <cacheFields count="5">
    <cacheField name="Country Name" numFmtId="0">
      <sharedItems containsNonDate="0" containsBlank="1" count="196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  <m/>
      </sharedItems>
    </cacheField>
    <cacheField name="Country Code" numFmtId="0">
      <sharedItems containsNonDate="0"/>
    </cacheField>
    <cacheField name="Birth rate" numFmtId="0">
      <sharedItems containsSemiMixedTypes="0" containsString="0" containsNumber="1" minValue="7.9" maxValue="112.47592378863372"/>
    </cacheField>
    <cacheField name="Internet users" numFmtId="0">
      <sharedItems containsSemiMixedTypes="0" containsString="0" containsNumber="1" minValue="0.9" maxValue="842.78667656726748"/>
    </cacheField>
    <cacheField name="Income Group" numFmtId="0">
      <sharedItems containsNonDate="0" containsBlank="1" count="5">
        <s v="High income"/>
        <s v="Low income"/>
        <s v="Upper middle income"/>
        <s v="Lower middle inco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  <r>
    <x v="195"/>
    <s v="Mean"/>
    <n v="21.469928205128198"/>
    <n v="42.076470891948702"/>
    <x v="4"/>
  </r>
  <r>
    <x v="195"/>
    <s v="Median"/>
    <n v="19.68"/>
    <n v="41"/>
    <x v="4"/>
  </r>
  <r>
    <x v="195"/>
    <s v="VAR.P"/>
    <n v="111.8991241794612"/>
    <n v="838.4646936105122"/>
    <x v="4"/>
  </r>
  <r>
    <x v="195"/>
    <s v="VAR.S"/>
    <n v="112.47592378863372"/>
    <n v="842.78667656726748"/>
    <x v="4"/>
  </r>
  <r>
    <x v="195"/>
    <s v="STDEV.P"/>
    <n v="10.578238236089279"/>
    <n v="28.956254827075139"/>
    <x v="4"/>
  </r>
  <r>
    <x v="195"/>
    <s v="STDEV.S"/>
    <n v="10.605466693579954"/>
    <n v="29.030788424830412"/>
    <x v="4"/>
  </r>
  <r>
    <x v="195"/>
    <s v="IQR"/>
    <n v="17.639000000000003"/>
    <n v="51.70499999999999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A9449-CA70-4718-95A1-E311F5C92A13}" name="PivotTable1" cacheId="6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2:J395" firstHeaderRow="1" firstDataRow="1" firstDataCol="2"/>
  <pivotFields count="5">
    <pivotField axis="axisRow" compact="0" outline="0" showAll="0">
      <items count="197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x="195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</pivotFields>
  <rowFields count="2">
    <field x="0"/>
    <field x="4"/>
  </rowFields>
  <rowItems count="393">
    <i>
      <x/>
      <x v="1"/>
    </i>
    <i t="default">
      <x/>
    </i>
    <i>
      <x v="1"/>
      <x v="3"/>
    </i>
    <i t="default">
      <x v="1"/>
    </i>
    <i>
      <x v="2"/>
      <x v="3"/>
    </i>
    <i t="default">
      <x v="2"/>
    </i>
    <i>
      <x v="3"/>
      <x v="3"/>
    </i>
    <i t="default">
      <x v="3"/>
    </i>
    <i>
      <x v="4"/>
      <x/>
    </i>
    <i t="default">
      <x v="4"/>
    </i>
    <i>
      <x v="5"/>
      <x/>
    </i>
    <i t="default">
      <x v="5"/>
    </i>
    <i>
      <x v="6"/>
      <x v="2"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>
      <x v="10"/>
      <x v="3"/>
    </i>
    <i t="default">
      <x v="10"/>
    </i>
    <i>
      <x v="11"/>
      <x/>
    </i>
    <i t="default">
      <x v="11"/>
    </i>
    <i>
      <x v="12"/>
      <x/>
    </i>
    <i t="default">
      <x v="12"/>
    </i>
    <i>
      <x v="13"/>
      <x v="2"/>
    </i>
    <i t="default">
      <x v="13"/>
    </i>
    <i>
      <x v="14"/>
      <x/>
    </i>
    <i t="default">
      <x v="14"/>
    </i>
    <i>
      <x v="15"/>
      <x v="3"/>
    </i>
    <i t="default">
      <x v="15"/>
    </i>
    <i>
      <x v="16"/>
      <x/>
    </i>
    <i t="default">
      <x v="16"/>
    </i>
    <i>
      <x v="17"/>
      <x v="3"/>
    </i>
    <i t="default">
      <x v="17"/>
    </i>
    <i>
      <x v="18"/>
      <x v="1"/>
    </i>
    <i t="default">
      <x v="18"/>
    </i>
    <i>
      <x v="19"/>
      <x/>
    </i>
    <i t="default">
      <x v="19"/>
    </i>
    <i>
      <x v="20"/>
      <x v="2"/>
    </i>
    <i t="default">
      <x v="20"/>
    </i>
    <i>
      <x v="21"/>
      <x v="2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3"/>
    </i>
    <i t="default">
      <x v="24"/>
    </i>
    <i>
      <x v="25"/>
      <x/>
    </i>
    <i t="default">
      <x v="25"/>
    </i>
    <i>
      <x v="26"/>
      <x v="3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 v="2"/>
    </i>
    <i t="default">
      <x v="29"/>
    </i>
    <i>
      <x v="30"/>
      <x v="1"/>
    </i>
    <i t="default">
      <x v="30"/>
    </i>
    <i>
      <x v="31"/>
      <x v="2"/>
    </i>
    <i t="default">
      <x v="31"/>
    </i>
    <i>
      <x v="32"/>
      <x/>
    </i>
    <i t="default">
      <x v="32"/>
    </i>
    <i>
      <x v="33"/>
      <x/>
    </i>
    <i t="default">
      <x v="33"/>
    </i>
    <i>
      <x v="34"/>
      <x v="1"/>
    </i>
    <i t="default">
      <x v="34"/>
    </i>
    <i>
      <x v="35"/>
      <x v="1"/>
    </i>
    <i t="default">
      <x v="35"/>
    </i>
    <i>
      <x v="36"/>
      <x/>
    </i>
    <i t="default">
      <x v="36"/>
    </i>
    <i>
      <x v="37"/>
      <x v="3"/>
    </i>
    <i t="default">
      <x v="37"/>
    </i>
    <i>
      <x v="38"/>
      <x v="3"/>
    </i>
    <i t="default">
      <x v="38"/>
    </i>
    <i>
      <x v="39"/>
      <x v="1"/>
    </i>
    <i t="default">
      <x v="39"/>
    </i>
    <i>
      <x v="40"/>
      <x v="1"/>
    </i>
    <i t="default">
      <x v="40"/>
    </i>
    <i>
      <x v="41"/>
      <x v="2"/>
    </i>
    <i t="default">
      <x v="41"/>
    </i>
    <i>
      <x v="42"/>
      <x v="3"/>
    </i>
    <i t="default">
      <x v="42"/>
    </i>
    <i>
      <x v="43"/>
      <x v="2"/>
    </i>
    <i t="default">
      <x v="43"/>
    </i>
    <i>
      <x v="44"/>
      <x/>
    </i>
    <i t="default">
      <x v="44"/>
    </i>
    <i>
      <x v="45"/>
      <x v="3"/>
    </i>
    <i t="default">
      <x v="45"/>
    </i>
    <i>
      <x v="46"/>
      <x/>
    </i>
    <i t="default">
      <x v="46"/>
    </i>
    <i>
      <x v="47"/>
      <x/>
    </i>
    <i t="default">
      <x v="47"/>
    </i>
    <i>
      <x v="48"/>
      <x/>
    </i>
    <i t="default">
      <x v="48"/>
    </i>
    <i>
      <x v="49"/>
      <x v="2"/>
    </i>
    <i t="default">
      <x v="49"/>
    </i>
    <i>
      <x v="50"/>
      <x v="3"/>
    </i>
    <i t="default">
      <x v="50"/>
    </i>
    <i>
      <x v="51"/>
      <x v="3"/>
    </i>
    <i t="default">
      <x v="51"/>
    </i>
    <i>
      <x v="52"/>
      <x v="2"/>
    </i>
    <i t="default">
      <x v="52"/>
    </i>
    <i>
      <x v="53"/>
      <x v="2"/>
    </i>
    <i t="default">
      <x v="53"/>
    </i>
    <i>
      <x v="54"/>
      <x/>
    </i>
    <i t="default">
      <x v="54"/>
    </i>
    <i>
      <x v="55"/>
      <x v="1"/>
    </i>
    <i t="default">
      <x v="55"/>
    </i>
    <i>
      <x v="56"/>
      <x/>
    </i>
    <i t="default">
      <x v="56"/>
    </i>
    <i>
      <x v="57"/>
      <x v="1"/>
    </i>
    <i t="default">
      <x v="57"/>
    </i>
    <i>
      <x v="58"/>
      <x v="3"/>
    </i>
    <i t="default">
      <x v="58"/>
    </i>
    <i>
      <x v="59"/>
      <x/>
    </i>
    <i t="default">
      <x v="59"/>
    </i>
    <i>
      <x v="60"/>
      <x/>
    </i>
    <i t="default">
      <x v="60"/>
    </i>
    <i>
      <x v="61"/>
      <x/>
    </i>
    <i t="default">
      <x v="61"/>
    </i>
    <i>
      <x v="62"/>
      <x v="3"/>
    </i>
    <i t="default">
      <x v="62"/>
    </i>
    <i>
      <x v="63"/>
      <x v="1"/>
    </i>
    <i t="default">
      <x v="63"/>
    </i>
    <i>
      <x v="64"/>
      <x v="2"/>
    </i>
    <i t="default">
      <x v="64"/>
    </i>
    <i>
      <x v="65"/>
      <x/>
    </i>
    <i t="default">
      <x v="65"/>
    </i>
    <i>
      <x v="66"/>
      <x v="2"/>
    </i>
    <i t="default">
      <x v="66"/>
    </i>
    <i>
      <x v="67"/>
      <x/>
    </i>
    <i t="default">
      <x v="67"/>
    </i>
    <i>
      <x v="68"/>
      <x/>
    </i>
    <i t="default">
      <x v="68"/>
    </i>
    <i>
      <x v="69"/>
      <x v="3"/>
    </i>
    <i t="default">
      <x v="69"/>
    </i>
    <i>
      <x v="70"/>
      <x/>
    </i>
    <i t="default">
      <x v="70"/>
    </i>
    <i>
      <x v="71"/>
      <x v="2"/>
    </i>
    <i t="default">
      <x v="71"/>
    </i>
    <i>
      <x v="72"/>
      <x v="1"/>
    </i>
    <i t="default">
      <x v="72"/>
    </i>
    <i>
      <x v="73"/>
      <x v="1"/>
    </i>
    <i t="default">
      <x v="73"/>
    </i>
    <i>
      <x v="74"/>
      <x v="2"/>
    </i>
    <i t="default">
      <x v="74"/>
    </i>
    <i>
      <x v="75"/>
      <x v="1"/>
    </i>
    <i t="default">
      <x v="75"/>
    </i>
    <i>
      <x v="76"/>
      <x v="2"/>
    </i>
    <i t="default">
      <x v="76"/>
    </i>
    <i>
      <x v="77"/>
      <x/>
    </i>
    <i t="default">
      <x v="77"/>
    </i>
    <i>
      <x v="78"/>
      <x/>
    </i>
    <i t="default">
      <x v="78"/>
    </i>
    <i>
      <x v="79"/>
      <x/>
    </i>
    <i t="default">
      <x v="79"/>
    </i>
    <i>
      <x v="80"/>
      <x v="2"/>
    </i>
    <i t="default">
      <x v="80"/>
    </i>
    <i>
      <x v="81"/>
      <x v="2"/>
    </i>
    <i t="default">
      <x v="81"/>
    </i>
    <i>
      <x v="82"/>
      <x v="3"/>
    </i>
    <i t="default">
      <x v="82"/>
    </i>
    <i>
      <x v="83"/>
      <x v="3"/>
    </i>
    <i t="default">
      <x v="83"/>
    </i>
    <i>
      <x v="84"/>
      <x/>
    </i>
    <i t="default">
      <x v="84"/>
    </i>
    <i>
      <x v="85"/>
      <x/>
    </i>
    <i t="default">
      <x v="85"/>
    </i>
    <i>
      <x v="86"/>
      <x/>
    </i>
    <i t="default">
      <x v="86"/>
    </i>
    <i>
      <x v="87"/>
      <x v="3"/>
    </i>
    <i t="default">
      <x v="87"/>
    </i>
    <i>
      <x v="88"/>
      <x/>
    </i>
    <i t="default">
      <x v="88"/>
    </i>
    <i>
      <x v="89"/>
      <x v="3"/>
    </i>
    <i t="default">
      <x v="89"/>
    </i>
    <i>
      <x v="90"/>
      <x v="3"/>
    </i>
    <i t="default">
      <x v="90"/>
    </i>
    <i>
      <x v="91"/>
      <x v="2"/>
    </i>
    <i t="default">
      <x v="91"/>
    </i>
    <i>
      <x v="92"/>
      <x v="2"/>
    </i>
    <i t="default">
      <x v="92"/>
    </i>
    <i>
      <x v="93"/>
      <x/>
    </i>
    <i t="default">
      <x v="93"/>
    </i>
    <i>
      <x v="94"/>
      <x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/>
    </i>
    <i t="default">
      <x v="97"/>
    </i>
    <i>
      <x v="98"/>
      <x v="3"/>
    </i>
    <i t="default">
      <x v="98"/>
    </i>
    <i>
      <x v="99"/>
      <x v="2"/>
    </i>
    <i t="default">
      <x v="99"/>
    </i>
    <i>
      <x v="100"/>
      <x v="1"/>
    </i>
    <i t="default">
      <x v="100"/>
    </i>
    <i>
      <x v="101"/>
      <x v="3"/>
    </i>
    <i t="default">
      <x v="101"/>
    </i>
    <i>
      <x v="102"/>
      <x/>
    </i>
    <i t="default">
      <x v="102"/>
    </i>
    <i>
      <x v="103"/>
      <x/>
    </i>
    <i t="default">
      <x v="103"/>
    </i>
    <i>
      <x v="104"/>
      <x/>
    </i>
    <i t="default">
      <x v="104"/>
    </i>
    <i>
      <x v="105"/>
      <x/>
    </i>
    <i t="default">
      <x v="105"/>
    </i>
    <i>
      <x v="106"/>
      <x v="3"/>
    </i>
    <i t="default">
      <x v="106"/>
    </i>
    <i>
      <x v="107"/>
      <x v="1"/>
    </i>
    <i t="default">
      <x v="107"/>
    </i>
    <i>
      <x v="108"/>
      <x v="1"/>
    </i>
    <i t="default">
      <x v="108"/>
    </i>
    <i>
      <x v="109"/>
      <x v="3"/>
    </i>
    <i t="default">
      <x v="109"/>
    </i>
    <i>
      <x v="110"/>
      <x v="3"/>
    </i>
    <i t="default">
      <x v="110"/>
    </i>
    <i>
      <x v="111"/>
      <x v="1"/>
    </i>
    <i t="default">
      <x v="111"/>
    </i>
    <i>
      <x v="112"/>
      <x/>
    </i>
    <i t="default">
      <x v="112"/>
    </i>
    <i>
      <x v="113"/>
      <x v="2"/>
    </i>
    <i t="default">
      <x v="113"/>
    </i>
    <i>
      <x v="114"/>
      <x v="3"/>
    </i>
    <i t="default">
      <x v="114"/>
    </i>
    <i>
      <x v="115"/>
      <x v="3"/>
    </i>
    <i t="default">
      <x v="115"/>
    </i>
    <i>
      <x v="116"/>
      <x v="2"/>
    </i>
    <i t="default">
      <x v="116"/>
    </i>
    <i>
      <x v="117"/>
      <x v="2"/>
    </i>
    <i t="default">
      <x v="117"/>
    </i>
    <i>
      <x v="118"/>
      <x v="3"/>
    </i>
    <i t="default">
      <x v="118"/>
    </i>
    <i>
      <x v="119"/>
      <x v="3"/>
    </i>
    <i t="default">
      <x v="119"/>
    </i>
    <i>
      <x v="120"/>
      <x v="2"/>
    </i>
    <i t="default">
      <x v="120"/>
    </i>
    <i>
      <x v="121"/>
      <x v="1"/>
    </i>
    <i t="default">
      <x v="121"/>
    </i>
    <i>
      <x v="122"/>
      <x v="2"/>
    </i>
    <i t="default">
      <x v="122"/>
    </i>
    <i>
      <x v="123"/>
      <x v="3"/>
    </i>
    <i t="default">
      <x v="123"/>
    </i>
    <i>
      <x v="124"/>
      <x v="1"/>
    </i>
    <i t="default">
      <x v="124"/>
    </i>
    <i>
      <x v="125"/>
      <x/>
    </i>
    <i t="default">
      <x v="125"/>
    </i>
    <i>
      <x v="126"/>
      <x/>
    </i>
    <i t="default">
      <x v="126"/>
    </i>
    <i>
      <x v="127"/>
      <x/>
    </i>
    <i t="default">
      <x v="127"/>
    </i>
    <i>
      <x v="128"/>
      <x v="2"/>
    </i>
    <i t="default">
      <x v="128"/>
    </i>
    <i>
      <x v="129"/>
      <x v="1"/>
    </i>
    <i t="default">
      <x v="129"/>
    </i>
    <i>
      <x v="130"/>
      <x v="2"/>
    </i>
    <i t="default">
      <x v="130"/>
    </i>
    <i>
      <x v="131"/>
      <x/>
    </i>
    <i t="default">
      <x v="131"/>
    </i>
    <i>
      <x v="132"/>
      <x/>
    </i>
    <i t="default">
      <x v="132"/>
    </i>
    <i>
      <x v="133"/>
      <x v="2"/>
    </i>
    <i t="default">
      <x v="133"/>
    </i>
    <i>
      <x v="134"/>
      <x v="3"/>
    </i>
    <i t="default">
      <x v="134"/>
    </i>
    <i>
      <x v="135"/>
      <x v="2"/>
    </i>
    <i t="default">
      <x v="135"/>
    </i>
    <i>
      <x v="136"/>
      <x v="3"/>
    </i>
    <i t="default">
      <x v="136"/>
    </i>
    <i>
      <x v="137"/>
      <x v="3"/>
    </i>
    <i t="default">
      <x v="137"/>
    </i>
    <i>
      <x v="138"/>
      <x v="2"/>
    </i>
    <i t="default">
      <x v="138"/>
    </i>
    <i>
      <x v="139"/>
      <x/>
    </i>
    <i t="default">
      <x v="139"/>
    </i>
    <i>
      <x v="140"/>
      <x/>
    </i>
    <i t="default">
      <x v="140"/>
    </i>
    <i>
      <x v="141"/>
      <x/>
    </i>
    <i t="default">
      <x v="141"/>
    </i>
    <i>
      <x v="142"/>
      <x/>
    </i>
    <i t="default">
      <x v="142"/>
    </i>
    <i>
      <x v="143"/>
      <x v="3"/>
    </i>
    <i t="default">
      <x v="143"/>
    </i>
    <i>
      <x v="144"/>
      <x/>
    </i>
    <i t="default">
      <x v="144"/>
    </i>
    <i>
      <x v="145"/>
      <x v="1"/>
    </i>
    <i t="default">
      <x v="145"/>
    </i>
    <i>
      <x v="146"/>
      <x v="2"/>
    </i>
    <i t="default">
      <x v="146"/>
    </i>
    <i>
      <x v="147"/>
      <x v="2"/>
    </i>
    <i t="default">
      <x v="147"/>
    </i>
    <i>
      <x v="148"/>
      <x/>
    </i>
    <i t="default">
      <x v="148"/>
    </i>
    <i>
      <x v="149"/>
      <x v="2"/>
    </i>
    <i t="default">
      <x v="149"/>
    </i>
    <i>
      <x v="150"/>
      <x v="3"/>
    </i>
    <i t="default">
      <x v="150"/>
    </i>
    <i>
      <x v="151"/>
      <x/>
    </i>
    <i t="default">
      <x v="151"/>
    </i>
    <i>
      <x v="152"/>
      <x v="1"/>
    </i>
    <i t="default">
      <x v="152"/>
    </i>
    <i>
      <x v="153"/>
      <x/>
    </i>
    <i t="default">
      <x v="153"/>
    </i>
    <i>
      <x v="154"/>
      <x/>
    </i>
    <i t="default">
      <x v="154"/>
    </i>
    <i>
      <x v="155"/>
      <x/>
    </i>
    <i t="default">
      <x v="155"/>
    </i>
    <i>
      <x v="156"/>
      <x v="2"/>
    </i>
    <i t="default">
      <x v="156"/>
    </i>
    <i>
      <x v="157"/>
      <x v="1"/>
    </i>
    <i t="default">
      <x v="157"/>
    </i>
    <i>
      <x v="158"/>
      <x v="3"/>
    </i>
    <i t="default">
      <x v="158"/>
    </i>
    <i>
      <x v="159"/>
      <x v="1"/>
    </i>
    <i t="default">
      <x v="159"/>
    </i>
    <i>
      <x v="160"/>
      <x/>
    </i>
    <i t="default">
      <x v="160"/>
    </i>
    <i>
      <x v="161"/>
      <x v="2"/>
    </i>
    <i t="default">
      <x v="161"/>
    </i>
    <i>
      <x v="162"/>
      <x v="3"/>
    </i>
    <i t="default">
      <x v="162"/>
    </i>
    <i>
      <x v="163"/>
      <x v="3"/>
    </i>
    <i t="default">
      <x v="163"/>
    </i>
    <i>
      <x v="164"/>
      <x v="2"/>
    </i>
    <i t="default">
      <x v="164"/>
    </i>
    <i>
      <x v="165"/>
      <x v="3"/>
    </i>
    <i t="default">
      <x v="165"/>
    </i>
    <i>
      <x v="166"/>
      <x v="2"/>
    </i>
    <i t="default">
      <x v="166"/>
    </i>
    <i>
      <x v="167"/>
      <x/>
    </i>
    <i t="default">
      <x v="167"/>
    </i>
    <i>
      <x v="168"/>
      <x/>
    </i>
    <i t="default">
      <x v="168"/>
    </i>
    <i>
      <x v="169"/>
      <x v="2"/>
    </i>
    <i t="default">
      <x v="169"/>
    </i>
    <i>
      <x v="170"/>
      <x v="2"/>
    </i>
    <i t="default">
      <x v="170"/>
    </i>
    <i>
      <x v="171"/>
      <x v="1"/>
    </i>
    <i t="default">
      <x v="171"/>
    </i>
    <i>
      <x v="172"/>
      <x v="3"/>
    </i>
    <i t="default">
      <x v="172"/>
    </i>
    <i>
      <x v="173"/>
      <x v="2"/>
    </i>
    <i t="default">
      <x v="173"/>
    </i>
    <i>
      <x v="174"/>
      <x v="1"/>
    </i>
    <i t="default">
      <x v="174"/>
    </i>
    <i>
      <x v="175"/>
      <x v="3"/>
    </i>
    <i t="default">
      <x v="175"/>
    </i>
    <i>
      <x v="176"/>
      <x/>
    </i>
    <i t="default">
      <x v="176"/>
    </i>
    <i>
      <x v="177"/>
      <x v="3"/>
    </i>
    <i t="default">
      <x v="177"/>
    </i>
    <i>
      <x v="178"/>
      <x v="3"/>
    </i>
    <i t="default">
      <x v="178"/>
    </i>
    <i>
      <x v="179"/>
      <x v="3"/>
    </i>
    <i t="default">
      <x v="179"/>
    </i>
    <i>
      <x v="180"/>
      <x v="1"/>
    </i>
    <i t="default">
      <x v="180"/>
    </i>
    <i>
      <x v="181"/>
      <x v="2"/>
    </i>
    <i t="default">
      <x v="181"/>
    </i>
    <i>
      <x v="182"/>
      <x/>
    </i>
    <i t="default">
      <x v="182"/>
    </i>
    <i>
      <x v="183"/>
      <x/>
    </i>
    <i t="default">
      <x v="183"/>
    </i>
    <i>
      <x v="184"/>
      <x/>
    </i>
    <i t="default">
      <x v="184"/>
    </i>
    <i>
      <x v="185"/>
      <x/>
    </i>
    <i t="default">
      <x v="185"/>
    </i>
    <i>
      <x v="186"/>
      <x v="2"/>
    </i>
    <i t="default">
      <x v="186"/>
    </i>
    <i>
      <x v="187"/>
      <x v="2"/>
    </i>
    <i t="default">
      <x v="187"/>
    </i>
    <i>
      <x v="188"/>
      <x/>
    </i>
    <i t="default">
      <x v="188"/>
    </i>
    <i>
      <x v="189"/>
      <x v="2"/>
    </i>
    <i t="default">
      <x v="189"/>
    </i>
    <i>
      <x v="190"/>
      <x/>
    </i>
    <i t="default">
      <x v="190"/>
    </i>
    <i>
      <x v="191"/>
      <x v="2"/>
    </i>
    <i t="default">
      <x v="191"/>
    </i>
    <i>
      <x v="192"/>
      <x v="2"/>
    </i>
    <i t="default">
      <x v="192"/>
    </i>
    <i>
      <x v="193"/>
      <x v="2"/>
    </i>
    <i t="default">
      <x v="193"/>
    </i>
    <i>
      <x v="194"/>
      <x v="1"/>
    </i>
    <i t="default">
      <x v="194"/>
    </i>
    <i>
      <x v="195"/>
      <x v="4"/>
    </i>
    <i t="default">
      <x v="195"/>
    </i>
    <i t="grand">
      <x/>
    </i>
  </rowItems>
  <colItems count="1">
    <i/>
  </colItems>
  <dataFields count="1">
    <dataField name="Sum of Internet us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7454E-C91E-4B12-A213-D230D02E2BE9}" name="Table1" displayName="Table1" ref="A1:E204" totalsRowCount="1">
  <autoFilter ref="A1:E203" xr:uid="{46F7454E-C91E-4B12-A213-D230D02E2BE9}">
    <filterColumn colId="4">
      <filters>
        <filter val="Lower middle income"/>
      </filters>
    </filterColumn>
  </autoFilter>
  <tableColumns count="5">
    <tableColumn id="1" xr3:uid="{C5EE9D5D-5A38-478F-995F-971AF43CD62D}" name="Country Name" totalsRowFunction="custom" totalsRowDxfId="6">
      <totalsRowFormula>SUBTOTAL(3, A8:A195)</totalsRowFormula>
    </tableColumn>
    <tableColumn id="2" xr3:uid="{BC5C88D5-5E94-4418-8B7F-748FEADA1DE0}" name="Country Code" dataDxfId="4" totalsRowDxfId="5"/>
    <tableColumn id="3" xr3:uid="{15A7F34E-6753-4FAB-AD1A-96C08CA3E62D}" name="Birth rate" dataDxfId="2" totalsRowDxfId="3"/>
    <tableColumn id="4" xr3:uid="{C2327CF1-000C-43D6-91F9-3F0F67E100DC}" name="Internet users" dataDxfId="0" totalsRowDxfId="1"/>
    <tableColumn id="5" xr3:uid="{264C9B84-0AE1-4DDE-8136-5958594A49B9}" name="Income Gro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tabSelected="1" workbookViewId="0">
      <selection activeCell="I22" sqref="I22"/>
    </sheetView>
  </sheetViews>
  <sheetFormatPr defaultRowHeight="14.45"/>
  <cols>
    <col min="1" max="1" width="26.28515625" bestFit="1" customWidth="1"/>
    <col min="2" max="2" width="12.140625" bestFit="1" customWidth="1"/>
    <col min="3" max="3" width="9.28515625" bestFit="1" customWidth="1"/>
    <col min="4" max="4" width="12.28515625" bestFit="1" customWidth="1"/>
    <col min="5" max="5" width="18.7109375" bestFit="1" customWidth="1"/>
    <col min="8" max="8" width="24" customWidth="1"/>
    <col min="9" max="9" width="21.85546875" customWidth="1"/>
    <col min="10" max="10" width="21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H2" s="5" t="s">
        <v>0</v>
      </c>
      <c r="I2" s="5" t="s">
        <v>4</v>
      </c>
      <c r="J2" t="s">
        <v>8</v>
      </c>
    </row>
    <row r="3" spans="1:10">
      <c r="A3" t="s">
        <v>9</v>
      </c>
      <c r="B3" t="s">
        <v>10</v>
      </c>
      <c r="C3">
        <v>35.253</v>
      </c>
      <c r="D3">
        <v>5.9</v>
      </c>
      <c r="E3" t="s">
        <v>11</v>
      </c>
      <c r="H3" t="s">
        <v>9</v>
      </c>
      <c r="I3" t="s">
        <v>11</v>
      </c>
      <c r="J3">
        <v>5.9</v>
      </c>
    </row>
    <row r="4" spans="1:10">
      <c r="A4" t="s">
        <v>12</v>
      </c>
      <c r="B4" t="s">
        <v>13</v>
      </c>
      <c r="C4">
        <v>45.984999999999999</v>
      </c>
      <c r="D4">
        <v>19.100000000000001</v>
      </c>
      <c r="E4" t="s">
        <v>14</v>
      </c>
      <c r="H4" t="s">
        <v>15</v>
      </c>
      <c r="J4">
        <v>5.9</v>
      </c>
    </row>
    <row r="5" spans="1:10">
      <c r="A5" t="s">
        <v>16</v>
      </c>
      <c r="B5" t="s">
        <v>17</v>
      </c>
      <c r="C5">
        <v>12.877000000000001</v>
      </c>
      <c r="D5">
        <v>57.2</v>
      </c>
      <c r="E5" t="s">
        <v>14</v>
      </c>
      <c r="H5" t="s">
        <v>16</v>
      </c>
      <c r="I5" t="s">
        <v>14</v>
      </c>
      <c r="J5">
        <v>57.2</v>
      </c>
    </row>
    <row r="6" spans="1:10">
      <c r="A6" t="s">
        <v>18</v>
      </c>
      <c r="B6" t="s">
        <v>19</v>
      </c>
      <c r="C6">
        <v>11.044</v>
      </c>
      <c r="D6">
        <v>88</v>
      </c>
      <c r="E6" t="s">
        <v>7</v>
      </c>
      <c r="H6" t="s">
        <v>20</v>
      </c>
      <c r="J6">
        <v>57.2</v>
      </c>
    </row>
    <row r="7" spans="1:10">
      <c r="A7" t="s">
        <v>21</v>
      </c>
      <c r="B7" t="s">
        <v>22</v>
      </c>
      <c r="C7">
        <v>17.716000000000001</v>
      </c>
      <c r="D7">
        <v>59.9</v>
      </c>
      <c r="E7" t="s">
        <v>7</v>
      </c>
      <c r="H7" t="s">
        <v>23</v>
      </c>
      <c r="I7" t="s">
        <v>14</v>
      </c>
      <c r="J7">
        <v>16.5</v>
      </c>
    </row>
    <row r="8" spans="1:10">
      <c r="A8" t="s">
        <v>24</v>
      </c>
      <c r="B8" t="s">
        <v>25</v>
      </c>
      <c r="C8">
        <v>13.308</v>
      </c>
      <c r="D8">
        <v>41.9</v>
      </c>
      <c r="E8" t="s">
        <v>26</v>
      </c>
      <c r="H8" t="s">
        <v>27</v>
      </c>
      <c r="J8">
        <v>16.5</v>
      </c>
    </row>
    <row r="9" spans="1:10">
      <c r="A9" t="s">
        <v>28</v>
      </c>
      <c r="B9" t="s">
        <v>29</v>
      </c>
      <c r="C9">
        <v>16.446999999999999</v>
      </c>
      <c r="D9">
        <v>63.4</v>
      </c>
      <c r="E9" t="s">
        <v>7</v>
      </c>
      <c r="H9" t="s">
        <v>12</v>
      </c>
      <c r="I9" t="s">
        <v>14</v>
      </c>
      <c r="J9">
        <v>19.100000000000001</v>
      </c>
    </row>
    <row r="10" spans="1:10">
      <c r="A10" t="s">
        <v>30</v>
      </c>
      <c r="B10" t="s">
        <v>31</v>
      </c>
      <c r="C10">
        <v>13.2</v>
      </c>
      <c r="D10">
        <v>83</v>
      </c>
      <c r="E10" t="s">
        <v>7</v>
      </c>
      <c r="H10" t="s">
        <v>32</v>
      </c>
      <c r="J10">
        <v>19.100000000000001</v>
      </c>
    </row>
    <row r="11" spans="1:10">
      <c r="A11" t="s">
        <v>33</v>
      </c>
      <c r="B11" t="s">
        <v>34</v>
      </c>
      <c r="C11">
        <v>9.4</v>
      </c>
      <c r="D11">
        <v>80.618799999999993</v>
      </c>
      <c r="E11" t="s">
        <v>7</v>
      </c>
      <c r="H11" t="s">
        <v>28</v>
      </c>
      <c r="I11" t="s">
        <v>7</v>
      </c>
      <c r="J11">
        <v>63.4</v>
      </c>
    </row>
    <row r="12" spans="1:10">
      <c r="A12" t="s">
        <v>35</v>
      </c>
      <c r="B12" t="s">
        <v>36</v>
      </c>
      <c r="C12">
        <v>18.3</v>
      </c>
      <c r="D12">
        <v>58.7</v>
      </c>
      <c r="E12" t="s">
        <v>14</v>
      </c>
      <c r="H12" t="s">
        <v>37</v>
      </c>
      <c r="J12">
        <v>63.4</v>
      </c>
    </row>
    <row r="13" spans="1:10">
      <c r="A13" t="s">
        <v>38</v>
      </c>
      <c r="B13" t="s">
        <v>39</v>
      </c>
      <c r="C13">
        <v>44.151000000000003</v>
      </c>
      <c r="D13">
        <v>1.3</v>
      </c>
      <c r="E13" t="s">
        <v>11</v>
      </c>
      <c r="H13" t="s">
        <v>21</v>
      </c>
      <c r="I13" t="s">
        <v>7</v>
      </c>
      <c r="J13">
        <v>59.9</v>
      </c>
    </row>
    <row r="14" spans="1:10">
      <c r="A14" t="s">
        <v>40</v>
      </c>
      <c r="B14" t="s">
        <v>41</v>
      </c>
      <c r="C14">
        <v>11.2</v>
      </c>
      <c r="D14">
        <v>82.170199999999994</v>
      </c>
      <c r="E14" t="s">
        <v>7</v>
      </c>
      <c r="H14" t="s">
        <v>42</v>
      </c>
      <c r="J14">
        <v>59.9</v>
      </c>
    </row>
    <row r="15" spans="1:10">
      <c r="A15" t="s">
        <v>43</v>
      </c>
      <c r="B15" t="s">
        <v>44</v>
      </c>
      <c r="C15">
        <v>36.44</v>
      </c>
      <c r="D15">
        <v>4.9000000000000004</v>
      </c>
      <c r="E15" t="s">
        <v>11</v>
      </c>
      <c r="H15" t="s">
        <v>24</v>
      </c>
      <c r="I15" t="s">
        <v>26</v>
      </c>
      <c r="J15">
        <v>41.9</v>
      </c>
    </row>
    <row r="16" spans="1:10">
      <c r="A16" t="s">
        <v>45</v>
      </c>
      <c r="B16" t="s">
        <v>46</v>
      </c>
      <c r="C16">
        <v>40.551000000000002</v>
      </c>
      <c r="D16">
        <v>9.1</v>
      </c>
      <c r="E16" t="s">
        <v>11</v>
      </c>
      <c r="H16" t="s">
        <v>47</v>
      </c>
      <c r="J16">
        <v>41.9</v>
      </c>
    </row>
    <row r="17" spans="1:10">
      <c r="A17" t="s">
        <v>48</v>
      </c>
      <c r="B17" t="s">
        <v>49</v>
      </c>
      <c r="C17">
        <v>20.141999999999999</v>
      </c>
      <c r="D17">
        <v>6.63</v>
      </c>
      <c r="E17" t="s">
        <v>26</v>
      </c>
      <c r="H17" t="s">
        <v>5</v>
      </c>
      <c r="I17" t="s">
        <v>7</v>
      </c>
      <c r="J17">
        <v>78.900000000000006</v>
      </c>
    </row>
    <row r="18" spans="1:10">
      <c r="A18" t="s">
        <v>50</v>
      </c>
      <c r="B18" t="s">
        <v>51</v>
      </c>
      <c r="C18">
        <v>9.1999999999999993</v>
      </c>
      <c r="D18">
        <v>53.061500000000002</v>
      </c>
      <c r="E18" t="s">
        <v>14</v>
      </c>
      <c r="H18" t="s">
        <v>52</v>
      </c>
      <c r="J18">
        <v>78.900000000000006</v>
      </c>
    </row>
    <row r="19" spans="1:10">
      <c r="A19" t="s">
        <v>53</v>
      </c>
      <c r="B19" t="s">
        <v>54</v>
      </c>
      <c r="C19">
        <v>15.04</v>
      </c>
      <c r="D19">
        <v>90.000039700000002</v>
      </c>
      <c r="E19" t="s">
        <v>7</v>
      </c>
      <c r="H19" t="s">
        <v>30</v>
      </c>
      <c r="I19" t="s">
        <v>7</v>
      </c>
      <c r="J19">
        <v>83</v>
      </c>
    </row>
    <row r="20" spans="1:10">
      <c r="A20" t="s">
        <v>55</v>
      </c>
      <c r="B20" t="s">
        <v>56</v>
      </c>
      <c r="C20">
        <v>15.339</v>
      </c>
      <c r="D20">
        <v>72</v>
      </c>
      <c r="E20" t="s">
        <v>7</v>
      </c>
      <c r="H20" t="s">
        <v>57</v>
      </c>
      <c r="J20">
        <v>83</v>
      </c>
    </row>
    <row r="21" spans="1:10">
      <c r="A21" t="s">
        <v>58</v>
      </c>
      <c r="B21" t="s">
        <v>59</v>
      </c>
      <c r="C21">
        <v>9.0619999999999994</v>
      </c>
      <c r="D21">
        <v>57.79</v>
      </c>
      <c r="E21" t="s">
        <v>14</v>
      </c>
      <c r="H21" t="s">
        <v>33</v>
      </c>
      <c r="I21" t="s">
        <v>7</v>
      </c>
      <c r="J21">
        <v>80.618799999999993</v>
      </c>
    </row>
    <row r="22" spans="1:10">
      <c r="A22" t="s">
        <v>60</v>
      </c>
      <c r="B22" t="s">
        <v>61</v>
      </c>
      <c r="C22">
        <v>12.5</v>
      </c>
      <c r="D22">
        <v>54.17</v>
      </c>
      <c r="E22" t="s">
        <v>14</v>
      </c>
      <c r="H22" t="s">
        <v>62</v>
      </c>
      <c r="J22">
        <v>80.618799999999993</v>
      </c>
    </row>
    <row r="23" spans="1:10">
      <c r="A23" t="s">
        <v>63</v>
      </c>
      <c r="B23" t="s">
        <v>64</v>
      </c>
      <c r="C23">
        <v>23.091999999999999</v>
      </c>
      <c r="D23">
        <v>33.6</v>
      </c>
      <c r="E23" t="s">
        <v>14</v>
      </c>
      <c r="H23" t="s">
        <v>35</v>
      </c>
      <c r="I23" t="s">
        <v>14</v>
      </c>
      <c r="J23">
        <v>58.7</v>
      </c>
    </row>
    <row r="24" spans="1:10">
      <c r="A24" t="s">
        <v>65</v>
      </c>
      <c r="B24" t="s">
        <v>66</v>
      </c>
      <c r="C24">
        <v>10.4</v>
      </c>
      <c r="D24">
        <v>95.3</v>
      </c>
      <c r="E24" t="s">
        <v>7</v>
      </c>
      <c r="H24" t="s">
        <v>67</v>
      </c>
      <c r="J24">
        <v>58.7</v>
      </c>
    </row>
    <row r="25" spans="1:10">
      <c r="A25" t="s">
        <v>68</v>
      </c>
      <c r="B25" t="s">
        <v>69</v>
      </c>
      <c r="C25">
        <v>24.236000000000001</v>
      </c>
      <c r="D25">
        <v>36.94</v>
      </c>
      <c r="E25" t="s">
        <v>26</v>
      </c>
      <c r="H25" t="s">
        <v>55</v>
      </c>
      <c r="I25" t="s">
        <v>7</v>
      </c>
      <c r="J25">
        <v>72</v>
      </c>
    </row>
    <row r="26" spans="1:10">
      <c r="A26" t="s">
        <v>70</v>
      </c>
      <c r="B26" t="s">
        <v>71</v>
      </c>
      <c r="C26">
        <v>14.930999999999999</v>
      </c>
      <c r="D26">
        <v>51.04</v>
      </c>
      <c r="E26" t="s">
        <v>14</v>
      </c>
      <c r="H26" t="s">
        <v>72</v>
      </c>
      <c r="J26">
        <v>72</v>
      </c>
    </row>
    <row r="27" spans="1:10">
      <c r="A27" t="s">
        <v>73</v>
      </c>
      <c r="B27" t="s">
        <v>74</v>
      </c>
      <c r="C27">
        <v>12.188000000000001</v>
      </c>
      <c r="D27">
        <v>73</v>
      </c>
      <c r="E27" t="s">
        <v>7</v>
      </c>
      <c r="H27" t="s">
        <v>53</v>
      </c>
      <c r="I27" t="s">
        <v>7</v>
      </c>
      <c r="J27">
        <v>90.000039700000002</v>
      </c>
    </row>
    <row r="28" spans="1:10">
      <c r="A28" t="s">
        <v>75</v>
      </c>
      <c r="B28" t="s">
        <v>76</v>
      </c>
      <c r="C28">
        <v>16.405000000000001</v>
      </c>
      <c r="D28">
        <v>64.5</v>
      </c>
      <c r="E28" t="s">
        <v>7</v>
      </c>
      <c r="H28" t="s">
        <v>77</v>
      </c>
      <c r="J28">
        <v>90.000039700000002</v>
      </c>
    </row>
    <row r="29" spans="1:10">
      <c r="A29" t="s">
        <v>78</v>
      </c>
      <c r="B29" t="s">
        <v>79</v>
      </c>
      <c r="C29">
        <v>18.134</v>
      </c>
      <c r="D29">
        <v>29.9</v>
      </c>
      <c r="E29" t="s">
        <v>26</v>
      </c>
      <c r="H29" t="s">
        <v>48</v>
      </c>
      <c r="I29" t="s">
        <v>26</v>
      </c>
      <c r="J29">
        <v>6.63</v>
      </c>
    </row>
    <row r="30" spans="1:10">
      <c r="A30" t="s">
        <v>80</v>
      </c>
      <c r="B30" t="s">
        <v>81</v>
      </c>
      <c r="C30">
        <v>25.266999999999999</v>
      </c>
      <c r="D30">
        <v>15</v>
      </c>
      <c r="E30" t="s">
        <v>14</v>
      </c>
      <c r="H30" t="s">
        <v>82</v>
      </c>
      <c r="J30">
        <v>6.63</v>
      </c>
    </row>
    <row r="31" spans="1:10">
      <c r="A31" t="s">
        <v>83</v>
      </c>
      <c r="B31" t="s">
        <v>84</v>
      </c>
      <c r="C31">
        <v>34.076000000000001</v>
      </c>
      <c r="D31">
        <v>3.5</v>
      </c>
      <c r="E31" t="s">
        <v>11</v>
      </c>
      <c r="H31" t="s">
        <v>73</v>
      </c>
      <c r="I31" t="s">
        <v>7</v>
      </c>
      <c r="J31">
        <v>73</v>
      </c>
    </row>
    <row r="32" spans="1:10">
      <c r="A32" t="s">
        <v>85</v>
      </c>
      <c r="B32" t="s">
        <v>86</v>
      </c>
      <c r="C32">
        <v>10.9</v>
      </c>
      <c r="D32">
        <v>85.8</v>
      </c>
      <c r="E32" t="s">
        <v>7</v>
      </c>
      <c r="H32" t="s">
        <v>87</v>
      </c>
      <c r="J32">
        <v>73</v>
      </c>
    </row>
    <row r="33" spans="1:10">
      <c r="A33" t="s">
        <v>88</v>
      </c>
      <c r="B33" t="s">
        <v>89</v>
      </c>
      <c r="C33">
        <v>10.199999999999999</v>
      </c>
      <c r="D33">
        <v>86.34</v>
      </c>
      <c r="E33" t="s">
        <v>7</v>
      </c>
      <c r="H33" t="s">
        <v>60</v>
      </c>
      <c r="I33" t="s">
        <v>14</v>
      </c>
      <c r="J33">
        <v>54.17</v>
      </c>
    </row>
    <row r="34" spans="1:10">
      <c r="A34" t="s">
        <v>90</v>
      </c>
      <c r="B34" t="s">
        <v>91</v>
      </c>
      <c r="C34">
        <v>13.385</v>
      </c>
      <c r="D34">
        <v>66.5</v>
      </c>
      <c r="E34" t="s">
        <v>7</v>
      </c>
      <c r="H34" t="s">
        <v>92</v>
      </c>
      <c r="J34">
        <v>54.17</v>
      </c>
    </row>
    <row r="35" spans="1:10">
      <c r="A35" t="s">
        <v>93</v>
      </c>
      <c r="B35" t="s">
        <v>94</v>
      </c>
      <c r="C35">
        <v>12.1</v>
      </c>
      <c r="D35">
        <v>45.8</v>
      </c>
      <c r="E35" t="s">
        <v>14</v>
      </c>
      <c r="H35" t="s">
        <v>40</v>
      </c>
      <c r="I35" t="s">
        <v>7</v>
      </c>
      <c r="J35">
        <v>82.170199999999994</v>
      </c>
    </row>
    <row r="36" spans="1:10">
      <c r="A36" t="s">
        <v>95</v>
      </c>
      <c r="B36" t="s">
        <v>96</v>
      </c>
      <c r="C36">
        <v>37.32</v>
      </c>
      <c r="D36">
        <v>8.4</v>
      </c>
      <c r="E36" t="s">
        <v>26</v>
      </c>
      <c r="H36" t="s">
        <v>97</v>
      </c>
      <c r="J36">
        <v>82.170199999999994</v>
      </c>
    </row>
    <row r="37" spans="1:10">
      <c r="A37" t="s">
        <v>98</v>
      </c>
      <c r="B37" t="s">
        <v>99</v>
      </c>
      <c r="C37">
        <v>37.235999999999997</v>
      </c>
      <c r="D37">
        <v>6.4</v>
      </c>
      <c r="E37" t="s">
        <v>26</v>
      </c>
      <c r="H37" t="s">
        <v>63</v>
      </c>
      <c r="I37" t="s">
        <v>14</v>
      </c>
      <c r="J37">
        <v>33.6</v>
      </c>
    </row>
    <row r="38" spans="1:10">
      <c r="A38" t="s">
        <v>100</v>
      </c>
      <c r="B38" t="s">
        <v>101</v>
      </c>
      <c r="C38">
        <v>37.011000000000003</v>
      </c>
      <c r="D38">
        <v>6.6</v>
      </c>
      <c r="E38" t="s">
        <v>26</v>
      </c>
      <c r="H38" t="s">
        <v>102</v>
      </c>
      <c r="J38">
        <v>33.6</v>
      </c>
    </row>
    <row r="39" spans="1:10">
      <c r="A39" t="s">
        <v>103</v>
      </c>
      <c r="B39" t="s">
        <v>104</v>
      </c>
      <c r="C39">
        <v>16.076000000000001</v>
      </c>
      <c r="D39">
        <v>51.7</v>
      </c>
      <c r="E39" t="s">
        <v>14</v>
      </c>
      <c r="H39" t="s">
        <v>43</v>
      </c>
      <c r="I39" t="s">
        <v>11</v>
      </c>
      <c r="J39">
        <v>4.9000000000000004</v>
      </c>
    </row>
    <row r="40" spans="1:10">
      <c r="A40" t="s">
        <v>105</v>
      </c>
      <c r="B40" t="s">
        <v>106</v>
      </c>
      <c r="C40">
        <v>34.326000000000001</v>
      </c>
      <c r="D40">
        <v>6.5</v>
      </c>
      <c r="E40" t="s">
        <v>11</v>
      </c>
      <c r="H40" t="s">
        <v>107</v>
      </c>
      <c r="J40">
        <v>4.9000000000000004</v>
      </c>
    </row>
    <row r="41" spans="1:10">
      <c r="A41" t="s">
        <v>108</v>
      </c>
      <c r="B41" t="s">
        <v>109</v>
      </c>
      <c r="C41">
        <v>21.625</v>
      </c>
      <c r="D41">
        <v>37.5</v>
      </c>
      <c r="E41" t="s">
        <v>26</v>
      </c>
      <c r="H41" t="s">
        <v>65</v>
      </c>
      <c r="I41" t="s">
        <v>7</v>
      </c>
      <c r="J41">
        <v>95.3</v>
      </c>
    </row>
    <row r="42" spans="1:10">
      <c r="A42" t="s">
        <v>110</v>
      </c>
      <c r="B42" t="s">
        <v>111</v>
      </c>
      <c r="C42">
        <v>15.022</v>
      </c>
      <c r="D42">
        <v>45.96</v>
      </c>
      <c r="E42" t="s">
        <v>14</v>
      </c>
      <c r="H42" t="s">
        <v>112</v>
      </c>
      <c r="J42">
        <v>95.3</v>
      </c>
    </row>
    <row r="43" spans="1:10">
      <c r="A43" t="s">
        <v>113</v>
      </c>
      <c r="B43" t="s">
        <v>114</v>
      </c>
      <c r="C43">
        <v>10.4</v>
      </c>
      <c r="D43">
        <v>27.93</v>
      </c>
      <c r="E43" t="s">
        <v>14</v>
      </c>
      <c r="H43" t="s">
        <v>78</v>
      </c>
      <c r="I43" t="s">
        <v>26</v>
      </c>
      <c r="J43">
        <v>29.9</v>
      </c>
    </row>
    <row r="44" spans="1:10">
      <c r="A44" t="s">
        <v>115</v>
      </c>
      <c r="B44" t="s">
        <v>116</v>
      </c>
      <c r="C44">
        <v>12.5</v>
      </c>
      <c r="D44">
        <v>74.099999999999994</v>
      </c>
      <c r="E44" t="s">
        <v>7</v>
      </c>
      <c r="H44" t="s">
        <v>117</v>
      </c>
      <c r="J44">
        <v>29.9</v>
      </c>
    </row>
    <row r="45" spans="1:10">
      <c r="A45" t="s">
        <v>118</v>
      </c>
      <c r="B45" t="s">
        <v>119</v>
      </c>
      <c r="C45">
        <v>11.436</v>
      </c>
      <c r="D45">
        <v>65.454800000000006</v>
      </c>
      <c r="E45" t="s">
        <v>7</v>
      </c>
      <c r="H45" t="s">
        <v>68</v>
      </c>
      <c r="I45" t="s">
        <v>26</v>
      </c>
      <c r="J45">
        <v>36.94</v>
      </c>
    </row>
    <row r="46" spans="1:10">
      <c r="A46" t="s">
        <v>120</v>
      </c>
      <c r="B46" t="s">
        <v>121</v>
      </c>
      <c r="C46">
        <v>10.199999999999999</v>
      </c>
      <c r="D46">
        <v>74.110399999999998</v>
      </c>
      <c r="E46" t="s">
        <v>7</v>
      </c>
      <c r="H46" t="s">
        <v>122</v>
      </c>
      <c r="J46">
        <v>36.94</v>
      </c>
    </row>
    <row r="47" spans="1:10">
      <c r="A47" t="s">
        <v>123</v>
      </c>
      <c r="B47" t="s">
        <v>124</v>
      </c>
      <c r="C47">
        <v>8.5</v>
      </c>
      <c r="D47">
        <v>84.17</v>
      </c>
      <c r="E47" t="s">
        <v>7</v>
      </c>
      <c r="H47" t="s">
        <v>58</v>
      </c>
      <c r="I47" t="s">
        <v>14</v>
      </c>
      <c r="J47">
        <v>57.79</v>
      </c>
    </row>
    <row r="48" spans="1:10">
      <c r="A48" t="s">
        <v>125</v>
      </c>
      <c r="B48" t="s">
        <v>126</v>
      </c>
      <c r="C48">
        <v>25.486000000000001</v>
      </c>
      <c r="D48">
        <v>9.5</v>
      </c>
      <c r="E48" t="s">
        <v>26</v>
      </c>
      <c r="H48" t="s">
        <v>127</v>
      </c>
      <c r="J48">
        <v>57.79</v>
      </c>
    </row>
    <row r="49" spans="1:10">
      <c r="A49" t="s">
        <v>128</v>
      </c>
      <c r="B49" t="s">
        <v>129</v>
      </c>
      <c r="C49">
        <v>10</v>
      </c>
      <c r="D49">
        <v>94.6297</v>
      </c>
      <c r="E49" t="s">
        <v>7</v>
      </c>
      <c r="H49" t="s">
        <v>80</v>
      </c>
      <c r="I49" t="s">
        <v>14</v>
      </c>
      <c r="J49">
        <v>15</v>
      </c>
    </row>
    <row r="50" spans="1:10">
      <c r="A50" t="s">
        <v>130</v>
      </c>
      <c r="B50" t="s">
        <v>131</v>
      </c>
      <c r="C50">
        <v>21.198</v>
      </c>
      <c r="D50">
        <v>45.9</v>
      </c>
      <c r="E50" t="s">
        <v>14</v>
      </c>
      <c r="H50" t="s">
        <v>132</v>
      </c>
      <c r="J50">
        <v>15</v>
      </c>
    </row>
    <row r="51" spans="1:10">
      <c r="A51" t="s">
        <v>23</v>
      </c>
      <c r="B51" t="s">
        <v>133</v>
      </c>
      <c r="C51">
        <v>24.738</v>
      </c>
      <c r="D51">
        <v>16.5</v>
      </c>
      <c r="E51" t="s">
        <v>14</v>
      </c>
      <c r="H51" t="s">
        <v>70</v>
      </c>
      <c r="I51" t="s">
        <v>14</v>
      </c>
      <c r="J51">
        <v>51.04</v>
      </c>
    </row>
    <row r="52" spans="1:10">
      <c r="A52" t="s">
        <v>134</v>
      </c>
      <c r="B52" t="s">
        <v>135</v>
      </c>
      <c r="C52">
        <v>21.07</v>
      </c>
      <c r="D52">
        <v>40.353684229999999</v>
      </c>
      <c r="E52" t="s">
        <v>14</v>
      </c>
      <c r="H52" t="s">
        <v>136</v>
      </c>
      <c r="J52">
        <v>51.04</v>
      </c>
    </row>
    <row r="53" spans="1:10">
      <c r="A53" t="s">
        <v>137</v>
      </c>
      <c r="B53" t="s">
        <v>138</v>
      </c>
      <c r="C53">
        <v>28.032</v>
      </c>
      <c r="D53">
        <v>29.4</v>
      </c>
      <c r="E53" t="s">
        <v>26</v>
      </c>
      <c r="H53" t="s">
        <v>75</v>
      </c>
      <c r="I53" t="s">
        <v>7</v>
      </c>
      <c r="J53">
        <v>64.5</v>
      </c>
    </row>
    <row r="54" spans="1:10">
      <c r="A54" t="s">
        <v>139</v>
      </c>
      <c r="B54" t="s">
        <v>140</v>
      </c>
      <c r="C54">
        <v>34.799999999999997</v>
      </c>
      <c r="D54">
        <v>0.9</v>
      </c>
      <c r="E54" t="s">
        <v>11</v>
      </c>
      <c r="H54" t="s">
        <v>141</v>
      </c>
      <c r="J54">
        <v>64.5</v>
      </c>
    </row>
    <row r="55" spans="1:10">
      <c r="A55" t="s">
        <v>142</v>
      </c>
      <c r="B55" t="s">
        <v>143</v>
      </c>
      <c r="C55">
        <v>9.1</v>
      </c>
      <c r="D55">
        <v>71.635000000000005</v>
      </c>
      <c r="E55" t="s">
        <v>7</v>
      </c>
      <c r="H55" t="s">
        <v>50</v>
      </c>
      <c r="I55" t="s">
        <v>14</v>
      </c>
      <c r="J55">
        <v>53.061500000000002</v>
      </c>
    </row>
    <row r="56" spans="1:10">
      <c r="A56" t="s">
        <v>144</v>
      </c>
      <c r="B56" t="s">
        <v>145</v>
      </c>
      <c r="C56">
        <v>10.3</v>
      </c>
      <c r="D56">
        <v>79.400000000000006</v>
      </c>
      <c r="E56" t="s">
        <v>7</v>
      </c>
      <c r="H56" t="s">
        <v>146</v>
      </c>
      <c r="J56">
        <v>53.061500000000002</v>
      </c>
    </row>
    <row r="57" spans="1:10">
      <c r="A57" t="s">
        <v>147</v>
      </c>
      <c r="B57" t="s">
        <v>148</v>
      </c>
      <c r="C57">
        <v>32.924999999999997</v>
      </c>
      <c r="D57">
        <v>1.9</v>
      </c>
      <c r="E57" t="s">
        <v>11</v>
      </c>
      <c r="H57" t="s">
        <v>45</v>
      </c>
      <c r="I57" t="s">
        <v>11</v>
      </c>
      <c r="J57">
        <v>9.1</v>
      </c>
    </row>
    <row r="58" spans="1:10">
      <c r="A58" t="s">
        <v>149</v>
      </c>
      <c r="B58" t="s">
        <v>150</v>
      </c>
      <c r="C58">
        <v>10.7</v>
      </c>
      <c r="D58">
        <v>91.514399999999995</v>
      </c>
      <c r="E58" t="s">
        <v>7</v>
      </c>
      <c r="H58" t="s">
        <v>151</v>
      </c>
      <c r="J58">
        <v>9.1</v>
      </c>
    </row>
    <row r="59" spans="1:10">
      <c r="A59" t="s">
        <v>152</v>
      </c>
      <c r="B59" t="s">
        <v>153</v>
      </c>
      <c r="C59">
        <v>20.463000000000001</v>
      </c>
      <c r="D59">
        <v>37.1</v>
      </c>
      <c r="E59" t="s">
        <v>14</v>
      </c>
      <c r="H59" t="s">
        <v>38</v>
      </c>
      <c r="I59" t="s">
        <v>11</v>
      </c>
      <c r="J59">
        <v>1.3</v>
      </c>
    </row>
    <row r="60" spans="1:10">
      <c r="A60" t="s">
        <v>154</v>
      </c>
      <c r="B60" t="s">
        <v>155</v>
      </c>
      <c r="C60">
        <v>12.3</v>
      </c>
      <c r="D60">
        <v>81.919799999999995</v>
      </c>
      <c r="E60" t="s">
        <v>7</v>
      </c>
      <c r="H60" t="s">
        <v>156</v>
      </c>
      <c r="J60">
        <v>1.3</v>
      </c>
    </row>
    <row r="61" spans="1:10">
      <c r="A61" t="s">
        <v>157</v>
      </c>
      <c r="B61" t="s">
        <v>158</v>
      </c>
      <c r="C61">
        <v>23.510999999999999</v>
      </c>
      <c r="D61">
        <v>27.8</v>
      </c>
      <c r="E61" t="s">
        <v>26</v>
      </c>
      <c r="H61" t="s">
        <v>108</v>
      </c>
      <c r="I61" t="s">
        <v>26</v>
      </c>
      <c r="J61">
        <v>37.5</v>
      </c>
    </row>
    <row r="62" spans="1:10">
      <c r="A62" t="s">
        <v>159</v>
      </c>
      <c r="B62" t="s">
        <v>160</v>
      </c>
      <c r="C62">
        <v>30.555</v>
      </c>
      <c r="D62">
        <v>9.1999999999999993</v>
      </c>
      <c r="E62" t="s">
        <v>14</v>
      </c>
      <c r="H62" t="s">
        <v>161</v>
      </c>
      <c r="J62">
        <v>37.5</v>
      </c>
    </row>
    <row r="63" spans="1:10">
      <c r="A63" t="s">
        <v>162</v>
      </c>
      <c r="B63" t="s">
        <v>163</v>
      </c>
      <c r="C63">
        <v>12.2</v>
      </c>
      <c r="D63">
        <v>89.844099999999997</v>
      </c>
      <c r="E63" t="s">
        <v>7</v>
      </c>
      <c r="H63" t="s">
        <v>164</v>
      </c>
      <c r="I63" t="s">
        <v>11</v>
      </c>
      <c r="J63">
        <v>6.8</v>
      </c>
    </row>
    <row r="64" spans="1:10">
      <c r="A64" t="s">
        <v>165</v>
      </c>
      <c r="B64" t="s">
        <v>166</v>
      </c>
      <c r="C64">
        <v>13.332000000000001</v>
      </c>
      <c r="D64">
        <v>43.3</v>
      </c>
      <c r="E64" t="s">
        <v>26</v>
      </c>
      <c r="H64" t="s">
        <v>167</v>
      </c>
      <c r="J64">
        <v>6.8</v>
      </c>
    </row>
    <row r="65" spans="1:10">
      <c r="A65" t="s">
        <v>168</v>
      </c>
      <c r="B65" t="s">
        <v>169</v>
      </c>
      <c r="C65">
        <v>33.131</v>
      </c>
      <c r="D65">
        <v>12.3</v>
      </c>
      <c r="E65" t="s">
        <v>26</v>
      </c>
      <c r="H65" t="s">
        <v>98</v>
      </c>
      <c r="I65" t="s">
        <v>26</v>
      </c>
      <c r="J65">
        <v>6.4</v>
      </c>
    </row>
    <row r="66" spans="1:10">
      <c r="A66" t="s">
        <v>170</v>
      </c>
      <c r="B66" t="s">
        <v>171</v>
      </c>
      <c r="C66">
        <v>37.337000000000003</v>
      </c>
      <c r="D66">
        <v>1.6</v>
      </c>
      <c r="E66" t="s">
        <v>11</v>
      </c>
      <c r="H66" t="s">
        <v>172</v>
      </c>
      <c r="J66">
        <v>6.4</v>
      </c>
    </row>
    <row r="67" spans="1:10">
      <c r="A67" t="s">
        <v>173</v>
      </c>
      <c r="B67" t="s">
        <v>174</v>
      </c>
      <c r="C67">
        <v>42.524999999999999</v>
      </c>
      <c r="D67">
        <v>14</v>
      </c>
      <c r="E67" t="s">
        <v>11</v>
      </c>
      <c r="H67" t="s">
        <v>85</v>
      </c>
      <c r="I67" t="s">
        <v>7</v>
      </c>
      <c r="J67">
        <v>85.8</v>
      </c>
    </row>
    <row r="68" spans="1:10">
      <c r="A68" t="s">
        <v>175</v>
      </c>
      <c r="B68" t="s">
        <v>176</v>
      </c>
      <c r="C68">
        <v>37.503</v>
      </c>
      <c r="D68">
        <v>3.1</v>
      </c>
      <c r="E68" t="s">
        <v>11</v>
      </c>
      <c r="H68" t="s">
        <v>177</v>
      </c>
      <c r="J68">
        <v>85.8</v>
      </c>
    </row>
    <row r="69" spans="1:10">
      <c r="A69" t="s">
        <v>178</v>
      </c>
      <c r="B69" t="s">
        <v>179</v>
      </c>
      <c r="C69">
        <v>35.362000000000002</v>
      </c>
      <c r="D69">
        <v>16.399999999999999</v>
      </c>
      <c r="E69" t="s">
        <v>7</v>
      </c>
      <c r="H69" t="s">
        <v>115</v>
      </c>
      <c r="I69" t="s">
        <v>7</v>
      </c>
      <c r="J69">
        <v>74.099999999999994</v>
      </c>
    </row>
    <row r="70" spans="1:10">
      <c r="A70" t="s">
        <v>180</v>
      </c>
      <c r="B70" t="s">
        <v>181</v>
      </c>
      <c r="C70">
        <v>8.5</v>
      </c>
      <c r="D70">
        <v>59.866300000000003</v>
      </c>
      <c r="E70" t="s">
        <v>7</v>
      </c>
      <c r="H70" t="s">
        <v>182</v>
      </c>
      <c r="J70">
        <v>74.099999999999994</v>
      </c>
    </row>
    <row r="71" spans="1:10">
      <c r="A71" t="s">
        <v>183</v>
      </c>
      <c r="B71" t="s">
        <v>184</v>
      </c>
      <c r="C71">
        <v>19.334</v>
      </c>
      <c r="D71">
        <v>35</v>
      </c>
      <c r="E71" t="s">
        <v>14</v>
      </c>
      <c r="H71" t="s">
        <v>83</v>
      </c>
      <c r="I71" t="s">
        <v>11</v>
      </c>
      <c r="J71">
        <v>3.5</v>
      </c>
    </row>
    <row r="72" spans="1:10">
      <c r="A72" t="s">
        <v>185</v>
      </c>
      <c r="B72" t="s">
        <v>186</v>
      </c>
      <c r="C72">
        <v>14.5</v>
      </c>
      <c r="D72">
        <v>65.8</v>
      </c>
      <c r="E72" t="s">
        <v>7</v>
      </c>
      <c r="H72" t="s">
        <v>187</v>
      </c>
      <c r="J72">
        <v>3.5</v>
      </c>
    </row>
    <row r="73" spans="1:10">
      <c r="A73" t="s">
        <v>188</v>
      </c>
      <c r="B73" t="s">
        <v>189</v>
      </c>
      <c r="C73">
        <v>27.465</v>
      </c>
      <c r="D73">
        <v>19.7</v>
      </c>
      <c r="E73" t="s">
        <v>26</v>
      </c>
      <c r="H73" t="s">
        <v>190</v>
      </c>
      <c r="I73" t="s">
        <v>11</v>
      </c>
      <c r="J73">
        <v>2.2999999999999998</v>
      </c>
    </row>
    <row r="74" spans="1:10">
      <c r="A74" t="s">
        <v>191</v>
      </c>
      <c r="B74" t="s">
        <v>192</v>
      </c>
      <c r="C74">
        <v>17.388999999999999</v>
      </c>
      <c r="D74">
        <v>65.400000000000006</v>
      </c>
      <c r="E74" t="s">
        <v>7</v>
      </c>
      <c r="H74" t="s">
        <v>193</v>
      </c>
      <c r="J74">
        <v>2.2999999999999998</v>
      </c>
    </row>
    <row r="75" spans="1:10">
      <c r="A75" t="s">
        <v>194</v>
      </c>
      <c r="B75" t="s">
        <v>195</v>
      </c>
      <c r="C75">
        <v>18.885000000000002</v>
      </c>
      <c r="D75">
        <v>35</v>
      </c>
      <c r="E75" t="s">
        <v>26</v>
      </c>
      <c r="H75" t="s">
        <v>90</v>
      </c>
      <c r="I75" t="s">
        <v>7</v>
      </c>
      <c r="J75">
        <v>66.5</v>
      </c>
    </row>
    <row r="76" spans="1:10">
      <c r="A76" t="s">
        <v>196</v>
      </c>
      <c r="B76" t="s">
        <v>197</v>
      </c>
      <c r="C76">
        <v>7.9</v>
      </c>
      <c r="D76">
        <v>74.2</v>
      </c>
      <c r="E76" t="s">
        <v>7</v>
      </c>
      <c r="H76" t="s">
        <v>198</v>
      </c>
      <c r="J76">
        <v>66.5</v>
      </c>
    </row>
    <row r="77" spans="1:10">
      <c r="A77" t="s">
        <v>199</v>
      </c>
      <c r="B77" t="s">
        <v>200</v>
      </c>
      <c r="C77">
        <v>21.593</v>
      </c>
      <c r="D77">
        <v>17.8</v>
      </c>
      <c r="E77" t="s">
        <v>26</v>
      </c>
      <c r="H77" t="s">
        <v>93</v>
      </c>
      <c r="I77" t="s">
        <v>14</v>
      </c>
      <c r="J77">
        <v>45.8</v>
      </c>
    </row>
    <row r="78" spans="1:10">
      <c r="A78" t="s">
        <v>201</v>
      </c>
      <c r="B78" t="s">
        <v>202</v>
      </c>
      <c r="C78">
        <v>9.4</v>
      </c>
      <c r="D78">
        <v>66.747600000000006</v>
      </c>
      <c r="E78" t="s">
        <v>7</v>
      </c>
      <c r="H78" t="s">
        <v>203</v>
      </c>
      <c r="J78">
        <v>45.8</v>
      </c>
    </row>
    <row r="79" spans="1:10">
      <c r="A79" t="s">
        <v>204</v>
      </c>
      <c r="B79" t="s">
        <v>205</v>
      </c>
      <c r="C79">
        <v>25.344999999999999</v>
      </c>
      <c r="D79">
        <v>10.6</v>
      </c>
      <c r="E79" t="s">
        <v>11</v>
      </c>
      <c r="H79" t="s">
        <v>103</v>
      </c>
      <c r="I79" t="s">
        <v>14</v>
      </c>
      <c r="J79">
        <v>51.7</v>
      </c>
    </row>
    <row r="80" spans="1:10">
      <c r="A80" t="s">
        <v>206</v>
      </c>
      <c r="B80" t="s">
        <v>207</v>
      </c>
      <c r="C80">
        <v>9.1999999999999993</v>
      </c>
      <c r="D80">
        <v>72.643900000000002</v>
      </c>
      <c r="E80" t="s">
        <v>7</v>
      </c>
      <c r="H80" t="s">
        <v>208</v>
      </c>
      <c r="J80">
        <v>51.7</v>
      </c>
    </row>
    <row r="81" spans="1:10">
      <c r="A81" t="s">
        <v>209</v>
      </c>
      <c r="B81" t="s">
        <v>210</v>
      </c>
      <c r="C81">
        <v>20.297000000000001</v>
      </c>
      <c r="D81">
        <v>14.94</v>
      </c>
      <c r="E81" t="s">
        <v>26</v>
      </c>
      <c r="H81" t="s">
        <v>105</v>
      </c>
      <c r="I81" t="s">
        <v>11</v>
      </c>
      <c r="J81">
        <v>6.5</v>
      </c>
    </row>
    <row r="82" spans="1:10">
      <c r="A82" t="s">
        <v>211</v>
      </c>
      <c r="B82" t="s">
        <v>212</v>
      </c>
      <c r="C82">
        <v>20.291</v>
      </c>
      <c r="D82">
        <v>15.1</v>
      </c>
      <c r="E82" t="s">
        <v>26</v>
      </c>
      <c r="H82" t="s">
        <v>213</v>
      </c>
      <c r="J82">
        <v>6.5</v>
      </c>
    </row>
    <row r="83" spans="1:10">
      <c r="A83" t="s">
        <v>214</v>
      </c>
      <c r="B83" t="s">
        <v>215</v>
      </c>
      <c r="C83">
        <v>15</v>
      </c>
      <c r="D83">
        <v>78.247699999999995</v>
      </c>
      <c r="E83" t="s">
        <v>7</v>
      </c>
      <c r="H83" t="s">
        <v>216</v>
      </c>
      <c r="I83" t="s">
        <v>11</v>
      </c>
      <c r="J83">
        <v>2.2000000000000002</v>
      </c>
    </row>
    <row r="84" spans="1:10">
      <c r="A84" t="s">
        <v>217</v>
      </c>
      <c r="B84" t="s">
        <v>218</v>
      </c>
      <c r="C84">
        <v>17.899999999999999</v>
      </c>
      <c r="D84">
        <v>29.95</v>
      </c>
      <c r="E84" t="s">
        <v>14</v>
      </c>
      <c r="H84" t="s">
        <v>219</v>
      </c>
      <c r="J84">
        <v>2.2000000000000002</v>
      </c>
    </row>
    <row r="85" spans="1:10">
      <c r="A85" t="s">
        <v>220</v>
      </c>
      <c r="B85" t="s">
        <v>221</v>
      </c>
      <c r="C85">
        <v>31.093</v>
      </c>
      <c r="D85">
        <v>9.1999999999999993</v>
      </c>
      <c r="E85" t="s">
        <v>14</v>
      </c>
      <c r="H85" t="s">
        <v>100</v>
      </c>
      <c r="I85" t="s">
        <v>26</v>
      </c>
      <c r="J85">
        <v>6.6</v>
      </c>
    </row>
    <row r="86" spans="1:10">
      <c r="A86" t="s">
        <v>222</v>
      </c>
      <c r="B86" t="s">
        <v>223</v>
      </c>
      <c r="C86">
        <v>13.4</v>
      </c>
      <c r="D86">
        <v>96.546800000000005</v>
      </c>
      <c r="E86" t="s">
        <v>7</v>
      </c>
      <c r="H86" t="s">
        <v>224</v>
      </c>
      <c r="J86">
        <v>6.6</v>
      </c>
    </row>
    <row r="87" spans="1:10">
      <c r="A87" t="s">
        <v>225</v>
      </c>
      <c r="B87" t="s">
        <v>226</v>
      </c>
      <c r="C87">
        <v>21.3</v>
      </c>
      <c r="D87">
        <v>70.8</v>
      </c>
      <c r="E87" t="s">
        <v>7</v>
      </c>
      <c r="H87" t="s">
        <v>110</v>
      </c>
      <c r="I87" t="s">
        <v>14</v>
      </c>
      <c r="J87">
        <v>45.96</v>
      </c>
    </row>
    <row r="88" spans="1:10">
      <c r="A88" t="s">
        <v>227</v>
      </c>
      <c r="B88" t="s">
        <v>228</v>
      </c>
      <c r="C88">
        <v>8.5</v>
      </c>
      <c r="D88">
        <v>58.459299999999999</v>
      </c>
      <c r="E88" t="s">
        <v>7</v>
      </c>
      <c r="H88" t="s">
        <v>229</v>
      </c>
      <c r="J88">
        <v>45.96</v>
      </c>
    </row>
    <row r="89" spans="1:10">
      <c r="A89" t="s">
        <v>230</v>
      </c>
      <c r="B89" t="s">
        <v>231</v>
      </c>
      <c r="C89">
        <v>13.54</v>
      </c>
      <c r="D89">
        <v>37.1</v>
      </c>
      <c r="E89" t="s">
        <v>14</v>
      </c>
      <c r="H89" t="s">
        <v>95</v>
      </c>
      <c r="I89" t="s">
        <v>26</v>
      </c>
      <c r="J89">
        <v>8.4</v>
      </c>
    </row>
    <row r="90" spans="1:10">
      <c r="A90" t="s">
        <v>232</v>
      </c>
      <c r="B90" t="s">
        <v>233</v>
      </c>
      <c r="C90">
        <v>27.045999999999999</v>
      </c>
      <c r="D90">
        <v>41</v>
      </c>
      <c r="E90" t="s">
        <v>14</v>
      </c>
      <c r="H90" t="s">
        <v>234</v>
      </c>
      <c r="J90">
        <v>8.4</v>
      </c>
    </row>
    <row r="91" spans="1:10">
      <c r="A91" t="s">
        <v>235</v>
      </c>
      <c r="B91" t="s">
        <v>236</v>
      </c>
      <c r="C91">
        <v>8.1999999999999993</v>
      </c>
      <c r="D91">
        <v>89.71</v>
      </c>
      <c r="E91" t="s">
        <v>7</v>
      </c>
      <c r="H91" t="s">
        <v>201</v>
      </c>
      <c r="I91" t="s">
        <v>7</v>
      </c>
      <c r="J91">
        <v>66.747600000000006</v>
      </c>
    </row>
    <row r="92" spans="1:10">
      <c r="A92" t="s">
        <v>237</v>
      </c>
      <c r="B92" t="s">
        <v>238</v>
      </c>
      <c r="C92">
        <v>22.73</v>
      </c>
      <c r="D92">
        <v>54</v>
      </c>
      <c r="E92" t="s">
        <v>14</v>
      </c>
      <c r="H92" t="s">
        <v>239</v>
      </c>
      <c r="J92">
        <v>66.747600000000006</v>
      </c>
    </row>
    <row r="93" spans="1:10">
      <c r="A93" t="s">
        <v>240</v>
      </c>
      <c r="B93" t="s">
        <v>241</v>
      </c>
      <c r="C93">
        <v>35.194000000000003</v>
      </c>
      <c r="D93">
        <v>39</v>
      </c>
      <c r="E93" t="s">
        <v>26</v>
      </c>
      <c r="H93" t="s">
        <v>113</v>
      </c>
      <c r="I93" t="s">
        <v>14</v>
      </c>
      <c r="J93">
        <v>27.93</v>
      </c>
    </row>
    <row r="94" spans="1:10">
      <c r="A94" t="s">
        <v>242</v>
      </c>
      <c r="B94" t="s">
        <v>243</v>
      </c>
      <c r="C94">
        <v>27.2</v>
      </c>
      <c r="D94">
        <v>23</v>
      </c>
      <c r="E94" t="s">
        <v>26</v>
      </c>
      <c r="H94" t="s">
        <v>244</v>
      </c>
      <c r="J94">
        <v>27.93</v>
      </c>
    </row>
    <row r="95" spans="1:10">
      <c r="A95" t="s">
        <v>164</v>
      </c>
      <c r="B95" t="s">
        <v>245</v>
      </c>
      <c r="C95">
        <v>24.462</v>
      </c>
      <c r="D95">
        <v>6.8</v>
      </c>
      <c r="E95" t="s">
        <v>11</v>
      </c>
      <c r="H95" t="s">
        <v>118</v>
      </c>
      <c r="I95" t="s">
        <v>7</v>
      </c>
      <c r="J95">
        <v>65.454800000000006</v>
      </c>
    </row>
    <row r="96" spans="1:10">
      <c r="A96" t="s">
        <v>246</v>
      </c>
      <c r="B96" t="s">
        <v>247</v>
      </c>
      <c r="C96">
        <v>29.044</v>
      </c>
      <c r="D96">
        <v>11.5</v>
      </c>
      <c r="E96" t="s">
        <v>26</v>
      </c>
      <c r="H96" t="s">
        <v>248</v>
      </c>
      <c r="J96">
        <v>65.454800000000006</v>
      </c>
    </row>
    <row r="97" spans="1:10">
      <c r="A97" t="s">
        <v>249</v>
      </c>
      <c r="B97" t="s">
        <v>250</v>
      </c>
      <c r="C97">
        <v>8.6</v>
      </c>
      <c r="D97">
        <v>84.77</v>
      </c>
      <c r="E97" t="s">
        <v>7</v>
      </c>
      <c r="H97" t="s">
        <v>120</v>
      </c>
      <c r="I97" t="s">
        <v>7</v>
      </c>
      <c r="J97">
        <v>74.110399999999998</v>
      </c>
    </row>
    <row r="98" spans="1:10">
      <c r="A98" t="s">
        <v>251</v>
      </c>
      <c r="B98" t="s">
        <v>252</v>
      </c>
      <c r="C98">
        <v>20.574999999999999</v>
      </c>
      <c r="D98">
        <v>75.459999999999994</v>
      </c>
      <c r="E98" t="s">
        <v>7</v>
      </c>
      <c r="H98" t="s">
        <v>253</v>
      </c>
      <c r="J98">
        <v>74.110399999999998</v>
      </c>
    </row>
    <row r="99" spans="1:10">
      <c r="A99" t="s">
        <v>254</v>
      </c>
      <c r="B99" t="s">
        <v>255</v>
      </c>
      <c r="C99">
        <v>27.050999999999998</v>
      </c>
      <c r="D99">
        <v>12.5</v>
      </c>
      <c r="E99" t="s">
        <v>26</v>
      </c>
      <c r="H99" t="s">
        <v>128</v>
      </c>
      <c r="I99" t="s">
        <v>7</v>
      </c>
      <c r="J99">
        <v>94.6297</v>
      </c>
    </row>
    <row r="100" spans="1:10">
      <c r="A100" t="s">
        <v>256</v>
      </c>
      <c r="B100" t="s">
        <v>257</v>
      </c>
      <c r="C100">
        <v>13.426</v>
      </c>
      <c r="D100">
        <v>70.5</v>
      </c>
      <c r="E100" t="s">
        <v>14</v>
      </c>
      <c r="H100" t="s">
        <v>258</v>
      </c>
      <c r="J100">
        <v>94.6297</v>
      </c>
    </row>
    <row r="101" spans="1:10">
      <c r="A101" t="s">
        <v>259</v>
      </c>
      <c r="B101" t="s">
        <v>260</v>
      </c>
      <c r="C101">
        <v>35.521000000000001</v>
      </c>
      <c r="D101">
        <v>3.2</v>
      </c>
      <c r="E101" t="s">
        <v>11</v>
      </c>
      <c r="H101" t="s">
        <v>125</v>
      </c>
      <c r="I101" t="s">
        <v>26</v>
      </c>
      <c r="J101">
        <v>9.5</v>
      </c>
    </row>
    <row r="102" spans="1:10">
      <c r="A102" t="s">
        <v>261</v>
      </c>
      <c r="B102" t="s">
        <v>262</v>
      </c>
      <c r="C102">
        <v>21.425000000000001</v>
      </c>
      <c r="D102">
        <v>16.5</v>
      </c>
      <c r="E102" t="s">
        <v>14</v>
      </c>
      <c r="H102" t="s">
        <v>263</v>
      </c>
      <c r="J102">
        <v>9.5</v>
      </c>
    </row>
    <row r="103" spans="1:10">
      <c r="A103" t="s">
        <v>264</v>
      </c>
      <c r="B103" t="s">
        <v>265</v>
      </c>
      <c r="C103">
        <v>15.43</v>
      </c>
      <c r="D103">
        <v>46.2</v>
      </c>
      <c r="E103" t="s">
        <v>14</v>
      </c>
      <c r="H103" t="s">
        <v>130</v>
      </c>
      <c r="I103" t="s">
        <v>14</v>
      </c>
      <c r="J103">
        <v>45.9</v>
      </c>
    </row>
    <row r="104" spans="1:10">
      <c r="A104" t="s">
        <v>266</v>
      </c>
      <c r="B104" t="s">
        <v>267</v>
      </c>
      <c r="C104">
        <v>9.1999999999999993</v>
      </c>
      <c r="D104">
        <v>93.8</v>
      </c>
      <c r="E104" t="s">
        <v>7</v>
      </c>
      <c r="H104" t="s">
        <v>268</v>
      </c>
      <c r="J104">
        <v>45.9</v>
      </c>
    </row>
    <row r="105" spans="1:10">
      <c r="A105" t="s">
        <v>269</v>
      </c>
      <c r="B105" t="s">
        <v>270</v>
      </c>
      <c r="C105">
        <v>17.863</v>
      </c>
      <c r="D105">
        <v>21.9</v>
      </c>
      <c r="E105" t="s">
        <v>26</v>
      </c>
      <c r="H105" t="s">
        <v>134</v>
      </c>
      <c r="I105" t="s">
        <v>14</v>
      </c>
      <c r="J105">
        <v>40.353684229999999</v>
      </c>
    </row>
    <row r="106" spans="1:10">
      <c r="A106" t="s">
        <v>271</v>
      </c>
      <c r="B106" t="s">
        <v>272</v>
      </c>
      <c r="C106">
        <v>28.738</v>
      </c>
      <c r="D106">
        <v>5</v>
      </c>
      <c r="E106" t="s">
        <v>26</v>
      </c>
      <c r="H106" t="s">
        <v>273</v>
      </c>
      <c r="J106">
        <v>40.353684229999999</v>
      </c>
    </row>
    <row r="107" spans="1:10">
      <c r="A107" t="s">
        <v>274</v>
      </c>
      <c r="B107" t="s">
        <v>275</v>
      </c>
      <c r="C107">
        <v>10.1</v>
      </c>
      <c r="D107">
        <v>68.4529</v>
      </c>
      <c r="E107" t="s">
        <v>7</v>
      </c>
      <c r="H107" t="s">
        <v>137</v>
      </c>
      <c r="I107" t="s">
        <v>26</v>
      </c>
      <c r="J107">
        <v>29.4</v>
      </c>
    </row>
    <row r="108" spans="1:10">
      <c r="A108" t="s">
        <v>276</v>
      </c>
      <c r="B108" t="s">
        <v>277</v>
      </c>
      <c r="C108">
        <v>11.3</v>
      </c>
      <c r="D108">
        <v>93.776499999999999</v>
      </c>
      <c r="E108" t="s">
        <v>7</v>
      </c>
      <c r="H108" t="s">
        <v>278</v>
      </c>
      <c r="J108">
        <v>29.4</v>
      </c>
    </row>
    <row r="109" spans="1:10">
      <c r="A109" t="s">
        <v>279</v>
      </c>
      <c r="B109" t="s">
        <v>280</v>
      </c>
      <c r="C109">
        <v>10.199999999999999</v>
      </c>
      <c r="D109">
        <v>75.234399999999994</v>
      </c>
      <c r="E109" t="s">
        <v>7</v>
      </c>
      <c r="H109" t="s">
        <v>281</v>
      </c>
      <c r="I109" t="s">
        <v>26</v>
      </c>
      <c r="J109">
        <v>23.109300000000001</v>
      </c>
    </row>
    <row r="110" spans="1:10">
      <c r="A110" t="s">
        <v>282</v>
      </c>
      <c r="B110" t="s">
        <v>283</v>
      </c>
      <c r="C110">
        <v>11.256</v>
      </c>
      <c r="D110">
        <v>65.8</v>
      </c>
      <c r="E110" t="s">
        <v>7</v>
      </c>
      <c r="H110" t="s">
        <v>284</v>
      </c>
      <c r="J110">
        <v>23.109300000000001</v>
      </c>
    </row>
    <row r="111" spans="1:10">
      <c r="A111" t="s">
        <v>285</v>
      </c>
      <c r="B111" t="s">
        <v>286</v>
      </c>
      <c r="C111">
        <v>21.023</v>
      </c>
      <c r="D111">
        <v>56</v>
      </c>
      <c r="E111" t="s">
        <v>26</v>
      </c>
      <c r="H111" t="s">
        <v>178</v>
      </c>
      <c r="I111" t="s">
        <v>7</v>
      </c>
      <c r="J111">
        <v>16.399999999999999</v>
      </c>
    </row>
    <row r="112" spans="1:10">
      <c r="A112" t="s">
        <v>287</v>
      </c>
      <c r="B112" t="s">
        <v>288</v>
      </c>
      <c r="C112">
        <v>12.141</v>
      </c>
      <c r="D112">
        <v>45</v>
      </c>
      <c r="E112" t="s">
        <v>26</v>
      </c>
      <c r="H112" t="s">
        <v>289</v>
      </c>
      <c r="J112">
        <v>16.399999999999999</v>
      </c>
    </row>
    <row r="113" spans="1:10">
      <c r="A113" t="s">
        <v>290</v>
      </c>
      <c r="B113" t="s">
        <v>291</v>
      </c>
      <c r="C113">
        <v>34.686</v>
      </c>
      <c r="D113">
        <v>3</v>
      </c>
      <c r="E113" t="s">
        <v>11</v>
      </c>
      <c r="H113" t="s">
        <v>139</v>
      </c>
      <c r="I113" t="s">
        <v>11</v>
      </c>
      <c r="J113">
        <v>0.9</v>
      </c>
    </row>
    <row r="114" spans="1:10">
      <c r="A114" t="s">
        <v>292</v>
      </c>
      <c r="B114" t="s">
        <v>293</v>
      </c>
      <c r="C114">
        <v>21.446999999999999</v>
      </c>
      <c r="D114">
        <v>44.1</v>
      </c>
      <c r="E114" t="s">
        <v>14</v>
      </c>
      <c r="H114" t="s">
        <v>294</v>
      </c>
      <c r="J114">
        <v>0.9</v>
      </c>
    </row>
    <row r="115" spans="1:10">
      <c r="A115" t="s">
        <v>295</v>
      </c>
      <c r="B115" t="s">
        <v>296</v>
      </c>
      <c r="C115">
        <v>19.103999999999999</v>
      </c>
      <c r="D115">
        <v>43.46</v>
      </c>
      <c r="E115" t="s">
        <v>14</v>
      </c>
      <c r="H115" t="s">
        <v>144</v>
      </c>
      <c r="I115" t="s">
        <v>7</v>
      </c>
      <c r="J115">
        <v>79.400000000000006</v>
      </c>
    </row>
    <row r="116" spans="1:10">
      <c r="A116" t="s">
        <v>297</v>
      </c>
      <c r="B116" t="s">
        <v>298</v>
      </c>
      <c r="C116">
        <v>11.222</v>
      </c>
      <c r="D116">
        <v>65.239999999999995</v>
      </c>
      <c r="E116" t="s">
        <v>14</v>
      </c>
      <c r="H116" t="s">
        <v>299</v>
      </c>
      <c r="J116">
        <v>79.400000000000006</v>
      </c>
    </row>
    <row r="117" spans="1:10">
      <c r="A117" t="s">
        <v>300</v>
      </c>
      <c r="B117" t="s">
        <v>301</v>
      </c>
      <c r="C117">
        <v>44.137999999999998</v>
      </c>
      <c r="D117">
        <v>3.5</v>
      </c>
      <c r="E117" t="s">
        <v>11</v>
      </c>
      <c r="H117" t="s">
        <v>147</v>
      </c>
      <c r="I117" t="s">
        <v>11</v>
      </c>
      <c r="J117">
        <v>1.9</v>
      </c>
    </row>
    <row r="118" spans="1:10">
      <c r="A118" t="s">
        <v>302</v>
      </c>
      <c r="B118" t="s">
        <v>303</v>
      </c>
      <c r="C118">
        <v>9.5</v>
      </c>
      <c r="D118">
        <v>68.913799999999995</v>
      </c>
      <c r="E118" t="s">
        <v>7</v>
      </c>
      <c r="H118" t="s">
        <v>304</v>
      </c>
      <c r="J118">
        <v>1.9</v>
      </c>
    </row>
    <row r="119" spans="1:10">
      <c r="A119" t="s">
        <v>305</v>
      </c>
      <c r="B119" t="s">
        <v>306</v>
      </c>
      <c r="C119">
        <v>18.119</v>
      </c>
      <c r="D119">
        <v>1.6</v>
      </c>
      <c r="E119" t="s">
        <v>26</v>
      </c>
      <c r="H119" t="s">
        <v>152</v>
      </c>
      <c r="I119" t="s">
        <v>14</v>
      </c>
      <c r="J119">
        <v>37.1</v>
      </c>
    </row>
    <row r="120" spans="1:10">
      <c r="A120" t="s">
        <v>307</v>
      </c>
      <c r="B120" t="s">
        <v>308</v>
      </c>
      <c r="C120">
        <v>11.616</v>
      </c>
      <c r="D120">
        <v>60.31</v>
      </c>
      <c r="E120" t="s">
        <v>14</v>
      </c>
      <c r="H120" t="s">
        <v>309</v>
      </c>
      <c r="J120">
        <v>37.1</v>
      </c>
    </row>
    <row r="121" spans="1:10">
      <c r="A121" t="s">
        <v>310</v>
      </c>
      <c r="B121" t="s">
        <v>311</v>
      </c>
      <c r="C121">
        <v>24.274999999999999</v>
      </c>
      <c r="D121">
        <v>20</v>
      </c>
      <c r="E121" t="s">
        <v>14</v>
      </c>
      <c r="H121" t="s">
        <v>149</v>
      </c>
      <c r="I121" t="s">
        <v>7</v>
      </c>
      <c r="J121">
        <v>91.514399999999995</v>
      </c>
    </row>
    <row r="122" spans="1:10">
      <c r="A122" t="s">
        <v>312</v>
      </c>
      <c r="B122" t="s">
        <v>313</v>
      </c>
      <c r="C122">
        <v>39.704999999999998</v>
      </c>
      <c r="D122">
        <v>5.4</v>
      </c>
      <c r="E122" t="s">
        <v>11</v>
      </c>
      <c r="H122" t="s">
        <v>314</v>
      </c>
      <c r="J122">
        <v>91.514399999999995</v>
      </c>
    </row>
    <row r="123" spans="1:10">
      <c r="A123" t="s">
        <v>315</v>
      </c>
      <c r="B123" t="s">
        <v>316</v>
      </c>
      <c r="C123">
        <v>33.801000000000002</v>
      </c>
      <c r="D123">
        <v>6.2</v>
      </c>
      <c r="E123" t="s">
        <v>26</v>
      </c>
      <c r="H123" t="s">
        <v>154</v>
      </c>
      <c r="I123" t="s">
        <v>7</v>
      </c>
      <c r="J123">
        <v>81.919799999999995</v>
      </c>
    </row>
    <row r="124" spans="1:10">
      <c r="A124" t="s">
        <v>317</v>
      </c>
      <c r="B124" t="s">
        <v>318</v>
      </c>
      <c r="C124">
        <v>10.9</v>
      </c>
      <c r="D124">
        <v>39</v>
      </c>
      <c r="E124" t="s">
        <v>14</v>
      </c>
      <c r="H124" t="s">
        <v>319</v>
      </c>
      <c r="J124">
        <v>81.919799999999995</v>
      </c>
    </row>
    <row r="125" spans="1:10">
      <c r="A125" t="s">
        <v>320</v>
      </c>
      <c r="B125" t="s">
        <v>321</v>
      </c>
      <c r="C125">
        <v>39.459000000000003</v>
      </c>
      <c r="D125">
        <v>5.05</v>
      </c>
      <c r="E125" t="s">
        <v>11</v>
      </c>
      <c r="H125" t="s">
        <v>322</v>
      </c>
      <c r="I125" t="s">
        <v>7</v>
      </c>
      <c r="J125">
        <v>56.8</v>
      </c>
    </row>
    <row r="126" spans="1:10">
      <c r="A126" t="s">
        <v>323</v>
      </c>
      <c r="B126" t="s">
        <v>324</v>
      </c>
      <c r="C126">
        <v>16.805</v>
      </c>
      <c r="D126">
        <v>66.97</v>
      </c>
      <c r="E126" t="s">
        <v>14</v>
      </c>
      <c r="H126" t="s">
        <v>325</v>
      </c>
      <c r="J126">
        <v>56.8</v>
      </c>
    </row>
    <row r="127" spans="1:10">
      <c r="A127" t="s">
        <v>326</v>
      </c>
      <c r="B127" t="s">
        <v>327</v>
      </c>
      <c r="C127">
        <v>29.937000000000001</v>
      </c>
      <c r="D127">
        <v>13.9</v>
      </c>
      <c r="E127" t="s">
        <v>14</v>
      </c>
      <c r="H127" t="s">
        <v>159</v>
      </c>
      <c r="I127" t="s">
        <v>14</v>
      </c>
      <c r="J127">
        <v>9.1999999999999993</v>
      </c>
    </row>
    <row r="128" spans="1:10">
      <c r="A128" t="s">
        <v>328</v>
      </c>
      <c r="B128" t="s">
        <v>329</v>
      </c>
      <c r="C128">
        <v>17</v>
      </c>
      <c r="D128">
        <v>66</v>
      </c>
      <c r="E128" t="s">
        <v>7</v>
      </c>
      <c r="H128" t="s">
        <v>330</v>
      </c>
      <c r="J128">
        <v>9.1999999999999993</v>
      </c>
    </row>
    <row r="129" spans="1:10">
      <c r="A129" t="s">
        <v>331</v>
      </c>
      <c r="B129" t="s">
        <v>332</v>
      </c>
      <c r="C129">
        <v>49.661000000000001</v>
      </c>
      <c r="D129">
        <v>1.7</v>
      </c>
      <c r="E129" t="s">
        <v>11</v>
      </c>
      <c r="H129" t="s">
        <v>173</v>
      </c>
      <c r="I129" t="s">
        <v>11</v>
      </c>
      <c r="J129">
        <v>14</v>
      </c>
    </row>
    <row r="130" spans="1:10">
      <c r="A130" t="s">
        <v>333</v>
      </c>
      <c r="B130" t="s">
        <v>334</v>
      </c>
      <c r="C130">
        <v>40.045000000000002</v>
      </c>
      <c r="D130">
        <v>38</v>
      </c>
      <c r="E130" t="s">
        <v>26</v>
      </c>
      <c r="H130" t="s">
        <v>335</v>
      </c>
      <c r="J130">
        <v>14</v>
      </c>
    </row>
    <row r="131" spans="1:10">
      <c r="A131" t="s">
        <v>336</v>
      </c>
      <c r="B131" t="s">
        <v>337</v>
      </c>
      <c r="C131">
        <v>20.788</v>
      </c>
      <c r="D131">
        <v>15.5</v>
      </c>
      <c r="E131" t="s">
        <v>26</v>
      </c>
      <c r="H131" t="s">
        <v>165</v>
      </c>
      <c r="I131" t="s">
        <v>26</v>
      </c>
      <c r="J131">
        <v>43.3</v>
      </c>
    </row>
    <row r="132" spans="1:10">
      <c r="A132" t="s">
        <v>338</v>
      </c>
      <c r="B132" t="s">
        <v>339</v>
      </c>
      <c r="C132">
        <v>10.199999999999999</v>
      </c>
      <c r="D132">
        <v>93.956400000000002</v>
      </c>
      <c r="E132" t="s">
        <v>7</v>
      </c>
      <c r="H132" t="s">
        <v>340</v>
      </c>
      <c r="J132">
        <v>43.3</v>
      </c>
    </row>
    <row r="133" spans="1:10">
      <c r="A133" t="s">
        <v>341</v>
      </c>
      <c r="B133" t="s">
        <v>342</v>
      </c>
      <c r="C133">
        <v>11.6</v>
      </c>
      <c r="D133">
        <v>95.053399999999996</v>
      </c>
      <c r="E133" t="s">
        <v>7</v>
      </c>
      <c r="H133" t="s">
        <v>123</v>
      </c>
      <c r="I133" t="s">
        <v>7</v>
      </c>
      <c r="J133">
        <v>84.17</v>
      </c>
    </row>
    <row r="134" spans="1:10">
      <c r="A134" t="s">
        <v>343</v>
      </c>
      <c r="B134" t="s">
        <v>344</v>
      </c>
      <c r="C134">
        <v>20.922999999999998</v>
      </c>
      <c r="D134">
        <v>13.3</v>
      </c>
      <c r="E134" t="s">
        <v>11</v>
      </c>
      <c r="H134" t="s">
        <v>345</v>
      </c>
      <c r="J134">
        <v>84.17</v>
      </c>
    </row>
    <row r="135" spans="1:10">
      <c r="A135" t="s">
        <v>346</v>
      </c>
      <c r="B135" t="s">
        <v>347</v>
      </c>
      <c r="C135">
        <v>13.12</v>
      </c>
      <c r="D135">
        <v>82.78</v>
      </c>
      <c r="E135" t="s">
        <v>7</v>
      </c>
      <c r="H135" t="s">
        <v>168</v>
      </c>
      <c r="I135" t="s">
        <v>26</v>
      </c>
      <c r="J135">
        <v>12.3</v>
      </c>
    </row>
    <row r="136" spans="1:10">
      <c r="A136" t="s">
        <v>348</v>
      </c>
      <c r="B136" t="s">
        <v>349</v>
      </c>
      <c r="C136">
        <v>20.419</v>
      </c>
      <c r="D136">
        <v>66.45</v>
      </c>
      <c r="E136" t="s">
        <v>7</v>
      </c>
      <c r="H136" t="s">
        <v>350</v>
      </c>
      <c r="J136">
        <v>12.3</v>
      </c>
    </row>
    <row r="137" spans="1:10">
      <c r="A137" t="s">
        <v>351</v>
      </c>
      <c r="B137" t="s">
        <v>352</v>
      </c>
      <c r="C137">
        <v>29.582000000000001</v>
      </c>
      <c r="D137">
        <v>10.9</v>
      </c>
      <c r="E137" t="s">
        <v>26</v>
      </c>
      <c r="H137" t="s">
        <v>180</v>
      </c>
      <c r="I137" t="s">
        <v>7</v>
      </c>
      <c r="J137">
        <v>59.866300000000003</v>
      </c>
    </row>
    <row r="138" spans="1:10">
      <c r="A138" t="s">
        <v>353</v>
      </c>
      <c r="B138" t="s">
        <v>354</v>
      </c>
      <c r="C138">
        <v>19.68</v>
      </c>
      <c r="D138">
        <v>44.03</v>
      </c>
      <c r="E138" t="s">
        <v>14</v>
      </c>
      <c r="H138" t="s">
        <v>355</v>
      </c>
      <c r="J138">
        <v>59.866300000000003</v>
      </c>
    </row>
    <row r="139" spans="1:10">
      <c r="A139" t="s">
        <v>356</v>
      </c>
      <c r="B139" t="s">
        <v>357</v>
      </c>
      <c r="C139">
        <v>20.198</v>
      </c>
      <c r="D139">
        <v>39.200000000000003</v>
      </c>
      <c r="E139" t="s">
        <v>14</v>
      </c>
      <c r="H139" t="s">
        <v>185</v>
      </c>
      <c r="I139" t="s">
        <v>7</v>
      </c>
      <c r="J139">
        <v>65.8</v>
      </c>
    </row>
    <row r="140" spans="1:10">
      <c r="A140" t="s">
        <v>358</v>
      </c>
      <c r="B140" t="s">
        <v>359</v>
      </c>
      <c r="C140">
        <v>23.79</v>
      </c>
      <c r="D140">
        <v>37</v>
      </c>
      <c r="E140" t="s">
        <v>26</v>
      </c>
      <c r="H140" t="s">
        <v>360</v>
      </c>
      <c r="J140">
        <v>65.8</v>
      </c>
    </row>
    <row r="141" spans="1:10">
      <c r="A141" t="s">
        <v>361</v>
      </c>
      <c r="B141" t="s">
        <v>362</v>
      </c>
      <c r="C141">
        <v>28.899000000000001</v>
      </c>
      <c r="D141">
        <v>6.5</v>
      </c>
      <c r="E141" t="s">
        <v>26</v>
      </c>
      <c r="H141" t="s">
        <v>183</v>
      </c>
      <c r="I141" t="s">
        <v>14</v>
      </c>
      <c r="J141">
        <v>35</v>
      </c>
    </row>
    <row r="142" spans="1:10">
      <c r="A142" t="s">
        <v>363</v>
      </c>
      <c r="B142" t="s">
        <v>364</v>
      </c>
      <c r="C142">
        <v>9.6</v>
      </c>
      <c r="D142">
        <v>62.849200000000003</v>
      </c>
      <c r="E142" t="s">
        <v>7</v>
      </c>
      <c r="H142" t="s">
        <v>365</v>
      </c>
      <c r="J142">
        <v>35</v>
      </c>
    </row>
    <row r="143" spans="1:10">
      <c r="A143" t="s">
        <v>366</v>
      </c>
      <c r="B143" t="s">
        <v>367</v>
      </c>
      <c r="C143">
        <v>10.8</v>
      </c>
      <c r="D143">
        <v>73.900000000000006</v>
      </c>
      <c r="E143" t="s">
        <v>7</v>
      </c>
      <c r="H143" t="s">
        <v>191</v>
      </c>
      <c r="I143" t="s">
        <v>7</v>
      </c>
      <c r="J143">
        <v>65.400000000000006</v>
      </c>
    </row>
    <row r="144" spans="1:10">
      <c r="A144" t="s">
        <v>368</v>
      </c>
      <c r="B144" t="s">
        <v>369</v>
      </c>
      <c r="C144">
        <v>7.9</v>
      </c>
      <c r="D144">
        <v>62.095599999999997</v>
      </c>
      <c r="E144" t="s">
        <v>7</v>
      </c>
      <c r="H144" t="s">
        <v>370</v>
      </c>
      <c r="J144">
        <v>65.400000000000006</v>
      </c>
    </row>
    <row r="145" spans="1:10">
      <c r="A145" t="s">
        <v>371</v>
      </c>
      <c r="B145" t="s">
        <v>372</v>
      </c>
      <c r="C145">
        <v>21.588000000000001</v>
      </c>
      <c r="D145">
        <v>36.9</v>
      </c>
      <c r="E145" t="s">
        <v>14</v>
      </c>
      <c r="H145" t="s">
        <v>188</v>
      </c>
      <c r="I145" t="s">
        <v>26</v>
      </c>
      <c r="J145">
        <v>19.7</v>
      </c>
    </row>
    <row r="146" spans="1:10">
      <c r="A146" t="s">
        <v>322</v>
      </c>
      <c r="B146" t="s">
        <v>373</v>
      </c>
      <c r="C146">
        <v>16.393000000000001</v>
      </c>
      <c r="D146">
        <v>56.8</v>
      </c>
      <c r="E146" t="s">
        <v>7</v>
      </c>
      <c r="H146" t="s">
        <v>374</v>
      </c>
      <c r="J146">
        <v>19.7</v>
      </c>
    </row>
    <row r="147" spans="1:10">
      <c r="A147" t="s">
        <v>375</v>
      </c>
      <c r="B147" t="s">
        <v>376</v>
      </c>
      <c r="C147">
        <v>11.94</v>
      </c>
      <c r="D147">
        <v>85.3</v>
      </c>
      <c r="E147" t="s">
        <v>7</v>
      </c>
      <c r="H147" t="s">
        <v>170</v>
      </c>
      <c r="I147" t="s">
        <v>11</v>
      </c>
      <c r="J147">
        <v>1.6</v>
      </c>
    </row>
    <row r="148" spans="1:10">
      <c r="A148" t="s">
        <v>377</v>
      </c>
      <c r="B148" t="s">
        <v>378</v>
      </c>
      <c r="C148">
        <v>8.8000000000000007</v>
      </c>
      <c r="D148">
        <v>49.764499999999998</v>
      </c>
      <c r="E148" t="s">
        <v>14</v>
      </c>
      <c r="H148" t="s">
        <v>379</v>
      </c>
      <c r="J148">
        <v>1.6</v>
      </c>
    </row>
    <row r="149" spans="1:10">
      <c r="A149" t="s">
        <v>380</v>
      </c>
      <c r="B149" t="s">
        <v>381</v>
      </c>
      <c r="C149">
        <v>13.2</v>
      </c>
      <c r="D149">
        <v>67.97</v>
      </c>
      <c r="E149" t="s">
        <v>7</v>
      </c>
      <c r="H149" t="s">
        <v>175</v>
      </c>
      <c r="I149" t="s">
        <v>11</v>
      </c>
      <c r="J149">
        <v>3.1</v>
      </c>
    </row>
    <row r="150" spans="1:10">
      <c r="A150" t="s">
        <v>382</v>
      </c>
      <c r="B150" t="s">
        <v>383</v>
      </c>
      <c r="C150">
        <v>32.689</v>
      </c>
      <c r="D150">
        <v>9</v>
      </c>
      <c r="E150" t="s">
        <v>11</v>
      </c>
      <c r="H150" t="s">
        <v>384</v>
      </c>
      <c r="J150">
        <v>3.1</v>
      </c>
    </row>
    <row r="151" spans="1:10">
      <c r="A151" t="s">
        <v>385</v>
      </c>
      <c r="B151" t="s">
        <v>386</v>
      </c>
      <c r="C151">
        <v>20.576000000000001</v>
      </c>
      <c r="D151">
        <v>60.5</v>
      </c>
      <c r="E151" t="s">
        <v>7</v>
      </c>
      <c r="H151" t="s">
        <v>194</v>
      </c>
      <c r="I151" t="s">
        <v>26</v>
      </c>
      <c r="J151">
        <v>35</v>
      </c>
    </row>
    <row r="152" spans="1:10">
      <c r="A152" t="s">
        <v>387</v>
      </c>
      <c r="B152" t="s">
        <v>388</v>
      </c>
      <c r="C152">
        <v>33.476999999999997</v>
      </c>
      <c r="D152">
        <v>22.7</v>
      </c>
      <c r="E152" t="s">
        <v>26</v>
      </c>
      <c r="H152" t="s">
        <v>389</v>
      </c>
      <c r="J152">
        <v>35</v>
      </c>
    </row>
    <row r="153" spans="1:10">
      <c r="A153" t="s">
        <v>390</v>
      </c>
      <c r="B153" t="s">
        <v>391</v>
      </c>
      <c r="C153">
        <v>38.533000000000001</v>
      </c>
      <c r="D153">
        <v>13.1</v>
      </c>
      <c r="E153" t="s">
        <v>26</v>
      </c>
      <c r="H153" t="s">
        <v>204</v>
      </c>
      <c r="I153" t="s">
        <v>11</v>
      </c>
      <c r="J153">
        <v>10.6</v>
      </c>
    </row>
    <row r="154" spans="1:10">
      <c r="A154" t="s">
        <v>392</v>
      </c>
      <c r="B154" t="s">
        <v>393</v>
      </c>
      <c r="C154">
        <v>9.3000000000000007</v>
      </c>
      <c r="D154">
        <v>81</v>
      </c>
      <c r="E154" t="s">
        <v>7</v>
      </c>
      <c r="H154" t="s">
        <v>394</v>
      </c>
      <c r="J154">
        <v>10.6</v>
      </c>
    </row>
    <row r="155" spans="1:10">
      <c r="A155" t="s">
        <v>395</v>
      </c>
      <c r="B155" t="s">
        <v>396</v>
      </c>
      <c r="C155">
        <v>30.577999999999999</v>
      </c>
      <c r="D155">
        <v>8</v>
      </c>
      <c r="E155" t="s">
        <v>26</v>
      </c>
      <c r="H155" t="s">
        <v>199</v>
      </c>
      <c r="I155" t="s">
        <v>26</v>
      </c>
      <c r="J155">
        <v>17.8</v>
      </c>
    </row>
    <row r="156" spans="1:10">
      <c r="A156" t="s">
        <v>397</v>
      </c>
      <c r="B156" t="s">
        <v>398</v>
      </c>
      <c r="C156">
        <v>36.728999999999999</v>
      </c>
      <c r="D156">
        <v>1.7</v>
      </c>
      <c r="E156" t="s">
        <v>11</v>
      </c>
      <c r="H156" t="s">
        <v>399</v>
      </c>
      <c r="J156">
        <v>17.8</v>
      </c>
    </row>
    <row r="157" spans="1:10">
      <c r="A157" t="s">
        <v>281</v>
      </c>
      <c r="B157" t="s">
        <v>400</v>
      </c>
      <c r="C157">
        <v>17.475999999999999</v>
      </c>
      <c r="D157">
        <v>23.109300000000001</v>
      </c>
      <c r="E157" t="s">
        <v>26</v>
      </c>
      <c r="H157" t="s">
        <v>196</v>
      </c>
      <c r="I157" t="s">
        <v>7</v>
      </c>
      <c r="J157">
        <v>74.2</v>
      </c>
    </row>
    <row r="158" spans="1:10">
      <c r="A158" t="s">
        <v>401</v>
      </c>
      <c r="B158" t="s">
        <v>402</v>
      </c>
      <c r="C158">
        <v>43.890999999999998</v>
      </c>
      <c r="D158">
        <v>1.5</v>
      </c>
      <c r="E158" t="s">
        <v>11</v>
      </c>
      <c r="H158" t="s">
        <v>403</v>
      </c>
      <c r="J158">
        <v>74.2</v>
      </c>
    </row>
    <row r="159" spans="1:10">
      <c r="A159" t="s">
        <v>404</v>
      </c>
      <c r="B159" t="s">
        <v>405</v>
      </c>
      <c r="C159">
        <v>9.1999999999999993</v>
      </c>
      <c r="D159">
        <v>51.5</v>
      </c>
      <c r="E159" t="s">
        <v>14</v>
      </c>
      <c r="H159" t="s">
        <v>206</v>
      </c>
      <c r="I159" t="s">
        <v>7</v>
      </c>
      <c r="J159">
        <v>72.643900000000002</v>
      </c>
    </row>
    <row r="160" spans="1:10">
      <c r="A160" t="s">
        <v>406</v>
      </c>
      <c r="B160" t="s">
        <v>407</v>
      </c>
      <c r="C160">
        <v>37.125999999999998</v>
      </c>
      <c r="D160">
        <v>14.1</v>
      </c>
      <c r="E160" t="s">
        <v>11</v>
      </c>
      <c r="H160" t="s">
        <v>408</v>
      </c>
      <c r="J160">
        <v>72.643900000000002</v>
      </c>
    </row>
    <row r="161" spans="1:10">
      <c r="A161" t="s">
        <v>409</v>
      </c>
      <c r="B161" t="s">
        <v>410</v>
      </c>
      <c r="C161">
        <v>34.536999999999999</v>
      </c>
      <c r="D161">
        <v>23</v>
      </c>
      <c r="E161" t="s">
        <v>26</v>
      </c>
      <c r="H161" t="s">
        <v>222</v>
      </c>
      <c r="I161" t="s">
        <v>7</v>
      </c>
      <c r="J161">
        <v>96.546800000000005</v>
      </c>
    </row>
    <row r="162" spans="1:10">
      <c r="A162" t="s">
        <v>411</v>
      </c>
      <c r="B162" t="s">
        <v>412</v>
      </c>
      <c r="C162">
        <v>18.454999999999998</v>
      </c>
      <c r="D162">
        <v>37.4</v>
      </c>
      <c r="E162" t="s">
        <v>14</v>
      </c>
      <c r="H162" t="s">
        <v>413</v>
      </c>
      <c r="J162">
        <v>96.546800000000005</v>
      </c>
    </row>
    <row r="163" spans="1:10">
      <c r="A163" t="s">
        <v>414</v>
      </c>
      <c r="B163" t="s">
        <v>415</v>
      </c>
      <c r="C163">
        <v>10.1</v>
      </c>
      <c r="D163">
        <v>77.882599999999996</v>
      </c>
      <c r="E163" t="s">
        <v>7</v>
      </c>
      <c r="H163" t="s">
        <v>211</v>
      </c>
      <c r="I163" t="s">
        <v>26</v>
      </c>
      <c r="J163">
        <v>15.1</v>
      </c>
    </row>
    <row r="164" spans="1:10">
      <c r="A164" t="s">
        <v>416</v>
      </c>
      <c r="B164" t="s">
        <v>417</v>
      </c>
      <c r="C164">
        <v>10.199999999999999</v>
      </c>
      <c r="D164">
        <v>72.675600000000003</v>
      </c>
      <c r="E164" t="s">
        <v>7</v>
      </c>
      <c r="H164" t="s">
        <v>418</v>
      </c>
      <c r="J164">
        <v>15.1</v>
      </c>
    </row>
    <row r="165" spans="1:10">
      <c r="A165" t="s">
        <v>419</v>
      </c>
      <c r="B165" t="s">
        <v>420</v>
      </c>
      <c r="C165">
        <v>11.8</v>
      </c>
      <c r="D165">
        <v>94.783600000000007</v>
      </c>
      <c r="E165" t="s">
        <v>7</v>
      </c>
      <c r="H165" t="s">
        <v>209</v>
      </c>
      <c r="I165" t="s">
        <v>26</v>
      </c>
      <c r="J165">
        <v>14.94</v>
      </c>
    </row>
    <row r="166" spans="1:10">
      <c r="A166" t="s">
        <v>421</v>
      </c>
      <c r="B166" t="s">
        <v>422</v>
      </c>
      <c r="C166">
        <v>30.093</v>
      </c>
      <c r="D166">
        <v>24.7</v>
      </c>
      <c r="E166" t="s">
        <v>26</v>
      </c>
      <c r="H166" t="s">
        <v>423</v>
      </c>
      <c r="J166">
        <v>14.94</v>
      </c>
    </row>
    <row r="167" spans="1:10">
      <c r="A167" t="s">
        <v>424</v>
      </c>
      <c r="B167" t="s">
        <v>425</v>
      </c>
      <c r="C167">
        <v>18.600000000000001</v>
      </c>
      <c r="D167">
        <v>50.4</v>
      </c>
      <c r="E167" t="s">
        <v>7</v>
      </c>
      <c r="H167" t="s">
        <v>217</v>
      </c>
      <c r="I167" t="s">
        <v>14</v>
      </c>
      <c r="J167">
        <v>29.95</v>
      </c>
    </row>
    <row r="168" spans="1:10">
      <c r="A168" t="s">
        <v>426</v>
      </c>
      <c r="B168" t="s">
        <v>427</v>
      </c>
      <c r="C168">
        <v>24.042999999999999</v>
      </c>
      <c r="D168">
        <v>26.2</v>
      </c>
      <c r="E168" t="s">
        <v>26</v>
      </c>
      <c r="H168" t="s">
        <v>428</v>
      </c>
      <c r="J168">
        <v>29.95</v>
      </c>
    </row>
    <row r="169" spans="1:10">
      <c r="A169" t="s">
        <v>190</v>
      </c>
      <c r="B169" t="s">
        <v>429</v>
      </c>
      <c r="C169">
        <v>45.744999999999997</v>
      </c>
      <c r="D169">
        <v>2.2999999999999998</v>
      </c>
      <c r="E169" t="s">
        <v>11</v>
      </c>
      <c r="H169" t="s">
        <v>220</v>
      </c>
      <c r="I169" t="s">
        <v>14</v>
      </c>
      <c r="J169">
        <v>9.1999999999999993</v>
      </c>
    </row>
    <row r="170" spans="1:10">
      <c r="A170" t="s">
        <v>430</v>
      </c>
      <c r="B170" t="s">
        <v>431</v>
      </c>
      <c r="C170">
        <v>36.08</v>
      </c>
      <c r="D170">
        <v>4.5</v>
      </c>
      <c r="E170" t="s">
        <v>11</v>
      </c>
      <c r="H170" t="s">
        <v>432</v>
      </c>
      <c r="J170">
        <v>9.1999999999999993</v>
      </c>
    </row>
    <row r="171" spans="1:10">
      <c r="A171" t="s">
        <v>433</v>
      </c>
      <c r="B171" t="s">
        <v>434</v>
      </c>
      <c r="C171">
        <v>11.041</v>
      </c>
      <c r="D171">
        <v>28.94</v>
      </c>
      <c r="E171" t="s">
        <v>14</v>
      </c>
      <c r="H171" t="s">
        <v>214</v>
      </c>
      <c r="I171" t="s">
        <v>7</v>
      </c>
      <c r="J171">
        <v>78.247699999999995</v>
      </c>
    </row>
    <row r="172" spans="1:10">
      <c r="A172" t="s">
        <v>435</v>
      </c>
      <c r="B172" t="s">
        <v>436</v>
      </c>
      <c r="C172">
        <v>30.792000000000002</v>
      </c>
      <c r="D172">
        <v>16</v>
      </c>
      <c r="E172" t="s">
        <v>26</v>
      </c>
      <c r="H172" t="s">
        <v>437</v>
      </c>
      <c r="J172">
        <v>78.247699999999995</v>
      </c>
    </row>
    <row r="173" spans="1:10">
      <c r="A173" t="s">
        <v>438</v>
      </c>
      <c r="B173" t="s">
        <v>439</v>
      </c>
      <c r="C173">
        <v>21.321999999999999</v>
      </c>
      <c r="D173">
        <v>9.6</v>
      </c>
      <c r="E173" t="s">
        <v>14</v>
      </c>
      <c r="H173" t="s">
        <v>225</v>
      </c>
      <c r="I173" t="s">
        <v>7</v>
      </c>
      <c r="J173">
        <v>70.8</v>
      </c>
    </row>
    <row r="174" spans="1:10">
      <c r="A174" t="s">
        <v>440</v>
      </c>
      <c r="B174" t="s">
        <v>441</v>
      </c>
      <c r="C174">
        <v>35.755000000000003</v>
      </c>
      <c r="D174">
        <v>1.1000000000000001</v>
      </c>
      <c r="E174" t="s">
        <v>26</v>
      </c>
      <c r="H174" t="s">
        <v>442</v>
      </c>
      <c r="J174">
        <v>70.8</v>
      </c>
    </row>
    <row r="175" spans="1:10">
      <c r="A175" t="s">
        <v>443</v>
      </c>
      <c r="B175" t="s">
        <v>444</v>
      </c>
      <c r="C175">
        <v>25.408999999999999</v>
      </c>
      <c r="D175">
        <v>35</v>
      </c>
      <c r="E175" t="s">
        <v>14</v>
      </c>
      <c r="H175" t="s">
        <v>227</v>
      </c>
      <c r="I175" t="s">
        <v>7</v>
      </c>
      <c r="J175">
        <v>58.459299999999999</v>
      </c>
    </row>
    <row r="176" spans="1:10">
      <c r="A176" t="s">
        <v>445</v>
      </c>
      <c r="B176" t="s">
        <v>446</v>
      </c>
      <c r="C176">
        <v>14.59</v>
      </c>
      <c r="D176">
        <v>63.8</v>
      </c>
      <c r="E176" t="s">
        <v>7</v>
      </c>
      <c r="H176" t="s">
        <v>447</v>
      </c>
      <c r="J176">
        <v>58.459299999999999</v>
      </c>
    </row>
    <row r="177" spans="1:10">
      <c r="A177" t="s">
        <v>448</v>
      </c>
      <c r="B177" t="s">
        <v>449</v>
      </c>
      <c r="C177">
        <v>19.8</v>
      </c>
      <c r="D177">
        <v>43.8</v>
      </c>
      <c r="E177" t="s">
        <v>14</v>
      </c>
      <c r="H177" t="s">
        <v>230</v>
      </c>
      <c r="I177" t="s">
        <v>14</v>
      </c>
      <c r="J177">
        <v>37.1</v>
      </c>
    </row>
    <row r="178" spans="1:10">
      <c r="A178" t="s">
        <v>450</v>
      </c>
      <c r="B178" t="s">
        <v>451</v>
      </c>
      <c r="C178">
        <v>16.835999999999999</v>
      </c>
      <c r="D178">
        <v>46.25</v>
      </c>
      <c r="E178" t="s">
        <v>14</v>
      </c>
      <c r="H178" t="s">
        <v>452</v>
      </c>
      <c r="J178">
        <v>37.1</v>
      </c>
    </row>
    <row r="179" spans="1:10">
      <c r="A179" t="s">
        <v>453</v>
      </c>
      <c r="B179" t="s">
        <v>454</v>
      </c>
      <c r="C179">
        <v>39.518000000000001</v>
      </c>
      <c r="D179">
        <v>4.4000000000000004</v>
      </c>
      <c r="E179" t="s">
        <v>11</v>
      </c>
      <c r="H179" t="s">
        <v>235</v>
      </c>
      <c r="I179" t="s">
        <v>7</v>
      </c>
      <c r="J179">
        <v>89.71</v>
      </c>
    </row>
    <row r="180" spans="1:10">
      <c r="A180" t="s">
        <v>455</v>
      </c>
      <c r="B180" t="s">
        <v>456</v>
      </c>
      <c r="C180">
        <v>43.473999999999997</v>
      </c>
      <c r="D180">
        <v>16.2</v>
      </c>
      <c r="E180" t="s">
        <v>11</v>
      </c>
      <c r="H180" t="s">
        <v>457</v>
      </c>
      <c r="J180">
        <v>89.71</v>
      </c>
    </row>
    <row r="181" spans="1:10">
      <c r="A181" t="s">
        <v>458</v>
      </c>
      <c r="B181" t="s">
        <v>459</v>
      </c>
      <c r="C181">
        <v>11.1</v>
      </c>
      <c r="D181">
        <v>41</v>
      </c>
      <c r="E181" t="s">
        <v>26</v>
      </c>
      <c r="H181" t="s">
        <v>232</v>
      </c>
      <c r="I181" t="s">
        <v>14</v>
      </c>
      <c r="J181">
        <v>41</v>
      </c>
    </row>
    <row r="182" spans="1:10">
      <c r="A182" t="s">
        <v>460</v>
      </c>
      <c r="B182" t="s">
        <v>461</v>
      </c>
      <c r="C182">
        <v>14.374000000000001</v>
      </c>
      <c r="D182">
        <v>57.69</v>
      </c>
      <c r="E182" t="s">
        <v>7</v>
      </c>
      <c r="H182" t="s">
        <v>462</v>
      </c>
      <c r="J182">
        <v>41</v>
      </c>
    </row>
    <row r="183" spans="1:10">
      <c r="A183" t="s">
        <v>463</v>
      </c>
      <c r="B183" t="s">
        <v>464</v>
      </c>
      <c r="C183">
        <v>12.5</v>
      </c>
      <c r="D183">
        <v>84.2</v>
      </c>
      <c r="E183" t="s">
        <v>7</v>
      </c>
      <c r="H183" t="s">
        <v>237</v>
      </c>
      <c r="I183" t="s">
        <v>14</v>
      </c>
      <c r="J183">
        <v>54</v>
      </c>
    </row>
    <row r="184" spans="1:10">
      <c r="A184" t="s">
        <v>465</v>
      </c>
      <c r="B184" t="s">
        <v>466</v>
      </c>
      <c r="C184">
        <v>22.5</v>
      </c>
      <c r="D184">
        <v>38.200000000000003</v>
      </c>
      <c r="E184" t="s">
        <v>26</v>
      </c>
      <c r="H184" t="s">
        <v>467</v>
      </c>
      <c r="J184">
        <v>54</v>
      </c>
    </row>
    <row r="185" spans="1:10">
      <c r="A185" t="s">
        <v>468</v>
      </c>
      <c r="B185" t="s">
        <v>469</v>
      </c>
      <c r="C185">
        <v>16.306000000000001</v>
      </c>
      <c r="D185">
        <v>52</v>
      </c>
      <c r="E185" t="s">
        <v>14</v>
      </c>
      <c r="H185" t="s">
        <v>240</v>
      </c>
      <c r="I185" t="s">
        <v>26</v>
      </c>
      <c r="J185">
        <v>39</v>
      </c>
    </row>
    <row r="186" spans="1:10">
      <c r="A186" t="s">
        <v>470</v>
      </c>
      <c r="B186" t="s">
        <v>471</v>
      </c>
      <c r="C186">
        <v>19.841999999999999</v>
      </c>
      <c r="D186">
        <v>54.9</v>
      </c>
      <c r="E186" t="s">
        <v>7</v>
      </c>
      <c r="H186" t="s">
        <v>472</v>
      </c>
      <c r="J186">
        <v>39</v>
      </c>
    </row>
    <row r="187" spans="1:10">
      <c r="A187" t="s">
        <v>473</v>
      </c>
      <c r="B187" t="s">
        <v>474</v>
      </c>
      <c r="C187">
        <v>10.7</v>
      </c>
      <c r="D187">
        <v>45.3</v>
      </c>
      <c r="E187" t="s">
        <v>7</v>
      </c>
      <c r="H187" t="s">
        <v>246</v>
      </c>
      <c r="I187" t="s">
        <v>26</v>
      </c>
      <c r="J187">
        <v>11.5</v>
      </c>
    </row>
    <row r="188" spans="1:10">
      <c r="A188" t="s">
        <v>475</v>
      </c>
      <c r="B188" t="s">
        <v>476</v>
      </c>
      <c r="C188">
        <v>15.537000000000001</v>
      </c>
      <c r="D188">
        <v>43.9</v>
      </c>
      <c r="E188" t="s">
        <v>26</v>
      </c>
      <c r="H188" t="s">
        <v>477</v>
      </c>
      <c r="J188">
        <v>11.5</v>
      </c>
    </row>
    <row r="189" spans="1:10">
      <c r="A189" t="s">
        <v>478</v>
      </c>
      <c r="B189" t="s">
        <v>479</v>
      </c>
      <c r="C189">
        <v>26.739000000000001</v>
      </c>
      <c r="D189">
        <v>11.3</v>
      </c>
      <c r="E189" t="s">
        <v>26</v>
      </c>
      <c r="H189" t="s">
        <v>249</v>
      </c>
      <c r="I189" t="s">
        <v>7</v>
      </c>
      <c r="J189">
        <v>84.77</v>
      </c>
    </row>
    <row r="190" spans="1:10">
      <c r="A190" t="s">
        <v>480</v>
      </c>
      <c r="B190" t="s">
        <v>481</v>
      </c>
      <c r="C190">
        <v>30.393999999999998</v>
      </c>
      <c r="D190">
        <v>46.6</v>
      </c>
      <c r="E190" t="s">
        <v>26</v>
      </c>
      <c r="H190" t="s">
        <v>482</v>
      </c>
      <c r="J190">
        <v>84.77</v>
      </c>
    </row>
    <row r="191" spans="1:10">
      <c r="A191" t="s">
        <v>483</v>
      </c>
      <c r="B191" t="s">
        <v>484</v>
      </c>
      <c r="C191">
        <v>26.172000000000001</v>
      </c>
      <c r="D191">
        <v>15.3</v>
      </c>
      <c r="E191" t="s">
        <v>26</v>
      </c>
      <c r="H191" t="s">
        <v>251</v>
      </c>
      <c r="I191" t="s">
        <v>7</v>
      </c>
      <c r="J191">
        <v>75.459999999999994</v>
      </c>
    </row>
    <row r="192" spans="1:10">
      <c r="A192" t="s">
        <v>485</v>
      </c>
      <c r="B192" t="s">
        <v>486</v>
      </c>
      <c r="C192">
        <v>32.947000000000003</v>
      </c>
      <c r="D192">
        <v>20</v>
      </c>
      <c r="E192" t="s">
        <v>26</v>
      </c>
      <c r="H192" t="s">
        <v>487</v>
      </c>
      <c r="J192">
        <v>75.459999999999994</v>
      </c>
    </row>
    <row r="193" spans="1:10">
      <c r="A193" t="s">
        <v>488</v>
      </c>
      <c r="B193" t="s">
        <v>489</v>
      </c>
      <c r="C193">
        <v>20.85</v>
      </c>
      <c r="D193">
        <v>46.5</v>
      </c>
      <c r="E193" t="s">
        <v>14</v>
      </c>
      <c r="H193" t="s">
        <v>242</v>
      </c>
      <c r="I193" t="s">
        <v>26</v>
      </c>
      <c r="J193">
        <v>23</v>
      </c>
    </row>
    <row r="194" spans="1:10">
      <c r="A194" t="s">
        <v>216</v>
      </c>
      <c r="B194" t="s">
        <v>490</v>
      </c>
      <c r="C194">
        <v>42.393999999999998</v>
      </c>
      <c r="D194">
        <v>2.2000000000000002</v>
      </c>
      <c r="E194" t="s">
        <v>11</v>
      </c>
      <c r="H194" t="s">
        <v>491</v>
      </c>
      <c r="J194">
        <v>23</v>
      </c>
    </row>
    <row r="195" spans="1:10">
      <c r="A195" t="s">
        <v>492</v>
      </c>
      <c r="B195" t="s">
        <v>493</v>
      </c>
      <c r="C195">
        <v>40.470999999999997</v>
      </c>
      <c r="D195">
        <v>15.4</v>
      </c>
      <c r="E195" t="s">
        <v>26</v>
      </c>
      <c r="H195" t="s">
        <v>254</v>
      </c>
      <c r="I195" t="s">
        <v>26</v>
      </c>
      <c r="J195">
        <v>12.5</v>
      </c>
    </row>
    <row r="196" spans="1:10">
      <c r="A196" t="s">
        <v>494</v>
      </c>
      <c r="B196" t="s">
        <v>495</v>
      </c>
      <c r="C196">
        <v>35.715000000000003</v>
      </c>
      <c r="D196">
        <v>18.5</v>
      </c>
      <c r="E196" t="s">
        <v>11</v>
      </c>
      <c r="H196" t="s">
        <v>496</v>
      </c>
      <c r="J196">
        <v>12.5</v>
      </c>
    </row>
    <row r="197" spans="1:10" ht="15">
      <c r="B197" s="1" t="s">
        <v>497</v>
      </c>
      <c r="C197" s="2">
        <f>AVERAGE(BirthRate)</f>
        <v>21.469928205128198</v>
      </c>
      <c r="D197" s="2">
        <f>AVERAGE(D2:D196)</f>
        <v>42.076470891948702</v>
      </c>
      <c r="H197" t="s">
        <v>279</v>
      </c>
      <c r="I197" t="s">
        <v>7</v>
      </c>
      <c r="J197">
        <v>75.234399999999994</v>
      </c>
    </row>
    <row r="198" spans="1:10" ht="15">
      <c r="B198" s="1" t="s">
        <v>498</v>
      </c>
      <c r="C198" s="2">
        <f>MEDIAN(BirthRate)</f>
        <v>19.68</v>
      </c>
      <c r="D198" s="2">
        <f>MEDIAN(D2:D196)</f>
        <v>41</v>
      </c>
      <c r="H198" t="s">
        <v>499</v>
      </c>
      <c r="J198">
        <v>75.234399999999994</v>
      </c>
    </row>
    <row r="199" spans="1:10" ht="15">
      <c r="B199" s="1" t="s">
        <v>500</v>
      </c>
      <c r="C199" s="2">
        <f>_xlfn.VAR.P(BirthRate)</f>
        <v>111.8991241794612</v>
      </c>
      <c r="D199" s="2">
        <f>_xlfn.VAR.P(D2:D196)</f>
        <v>838.4646936105122</v>
      </c>
      <c r="H199" t="s">
        <v>256</v>
      </c>
      <c r="I199" t="s">
        <v>14</v>
      </c>
      <c r="J199">
        <v>70.5</v>
      </c>
    </row>
    <row r="200" spans="1:10" ht="15">
      <c r="B200" s="1" t="s">
        <v>501</v>
      </c>
      <c r="C200" s="2">
        <f>_xlfn.VAR.S(BirthRate)</f>
        <v>112.47592378863372</v>
      </c>
      <c r="D200" s="2">
        <f>_xlfn.VAR.S(D2:D196)</f>
        <v>842.78667656726748</v>
      </c>
      <c r="H200" t="s">
        <v>502</v>
      </c>
      <c r="J200">
        <v>70.5</v>
      </c>
    </row>
    <row r="201" spans="1:10" ht="15">
      <c r="B201" s="1" t="s">
        <v>503</v>
      </c>
      <c r="C201" s="2">
        <f>_xlfn.STDEV.P(BirthRate)</f>
        <v>10.578238236089279</v>
      </c>
      <c r="D201" s="2">
        <f>_xlfn.STDEV.P(D2:D196)</f>
        <v>28.956254827075139</v>
      </c>
      <c r="H201" t="s">
        <v>271</v>
      </c>
      <c r="I201" t="s">
        <v>26</v>
      </c>
      <c r="J201">
        <v>5</v>
      </c>
    </row>
    <row r="202" spans="1:10" ht="15">
      <c r="B202" s="1" t="s">
        <v>504</v>
      </c>
      <c r="C202" s="2">
        <f>_xlfn.STDEV.S(BirthRate)</f>
        <v>10.605466693579954</v>
      </c>
      <c r="D202" s="2">
        <f>_xlfn.STDEV.S(D2:D196)</f>
        <v>29.030788424830412</v>
      </c>
      <c r="H202" t="s">
        <v>505</v>
      </c>
      <c r="J202">
        <v>5</v>
      </c>
    </row>
    <row r="203" spans="1:10" ht="15">
      <c r="B203" s="1" t="s">
        <v>506</v>
      </c>
      <c r="C203" s="2">
        <f>QUARTILE(BirthRate,3)-QUARTILE(BirthRate,1)</f>
        <v>17.639000000000003</v>
      </c>
      <c r="D203" s="2">
        <f>QUARTILE(D2:D196,3)-QUARTILE(D2:D196,1)</f>
        <v>51.704999999999998</v>
      </c>
      <c r="H203" t="s">
        <v>259</v>
      </c>
      <c r="I203" t="s">
        <v>11</v>
      </c>
      <c r="J203">
        <v>3.2</v>
      </c>
    </row>
    <row r="204" spans="1:10">
      <c r="H204" t="s">
        <v>507</v>
      </c>
      <c r="J204">
        <v>3.2</v>
      </c>
    </row>
    <row r="205" spans="1:10">
      <c r="H205" t="s">
        <v>261</v>
      </c>
      <c r="I205" t="s">
        <v>14</v>
      </c>
      <c r="J205">
        <v>16.5</v>
      </c>
    </row>
    <row r="206" spans="1:10">
      <c r="H206" t="s">
        <v>508</v>
      </c>
      <c r="J206">
        <v>16.5</v>
      </c>
    </row>
    <row r="207" spans="1:10">
      <c r="H207" t="s">
        <v>266</v>
      </c>
      <c r="I207" t="s">
        <v>7</v>
      </c>
      <c r="J207">
        <v>93.8</v>
      </c>
    </row>
    <row r="208" spans="1:10">
      <c r="H208" t="s">
        <v>509</v>
      </c>
      <c r="J208">
        <v>93.8</v>
      </c>
    </row>
    <row r="209" spans="8:10">
      <c r="H209" t="s">
        <v>274</v>
      </c>
      <c r="I209" t="s">
        <v>7</v>
      </c>
      <c r="J209">
        <v>68.4529</v>
      </c>
    </row>
    <row r="210" spans="8:10">
      <c r="H210" t="s">
        <v>510</v>
      </c>
      <c r="J210">
        <v>68.4529</v>
      </c>
    </row>
    <row r="211" spans="8:10">
      <c r="H211" t="s">
        <v>276</v>
      </c>
      <c r="I211" t="s">
        <v>7</v>
      </c>
      <c r="J211">
        <v>93.776499999999999</v>
      </c>
    </row>
    <row r="212" spans="8:10">
      <c r="H212" t="s">
        <v>511</v>
      </c>
      <c r="J212">
        <v>93.776499999999999</v>
      </c>
    </row>
    <row r="213" spans="8:10">
      <c r="H213" t="s">
        <v>282</v>
      </c>
      <c r="I213" t="s">
        <v>7</v>
      </c>
      <c r="J213">
        <v>65.8</v>
      </c>
    </row>
    <row r="214" spans="8:10">
      <c r="H214" t="s">
        <v>512</v>
      </c>
      <c r="J214">
        <v>65.8</v>
      </c>
    </row>
    <row r="215" spans="8:10">
      <c r="H215" t="s">
        <v>297</v>
      </c>
      <c r="I215" t="s">
        <v>14</v>
      </c>
      <c r="J215">
        <v>65.239999999999995</v>
      </c>
    </row>
    <row r="216" spans="8:10">
      <c r="H216" t="s">
        <v>513</v>
      </c>
      <c r="J216">
        <v>65.239999999999995</v>
      </c>
    </row>
    <row r="217" spans="8:10">
      <c r="H217" t="s">
        <v>290</v>
      </c>
      <c r="I217" t="s">
        <v>11</v>
      </c>
      <c r="J217">
        <v>3</v>
      </c>
    </row>
    <row r="218" spans="8:10">
      <c r="H218" t="s">
        <v>514</v>
      </c>
      <c r="J218">
        <v>3</v>
      </c>
    </row>
    <row r="219" spans="8:10">
      <c r="H219" t="s">
        <v>320</v>
      </c>
      <c r="I219" t="s">
        <v>11</v>
      </c>
      <c r="J219">
        <v>5.05</v>
      </c>
    </row>
    <row r="220" spans="8:10">
      <c r="H220" t="s">
        <v>515</v>
      </c>
      <c r="J220">
        <v>5.05</v>
      </c>
    </row>
    <row r="221" spans="8:10">
      <c r="H221" t="s">
        <v>323</v>
      </c>
      <c r="I221" t="s">
        <v>14</v>
      </c>
      <c r="J221">
        <v>66.97</v>
      </c>
    </row>
    <row r="222" spans="8:10">
      <c r="H222" t="s">
        <v>516</v>
      </c>
      <c r="J222">
        <v>66.97</v>
      </c>
    </row>
    <row r="223" spans="8:10">
      <c r="H223" t="s">
        <v>292</v>
      </c>
      <c r="I223" t="s">
        <v>14</v>
      </c>
      <c r="J223">
        <v>44.1</v>
      </c>
    </row>
    <row r="224" spans="8:10">
      <c r="H224" t="s">
        <v>517</v>
      </c>
      <c r="J224">
        <v>44.1</v>
      </c>
    </row>
    <row r="225" spans="8:10">
      <c r="H225" t="s">
        <v>300</v>
      </c>
      <c r="I225" t="s">
        <v>11</v>
      </c>
      <c r="J225">
        <v>3.5</v>
      </c>
    </row>
    <row r="226" spans="8:10">
      <c r="H226" t="s">
        <v>518</v>
      </c>
      <c r="J226">
        <v>3.5</v>
      </c>
    </row>
    <row r="227" spans="8:10">
      <c r="H227" t="s">
        <v>302</v>
      </c>
      <c r="I227" t="s">
        <v>7</v>
      </c>
      <c r="J227">
        <v>68.913799999999995</v>
      </c>
    </row>
    <row r="228" spans="8:10">
      <c r="H228" t="s">
        <v>519</v>
      </c>
      <c r="J228">
        <v>68.913799999999995</v>
      </c>
    </row>
    <row r="229" spans="8:10">
      <c r="H229" t="s">
        <v>315</v>
      </c>
      <c r="I229" t="s">
        <v>26</v>
      </c>
      <c r="J229">
        <v>6.2</v>
      </c>
    </row>
    <row r="230" spans="8:10">
      <c r="H230" t="s">
        <v>520</v>
      </c>
      <c r="J230">
        <v>6.2</v>
      </c>
    </row>
    <row r="231" spans="8:10">
      <c r="H231" t="s">
        <v>317</v>
      </c>
      <c r="I231" t="s">
        <v>14</v>
      </c>
      <c r="J231">
        <v>39</v>
      </c>
    </row>
    <row r="232" spans="8:10">
      <c r="H232" t="s">
        <v>521</v>
      </c>
      <c r="J232">
        <v>39</v>
      </c>
    </row>
    <row r="233" spans="8:10">
      <c r="H233" t="s">
        <v>295</v>
      </c>
      <c r="I233" t="s">
        <v>14</v>
      </c>
      <c r="J233">
        <v>43.46</v>
      </c>
    </row>
    <row r="234" spans="8:10">
      <c r="H234" t="s">
        <v>522</v>
      </c>
      <c r="J234">
        <v>43.46</v>
      </c>
    </row>
    <row r="235" spans="8:10">
      <c r="H235" t="s">
        <v>157</v>
      </c>
      <c r="I235" t="s">
        <v>26</v>
      </c>
      <c r="J235">
        <v>27.8</v>
      </c>
    </row>
    <row r="236" spans="8:10">
      <c r="H236" t="s">
        <v>523</v>
      </c>
      <c r="J236">
        <v>27.8</v>
      </c>
    </row>
    <row r="237" spans="8:10">
      <c r="H237" t="s">
        <v>287</v>
      </c>
      <c r="I237" t="s">
        <v>26</v>
      </c>
      <c r="J237">
        <v>45</v>
      </c>
    </row>
    <row r="238" spans="8:10">
      <c r="H238" t="s">
        <v>524</v>
      </c>
      <c r="J238">
        <v>45</v>
      </c>
    </row>
    <row r="239" spans="8:10">
      <c r="H239" t="s">
        <v>310</v>
      </c>
      <c r="I239" t="s">
        <v>14</v>
      </c>
      <c r="J239">
        <v>20</v>
      </c>
    </row>
    <row r="240" spans="8:10">
      <c r="H240" t="s">
        <v>525</v>
      </c>
      <c r="J240">
        <v>20</v>
      </c>
    </row>
    <row r="241" spans="8:10">
      <c r="H241" t="s">
        <v>307</v>
      </c>
      <c r="I241" t="s">
        <v>14</v>
      </c>
      <c r="J241">
        <v>60.31</v>
      </c>
    </row>
    <row r="242" spans="8:10">
      <c r="H242" t="s">
        <v>526</v>
      </c>
      <c r="J242">
        <v>60.31</v>
      </c>
    </row>
    <row r="243" spans="8:10">
      <c r="H243" t="s">
        <v>285</v>
      </c>
      <c r="I243" t="s">
        <v>26</v>
      </c>
      <c r="J243">
        <v>56</v>
      </c>
    </row>
    <row r="244" spans="8:10">
      <c r="H244" t="s">
        <v>527</v>
      </c>
      <c r="J244">
        <v>56</v>
      </c>
    </row>
    <row r="245" spans="8:10">
      <c r="H245" t="s">
        <v>312</v>
      </c>
      <c r="I245" t="s">
        <v>11</v>
      </c>
      <c r="J245">
        <v>5.4</v>
      </c>
    </row>
    <row r="246" spans="8:10">
      <c r="H246" t="s">
        <v>528</v>
      </c>
      <c r="J246">
        <v>5.4</v>
      </c>
    </row>
    <row r="247" spans="8:10">
      <c r="H247" t="s">
        <v>305</v>
      </c>
      <c r="I247" t="s">
        <v>26</v>
      </c>
      <c r="J247">
        <v>1.6</v>
      </c>
    </row>
    <row r="248" spans="8:10">
      <c r="H248" t="s">
        <v>529</v>
      </c>
      <c r="J248">
        <v>1.6</v>
      </c>
    </row>
    <row r="249" spans="8:10">
      <c r="H249" t="s">
        <v>326</v>
      </c>
      <c r="I249" t="s">
        <v>14</v>
      </c>
      <c r="J249">
        <v>13.9</v>
      </c>
    </row>
    <row r="250" spans="8:10">
      <c r="H250" t="s">
        <v>530</v>
      </c>
      <c r="J250">
        <v>13.9</v>
      </c>
    </row>
    <row r="251" spans="8:10">
      <c r="H251" t="s">
        <v>343</v>
      </c>
      <c r="I251" t="s">
        <v>11</v>
      </c>
      <c r="J251">
        <v>13.3</v>
      </c>
    </row>
    <row r="252" spans="8:10">
      <c r="H252" t="s">
        <v>531</v>
      </c>
      <c r="J252">
        <v>13.3</v>
      </c>
    </row>
    <row r="253" spans="8:10">
      <c r="H253" t="s">
        <v>338</v>
      </c>
      <c r="I253" t="s">
        <v>7</v>
      </c>
      <c r="J253">
        <v>93.956400000000002</v>
      </c>
    </row>
    <row r="254" spans="8:10">
      <c r="H254" t="s">
        <v>532</v>
      </c>
      <c r="J254">
        <v>93.956400000000002</v>
      </c>
    </row>
    <row r="255" spans="8:10">
      <c r="H255" t="s">
        <v>328</v>
      </c>
      <c r="I255" t="s">
        <v>7</v>
      </c>
      <c r="J255">
        <v>66</v>
      </c>
    </row>
    <row r="256" spans="8:10">
      <c r="H256" t="s">
        <v>533</v>
      </c>
      <c r="J256">
        <v>66</v>
      </c>
    </row>
    <row r="257" spans="8:10">
      <c r="H257" t="s">
        <v>346</v>
      </c>
      <c r="I257" t="s">
        <v>7</v>
      </c>
      <c r="J257">
        <v>82.78</v>
      </c>
    </row>
    <row r="258" spans="8:10">
      <c r="H258" t="s">
        <v>534</v>
      </c>
      <c r="J258">
        <v>82.78</v>
      </c>
    </row>
    <row r="259" spans="8:10">
      <c r="H259" t="s">
        <v>336</v>
      </c>
      <c r="I259" t="s">
        <v>26</v>
      </c>
      <c r="J259">
        <v>15.5</v>
      </c>
    </row>
    <row r="260" spans="8:10">
      <c r="H260" t="s">
        <v>535</v>
      </c>
      <c r="J260">
        <v>15.5</v>
      </c>
    </row>
    <row r="261" spans="8:10">
      <c r="H261" t="s">
        <v>331</v>
      </c>
      <c r="I261" t="s">
        <v>11</v>
      </c>
      <c r="J261">
        <v>1.7</v>
      </c>
    </row>
    <row r="262" spans="8:10">
      <c r="H262" t="s">
        <v>536</v>
      </c>
      <c r="J262">
        <v>1.7</v>
      </c>
    </row>
    <row r="263" spans="8:10">
      <c r="H263" t="s">
        <v>333</v>
      </c>
      <c r="I263" t="s">
        <v>26</v>
      </c>
      <c r="J263">
        <v>38</v>
      </c>
    </row>
    <row r="264" spans="8:10">
      <c r="H264" t="s">
        <v>537</v>
      </c>
      <c r="J264">
        <v>38</v>
      </c>
    </row>
    <row r="265" spans="8:10">
      <c r="H265" t="s">
        <v>341</v>
      </c>
      <c r="I265" t="s">
        <v>7</v>
      </c>
      <c r="J265">
        <v>95.053399999999996</v>
      </c>
    </row>
    <row r="266" spans="8:10">
      <c r="H266" t="s">
        <v>538</v>
      </c>
      <c r="J266">
        <v>95.053399999999996</v>
      </c>
    </row>
    <row r="267" spans="8:10">
      <c r="H267" t="s">
        <v>348</v>
      </c>
      <c r="I267" t="s">
        <v>7</v>
      </c>
      <c r="J267">
        <v>66.45</v>
      </c>
    </row>
    <row r="268" spans="8:10">
      <c r="H268" t="s">
        <v>539</v>
      </c>
      <c r="J268">
        <v>66.45</v>
      </c>
    </row>
    <row r="269" spans="8:10">
      <c r="H269" t="s">
        <v>351</v>
      </c>
      <c r="I269" t="s">
        <v>26</v>
      </c>
      <c r="J269">
        <v>10.9</v>
      </c>
    </row>
    <row r="270" spans="8:10">
      <c r="H270" t="s">
        <v>540</v>
      </c>
      <c r="J270">
        <v>10.9</v>
      </c>
    </row>
    <row r="271" spans="8:10">
      <c r="H271" t="s">
        <v>353</v>
      </c>
      <c r="I271" t="s">
        <v>14</v>
      </c>
      <c r="J271">
        <v>44.03</v>
      </c>
    </row>
    <row r="272" spans="8:10">
      <c r="H272" t="s">
        <v>541</v>
      </c>
      <c r="J272">
        <v>44.03</v>
      </c>
    </row>
    <row r="273" spans="8:10">
      <c r="H273" t="s">
        <v>361</v>
      </c>
      <c r="I273" t="s">
        <v>26</v>
      </c>
      <c r="J273">
        <v>6.5</v>
      </c>
    </row>
    <row r="274" spans="8:10">
      <c r="H274" t="s">
        <v>542</v>
      </c>
      <c r="J274">
        <v>6.5</v>
      </c>
    </row>
    <row r="275" spans="8:10">
      <c r="H275" t="s">
        <v>371</v>
      </c>
      <c r="I275" t="s">
        <v>14</v>
      </c>
      <c r="J275">
        <v>36.9</v>
      </c>
    </row>
    <row r="276" spans="8:10">
      <c r="H276" t="s">
        <v>543</v>
      </c>
      <c r="J276">
        <v>36.9</v>
      </c>
    </row>
    <row r="277" spans="8:10">
      <c r="H277" t="s">
        <v>356</v>
      </c>
      <c r="I277" t="s">
        <v>14</v>
      </c>
      <c r="J277">
        <v>39.200000000000003</v>
      </c>
    </row>
    <row r="278" spans="8:10">
      <c r="H278" t="s">
        <v>544</v>
      </c>
      <c r="J278">
        <v>39.200000000000003</v>
      </c>
    </row>
    <row r="279" spans="8:10">
      <c r="H279" t="s">
        <v>358</v>
      </c>
      <c r="I279" t="s">
        <v>26</v>
      </c>
      <c r="J279">
        <v>37</v>
      </c>
    </row>
    <row r="280" spans="8:10">
      <c r="H280" t="s">
        <v>545</v>
      </c>
      <c r="J280">
        <v>37</v>
      </c>
    </row>
    <row r="281" spans="8:10">
      <c r="H281" t="s">
        <v>363</v>
      </c>
      <c r="I281" t="s">
        <v>7</v>
      </c>
      <c r="J281">
        <v>62.849200000000003</v>
      </c>
    </row>
    <row r="282" spans="8:10">
      <c r="H282" t="s">
        <v>546</v>
      </c>
      <c r="J282">
        <v>62.849200000000003</v>
      </c>
    </row>
    <row r="283" spans="8:10">
      <c r="H283" t="s">
        <v>368</v>
      </c>
      <c r="I283" t="s">
        <v>7</v>
      </c>
      <c r="J283">
        <v>62.095599999999997</v>
      </c>
    </row>
    <row r="284" spans="8:10">
      <c r="H284" t="s">
        <v>547</v>
      </c>
      <c r="J284">
        <v>62.095599999999997</v>
      </c>
    </row>
    <row r="285" spans="8:10">
      <c r="H285" t="s">
        <v>366</v>
      </c>
      <c r="I285" t="s">
        <v>7</v>
      </c>
      <c r="J285">
        <v>73.900000000000006</v>
      </c>
    </row>
    <row r="286" spans="8:10">
      <c r="H286" t="s">
        <v>548</v>
      </c>
      <c r="J286">
        <v>73.900000000000006</v>
      </c>
    </row>
    <row r="287" spans="8:10">
      <c r="H287" t="s">
        <v>375</v>
      </c>
      <c r="I287" t="s">
        <v>7</v>
      </c>
      <c r="J287">
        <v>85.3</v>
      </c>
    </row>
    <row r="288" spans="8:10">
      <c r="H288" t="s">
        <v>549</v>
      </c>
      <c r="J288">
        <v>85.3</v>
      </c>
    </row>
    <row r="289" spans="8:10">
      <c r="H289" t="s">
        <v>377</v>
      </c>
      <c r="I289" t="s">
        <v>14</v>
      </c>
      <c r="J289">
        <v>49.764499999999998</v>
      </c>
    </row>
    <row r="290" spans="8:10">
      <c r="H290" t="s">
        <v>550</v>
      </c>
      <c r="J290">
        <v>49.764499999999998</v>
      </c>
    </row>
    <row r="291" spans="8:10">
      <c r="H291" t="s">
        <v>380</v>
      </c>
      <c r="I291" t="s">
        <v>7</v>
      </c>
      <c r="J291">
        <v>67.97</v>
      </c>
    </row>
    <row r="292" spans="8:10">
      <c r="H292" t="s">
        <v>551</v>
      </c>
      <c r="J292">
        <v>67.97</v>
      </c>
    </row>
    <row r="293" spans="8:10">
      <c r="H293" t="s">
        <v>382</v>
      </c>
      <c r="I293" t="s">
        <v>11</v>
      </c>
      <c r="J293">
        <v>9</v>
      </c>
    </row>
    <row r="294" spans="8:10">
      <c r="H294" t="s">
        <v>552</v>
      </c>
      <c r="J294">
        <v>9</v>
      </c>
    </row>
    <row r="295" spans="8:10">
      <c r="H295" t="s">
        <v>483</v>
      </c>
      <c r="I295" t="s">
        <v>26</v>
      </c>
      <c r="J295">
        <v>15.3</v>
      </c>
    </row>
    <row r="296" spans="8:10">
      <c r="H296" t="s">
        <v>553</v>
      </c>
      <c r="J296">
        <v>15.3</v>
      </c>
    </row>
    <row r="297" spans="8:10">
      <c r="H297" t="s">
        <v>409</v>
      </c>
      <c r="I297" t="s">
        <v>26</v>
      </c>
      <c r="J297">
        <v>23</v>
      </c>
    </row>
    <row r="298" spans="8:10">
      <c r="H298" t="s">
        <v>554</v>
      </c>
      <c r="J298">
        <v>23</v>
      </c>
    </row>
    <row r="299" spans="8:10">
      <c r="H299" t="s">
        <v>385</v>
      </c>
      <c r="I299" t="s">
        <v>7</v>
      </c>
      <c r="J299">
        <v>60.5</v>
      </c>
    </row>
    <row r="300" spans="8:10">
      <c r="H300" t="s">
        <v>555</v>
      </c>
      <c r="J300">
        <v>60.5</v>
      </c>
    </row>
    <row r="301" spans="8:10">
      <c r="H301" t="s">
        <v>390</v>
      </c>
      <c r="I301" t="s">
        <v>26</v>
      </c>
      <c r="J301">
        <v>13.1</v>
      </c>
    </row>
    <row r="302" spans="8:10">
      <c r="H302" t="s">
        <v>556</v>
      </c>
      <c r="J302">
        <v>13.1</v>
      </c>
    </row>
    <row r="303" spans="8:10">
      <c r="H303" t="s">
        <v>404</v>
      </c>
      <c r="I303" t="s">
        <v>14</v>
      </c>
      <c r="J303">
        <v>51.5</v>
      </c>
    </row>
    <row r="304" spans="8:10">
      <c r="H304" t="s">
        <v>557</v>
      </c>
      <c r="J304">
        <v>51.5</v>
      </c>
    </row>
    <row r="305" spans="8:10">
      <c r="H305" t="s">
        <v>424</v>
      </c>
      <c r="I305" t="s">
        <v>7</v>
      </c>
      <c r="J305">
        <v>50.4</v>
      </c>
    </row>
    <row r="306" spans="8:10">
      <c r="H306" t="s">
        <v>558</v>
      </c>
      <c r="J306">
        <v>50.4</v>
      </c>
    </row>
    <row r="307" spans="8:10">
      <c r="H307" t="s">
        <v>397</v>
      </c>
      <c r="I307" t="s">
        <v>11</v>
      </c>
      <c r="J307">
        <v>1.7</v>
      </c>
    </row>
    <row r="308" spans="8:10">
      <c r="H308" t="s">
        <v>559</v>
      </c>
      <c r="J308">
        <v>1.7</v>
      </c>
    </row>
    <row r="309" spans="8:10">
      <c r="H309" t="s">
        <v>392</v>
      </c>
      <c r="I309" t="s">
        <v>7</v>
      </c>
      <c r="J309">
        <v>81</v>
      </c>
    </row>
    <row r="310" spans="8:10">
      <c r="H310" t="s">
        <v>560</v>
      </c>
      <c r="J310">
        <v>81</v>
      </c>
    </row>
    <row r="311" spans="8:10">
      <c r="H311" t="s">
        <v>414</v>
      </c>
      <c r="I311" t="s">
        <v>7</v>
      </c>
      <c r="J311">
        <v>77.882599999999996</v>
      </c>
    </row>
    <row r="312" spans="8:10">
      <c r="H312" t="s">
        <v>561</v>
      </c>
      <c r="J312">
        <v>77.882599999999996</v>
      </c>
    </row>
    <row r="313" spans="8:10">
      <c r="H313" t="s">
        <v>416</v>
      </c>
      <c r="I313" t="s">
        <v>7</v>
      </c>
      <c r="J313">
        <v>72.675600000000003</v>
      </c>
    </row>
    <row r="314" spans="8:10">
      <c r="H314" t="s">
        <v>562</v>
      </c>
      <c r="J314">
        <v>72.675600000000003</v>
      </c>
    </row>
    <row r="315" spans="8:10">
      <c r="H315" t="s">
        <v>395</v>
      </c>
      <c r="I315" t="s">
        <v>26</v>
      </c>
      <c r="J315">
        <v>8</v>
      </c>
    </row>
    <row r="316" spans="8:10">
      <c r="H316" t="s">
        <v>563</v>
      </c>
      <c r="J316">
        <v>8</v>
      </c>
    </row>
    <row r="317" spans="8:10">
      <c r="H317" t="s">
        <v>401</v>
      </c>
      <c r="I317" t="s">
        <v>11</v>
      </c>
      <c r="J317">
        <v>1.5</v>
      </c>
    </row>
    <row r="318" spans="8:10">
      <c r="H318" t="s">
        <v>564</v>
      </c>
      <c r="J318">
        <v>1.5</v>
      </c>
    </row>
    <row r="319" spans="8:10">
      <c r="H319" t="s">
        <v>488</v>
      </c>
      <c r="I319" t="s">
        <v>14</v>
      </c>
      <c r="J319">
        <v>46.5</v>
      </c>
    </row>
    <row r="320" spans="8:10">
      <c r="H320" t="s">
        <v>565</v>
      </c>
      <c r="J320">
        <v>46.5</v>
      </c>
    </row>
    <row r="321" spans="8:10">
      <c r="H321" t="s">
        <v>406</v>
      </c>
      <c r="I321" t="s">
        <v>11</v>
      </c>
      <c r="J321">
        <v>14.1</v>
      </c>
    </row>
    <row r="322" spans="8:10">
      <c r="H322" t="s">
        <v>566</v>
      </c>
      <c r="J322">
        <v>14.1</v>
      </c>
    </row>
    <row r="323" spans="8:10">
      <c r="H323" t="s">
        <v>142</v>
      </c>
      <c r="I323" t="s">
        <v>7</v>
      </c>
      <c r="J323">
        <v>71.635000000000005</v>
      </c>
    </row>
    <row r="324" spans="8:10">
      <c r="H324" t="s">
        <v>567</v>
      </c>
      <c r="J324">
        <v>71.635000000000005</v>
      </c>
    </row>
    <row r="325" spans="8:10">
      <c r="H325" t="s">
        <v>269</v>
      </c>
      <c r="I325" t="s">
        <v>26</v>
      </c>
      <c r="J325">
        <v>21.9</v>
      </c>
    </row>
    <row r="326" spans="8:10">
      <c r="H326" t="s">
        <v>568</v>
      </c>
      <c r="J326">
        <v>21.9</v>
      </c>
    </row>
    <row r="327" spans="8:10">
      <c r="H327" t="s">
        <v>264</v>
      </c>
      <c r="I327" t="s">
        <v>14</v>
      </c>
      <c r="J327">
        <v>46.2</v>
      </c>
    </row>
    <row r="328" spans="8:10">
      <c r="H328" t="s">
        <v>569</v>
      </c>
      <c r="J328">
        <v>46.2</v>
      </c>
    </row>
    <row r="329" spans="8:10">
      <c r="H329" t="s">
        <v>468</v>
      </c>
      <c r="I329" t="s">
        <v>14</v>
      </c>
      <c r="J329">
        <v>52</v>
      </c>
    </row>
    <row r="330" spans="8:10">
      <c r="H330" t="s">
        <v>570</v>
      </c>
      <c r="J330">
        <v>52</v>
      </c>
    </row>
    <row r="331" spans="8:10">
      <c r="H331" t="s">
        <v>387</v>
      </c>
      <c r="I331" t="s">
        <v>26</v>
      </c>
      <c r="J331">
        <v>22.7</v>
      </c>
    </row>
    <row r="332" spans="8:10">
      <c r="H332" t="s">
        <v>571</v>
      </c>
      <c r="J332">
        <v>22.7</v>
      </c>
    </row>
    <row r="333" spans="8:10">
      <c r="H333" t="s">
        <v>411</v>
      </c>
      <c r="I333" t="s">
        <v>14</v>
      </c>
      <c r="J333">
        <v>37.4</v>
      </c>
    </row>
    <row r="334" spans="8:10">
      <c r="H334" t="s">
        <v>572</v>
      </c>
      <c r="J334">
        <v>37.4</v>
      </c>
    </row>
    <row r="335" spans="8:10">
      <c r="H335" t="s">
        <v>421</v>
      </c>
      <c r="I335" t="s">
        <v>26</v>
      </c>
      <c r="J335">
        <v>24.7</v>
      </c>
    </row>
    <row r="336" spans="8:10">
      <c r="H336" t="s">
        <v>573</v>
      </c>
      <c r="J336">
        <v>24.7</v>
      </c>
    </row>
    <row r="337" spans="8:10">
      <c r="H337" t="s">
        <v>419</v>
      </c>
      <c r="I337" t="s">
        <v>7</v>
      </c>
      <c r="J337">
        <v>94.783600000000007</v>
      </c>
    </row>
    <row r="338" spans="8:10">
      <c r="H338" t="s">
        <v>574</v>
      </c>
      <c r="J338">
        <v>94.783600000000007</v>
      </c>
    </row>
    <row r="339" spans="8:10">
      <c r="H339" t="s">
        <v>88</v>
      </c>
      <c r="I339" t="s">
        <v>7</v>
      </c>
      <c r="J339">
        <v>86.34</v>
      </c>
    </row>
    <row r="340" spans="8:10">
      <c r="H340" t="s">
        <v>575</v>
      </c>
      <c r="J340">
        <v>86.34</v>
      </c>
    </row>
    <row r="341" spans="8:10">
      <c r="H341" t="s">
        <v>426</v>
      </c>
      <c r="I341" t="s">
        <v>26</v>
      </c>
      <c r="J341">
        <v>26.2</v>
      </c>
    </row>
    <row r="342" spans="8:10">
      <c r="H342" t="s">
        <v>576</v>
      </c>
      <c r="J342">
        <v>26.2</v>
      </c>
    </row>
    <row r="343" spans="8:10">
      <c r="H343" t="s">
        <v>435</v>
      </c>
      <c r="I343" t="s">
        <v>26</v>
      </c>
      <c r="J343">
        <v>16</v>
      </c>
    </row>
    <row r="344" spans="8:10">
      <c r="H344" t="s">
        <v>577</v>
      </c>
      <c r="J344">
        <v>16</v>
      </c>
    </row>
    <row r="345" spans="8:10">
      <c r="H345" t="s">
        <v>453</v>
      </c>
      <c r="I345" t="s">
        <v>11</v>
      </c>
      <c r="J345">
        <v>4.4000000000000004</v>
      </c>
    </row>
    <row r="346" spans="8:10">
      <c r="H346" t="s">
        <v>578</v>
      </c>
      <c r="J346">
        <v>4.4000000000000004</v>
      </c>
    </row>
    <row r="347" spans="8:10">
      <c r="H347" t="s">
        <v>433</v>
      </c>
      <c r="I347" t="s">
        <v>14</v>
      </c>
      <c r="J347">
        <v>28.94</v>
      </c>
    </row>
    <row r="348" spans="8:10">
      <c r="H348" t="s">
        <v>579</v>
      </c>
      <c r="J348">
        <v>28.94</v>
      </c>
    </row>
    <row r="349" spans="8:10">
      <c r="H349" t="s">
        <v>440</v>
      </c>
      <c r="I349" t="s">
        <v>26</v>
      </c>
      <c r="J349">
        <v>1.1000000000000001</v>
      </c>
    </row>
    <row r="350" spans="8:10">
      <c r="H350" t="s">
        <v>580</v>
      </c>
      <c r="J350">
        <v>1.1000000000000001</v>
      </c>
    </row>
    <row r="351" spans="8:10">
      <c r="H351" t="s">
        <v>430</v>
      </c>
      <c r="I351" t="s">
        <v>11</v>
      </c>
      <c r="J351">
        <v>4.5</v>
      </c>
    </row>
    <row r="352" spans="8:10">
      <c r="H352" t="s">
        <v>581</v>
      </c>
      <c r="J352">
        <v>4.5</v>
      </c>
    </row>
    <row r="353" spans="8:10">
      <c r="H353" t="s">
        <v>443</v>
      </c>
      <c r="I353" t="s">
        <v>14</v>
      </c>
      <c r="J353">
        <v>35</v>
      </c>
    </row>
    <row r="354" spans="8:10">
      <c r="H354" t="s">
        <v>582</v>
      </c>
      <c r="J354">
        <v>35</v>
      </c>
    </row>
    <row r="355" spans="8:10">
      <c r="H355" t="s">
        <v>445</v>
      </c>
      <c r="I355" t="s">
        <v>7</v>
      </c>
      <c r="J355">
        <v>63.8</v>
      </c>
    </row>
    <row r="356" spans="8:10">
      <c r="H356" t="s">
        <v>583</v>
      </c>
      <c r="J356">
        <v>63.8</v>
      </c>
    </row>
    <row r="357" spans="8:10">
      <c r="H357" t="s">
        <v>448</v>
      </c>
      <c r="I357" t="s">
        <v>14</v>
      </c>
      <c r="J357">
        <v>43.8</v>
      </c>
    </row>
    <row r="358" spans="8:10">
      <c r="H358" t="s">
        <v>584</v>
      </c>
      <c r="J358">
        <v>43.8</v>
      </c>
    </row>
    <row r="359" spans="8:10">
      <c r="H359" t="s">
        <v>450</v>
      </c>
      <c r="I359" t="s">
        <v>14</v>
      </c>
      <c r="J359">
        <v>46.25</v>
      </c>
    </row>
    <row r="360" spans="8:10">
      <c r="H360" t="s">
        <v>585</v>
      </c>
      <c r="J360">
        <v>46.25</v>
      </c>
    </row>
    <row r="361" spans="8:10">
      <c r="H361" t="s">
        <v>438</v>
      </c>
      <c r="I361" t="s">
        <v>14</v>
      </c>
      <c r="J361">
        <v>9.6</v>
      </c>
    </row>
    <row r="362" spans="8:10">
      <c r="H362" t="s">
        <v>586</v>
      </c>
      <c r="J362">
        <v>9.6</v>
      </c>
    </row>
    <row r="363" spans="8:10">
      <c r="H363" t="s">
        <v>455</v>
      </c>
      <c r="I363" t="s">
        <v>11</v>
      </c>
      <c r="J363">
        <v>16.2</v>
      </c>
    </row>
    <row r="364" spans="8:10">
      <c r="H364" t="s">
        <v>587</v>
      </c>
      <c r="J364">
        <v>16.2</v>
      </c>
    </row>
    <row r="365" spans="8:10">
      <c r="H365" t="s">
        <v>458</v>
      </c>
      <c r="I365" t="s">
        <v>26</v>
      </c>
      <c r="J365">
        <v>41</v>
      </c>
    </row>
    <row r="366" spans="8:10">
      <c r="H366" t="s">
        <v>588</v>
      </c>
      <c r="J366">
        <v>41</v>
      </c>
    </row>
    <row r="367" spans="8:10">
      <c r="H367" t="s">
        <v>18</v>
      </c>
      <c r="I367" t="s">
        <v>7</v>
      </c>
      <c r="J367">
        <v>88</v>
      </c>
    </row>
    <row r="368" spans="8:10">
      <c r="H368" t="s">
        <v>589</v>
      </c>
      <c r="J368">
        <v>88</v>
      </c>
    </row>
    <row r="369" spans="8:10">
      <c r="H369" t="s">
        <v>162</v>
      </c>
      <c r="I369" t="s">
        <v>7</v>
      </c>
      <c r="J369">
        <v>89.844099999999997</v>
      </c>
    </row>
    <row r="370" spans="8:10">
      <c r="H370" t="s">
        <v>590</v>
      </c>
      <c r="J370">
        <v>89.844099999999997</v>
      </c>
    </row>
    <row r="371" spans="8:10">
      <c r="H371" t="s">
        <v>463</v>
      </c>
      <c r="I371" t="s">
        <v>7</v>
      </c>
      <c r="J371">
        <v>84.2</v>
      </c>
    </row>
    <row r="372" spans="8:10">
      <c r="H372" t="s">
        <v>591</v>
      </c>
      <c r="J372">
        <v>84.2</v>
      </c>
    </row>
    <row r="373" spans="8:10">
      <c r="H373" t="s">
        <v>460</v>
      </c>
      <c r="I373" t="s">
        <v>7</v>
      </c>
      <c r="J373">
        <v>57.69</v>
      </c>
    </row>
    <row r="374" spans="8:10">
      <c r="H374" t="s">
        <v>592</v>
      </c>
      <c r="J374">
        <v>57.69</v>
      </c>
    </row>
    <row r="375" spans="8:10">
      <c r="H375" t="s">
        <v>465</v>
      </c>
      <c r="I375" t="s">
        <v>26</v>
      </c>
      <c r="J375">
        <v>38.200000000000003</v>
      </c>
    </row>
    <row r="376" spans="8:10">
      <c r="H376" t="s">
        <v>593</v>
      </c>
      <c r="J376">
        <v>38.200000000000003</v>
      </c>
    </row>
    <row r="377" spans="8:10">
      <c r="H377" t="s">
        <v>478</v>
      </c>
      <c r="I377" t="s">
        <v>26</v>
      </c>
      <c r="J377">
        <v>11.3</v>
      </c>
    </row>
    <row r="378" spans="8:10">
      <c r="H378" t="s">
        <v>594</v>
      </c>
      <c r="J378">
        <v>11.3</v>
      </c>
    </row>
    <row r="379" spans="8:10">
      <c r="H379" t="s">
        <v>470</v>
      </c>
      <c r="I379" t="s">
        <v>7</v>
      </c>
      <c r="J379">
        <v>54.9</v>
      </c>
    </row>
    <row r="380" spans="8:10">
      <c r="H380" t="s">
        <v>595</v>
      </c>
      <c r="J380">
        <v>54.9</v>
      </c>
    </row>
    <row r="381" spans="8:10">
      <c r="H381" t="s">
        <v>475</v>
      </c>
      <c r="I381" t="s">
        <v>26</v>
      </c>
      <c r="J381">
        <v>43.9</v>
      </c>
    </row>
    <row r="382" spans="8:10">
      <c r="H382" t="s">
        <v>596</v>
      </c>
      <c r="J382">
        <v>43.9</v>
      </c>
    </row>
    <row r="383" spans="8:10">
      <c r="H383" t="s">
        <v>473</v>
      </c>
      <c r="I383" t="s">
        <v>7</v>
      </c>
      <c r="J383">
        <v>45.3</v>
      </c>
    </row>
    <row r="384" spans="8:10">
      <c r="H384" t="s">
        <v>597</v>
      </c>
      <c r="J384">
        <v>45.3</v>
      </c>
    </row>
    <row r="385" spans="8:10">
      <c r="H385" t="s">
        <v>480</v>
      </c>
      <c r="I385" t="s">
        <v>26</v>
      </c>
      <c r="J385">
        <v>46.6</v>
      </c>
    </row>
    <row r="386" spans="8:10">
      <c r="H386" t="s">
        <v>598</v>
      </c>
      <c r="J386">
        <v>46.6</v>
      </c>
    </row>
    <row r="387" spans="8:10">
      <c r="H387" t="s">
        <v>485</v>
      </c>
      <c r="I387" t="s">
        <v>26</v>
      </c>
      <c r="J387">
        <v>20</v>
      </c>
    </row>
    <row r="388" spans="8:10">
      <c r="H388" t="s">
        <v>599</v>
      </c>
      <c r="J388">
        <v>20</v>
      </c>
    </row>
    <row r="389" spans="8:10">
      <c r="H389" t="s">
        <v>492</v>
      </c>
      <c r="I389" t="s">
        <v>26</v>
      </c>
      <c r="J389">
        <v>15.4</v>
      </c>
    </row>
    <row r="390" spans="8:10">
      <c r="H390" t="s">
        <v>600</v>
      </c>
      <c r="J390">
        <v>15.4</v>
      </c>
    </row>
    <row r="391" spans="8:10">
      <c r="H391" t="s">
        <v>494</v>
      </c>
      <c r="I391" t="s">
        <v>11</v>
      </c>
      <c r="J391">
        <v>18.5</v>
      </c>
    </row>
    <row r="392" spans="8:10">
      <c r="H392" t="s">
        <v>601</v>
      </c>
      <c r="J392">
        <v>18.5</v>
      </c>
    </row>
    <row r="393" spans="8:10">
      <c r="H393" t="s">
        <v>602</v>
      </c>
      <c r="I393" t="s">
        <v>602</v>
      </c>
      <c r="J393">
        <v>1874.019884321634</v>
      </c>
    </row>
    <row r="394" spans="8:10">
      <c r="H394" t="s">
        <v>603</v>
      </c>
      <c r="J394">
        <v>1874.019884321634</v>
      </c>
    </row>
    <row r="395" spans="8:10">
      <c r="H395" t="s">
        <v>604</v>
      </c>
      <c r="J395">
        <v>10078.931708251632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D9AD-1102-449D-8444-EC04D52A8DCD}">
  <dimension ref="A1:H204"/>
  <sheetViews>
    <sheetView workbookViewId="0">
      <selection activeCell="G25" sqref="G25"/>
    </sheetView>
  </sheetViews>
  <sheetFormatPr defaultRowHeight="15"/>
  <cols>
    <col min="1" max="1" width="28.7109375" bestFit="1" customWidth="1"/>
    <col min="2" max="2" width="15.28515625" bestFit="1" customWidth="1"/>
    <col min="3" max="3" width="11.7109375" bestFit="1" customWidth="1"/>
    <col min="4" max="4" width="15.7109375" bestFit="1" customWidth="1"/>
    <col min="5" max="5" width="20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idden="1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H2" s="3" t="s">
        <v>605</v>
      </c>
    </row>
    <row r="3" spans="1:8" hidden="1">
      <c r="A3" t="s">
        <v>9</v>
      </c>
      <c r="B3" t="s">
        <v>10</v>
      </c>
      <c r="C3">
        <v>35.253</v>
      </c>
      <c r="D3">
        <v>5.9</v>
      </c>
      <c r="E3" t="s">
        <v>11</v>
      </c>
    </row>
    <row r="4" spans="1:8" hidden="1">
      <c r="A4" t="s">
        <v>12</v>
      </c>
      <c r="B4" t="s">
        <v>13</v>
      </c>
      <c r="C4">
        <v>45.984999999999999</v>
      </c>
      <c r="D4">
        <v>19.100000000000001</v>
      </c>
      <c r="E4" t="s">
        <v>14</v>
      </c>
    </row>
    <row r="5" spans="1:8" hidden="1">
      <c r="A5" t="s">
        <v>16</v>
      </c>
      <c r="B5" t="s">
        <v>17</v>
      </c>
      <c r="C5">
        <v>12.877000000000001</v>
      </c>
      <c r="D5">
        <v>57.2</v>
      </c>
      <c r="E5" t="s">
        <v>14</v>
      </c>
    </row>
    <row r="6" spans="1:8" hidden="1">
      <c r="A6" t="s">
        <v>18</v>
      </c>
      <c r="B6" t="s">
        <v>19</v>
      </c>
      <c r="C6">
        <v>11.044</v>
      </c>
      <c r="D6">
        <v>88</v>
      </c>
      <c r="E6" t="s">
        <v>7</v>
      </c>
    </row>
    <row r="7" spans="1:8" hidden="1">
      <c r="A7" t="s">
        <v>21</v>
      </c>
      <c r="B7" t="s">
        <v>22</v>
      </c>
      <c r="C7">
        <v>17.716000000000001</v>
      </c>
      <c r="D7">
        <v>59.9</v>
      </c>
      <c r="E7" t="s">
        <v>7</v>
      </c>
    </row>
    <row r="8" spans="1:8">
      <c r="A8" t="s">
        <v>24</v>
      </c>
      <c r="B8" t="s">
        <v>25</v>
      </c>
      <c r="C8">
        <v>13.308</v>
      </c>
      <c r="D8">
        <v>41.9</v>
      </c>
      <c r="E8" t="s">
        <v>26</v>
      </c>
    </row>
    <row r="9" spans="1:8" hidden="1">
      <c r="A9" t="s">
        <v>28</v>
      </c>
      <c r="B9" t="s">
        <v>29</v>
      </c>
      <c r="C9">
        <v>16.446999999999999</v>
      </c>
      <c r="D9">
        <v>63.4</v>
      </c>
      <c r="E9" t="s">
        <v>7</v>
      </c>
    </row>
    <row r="10" spans="1:8" hidden="1">
      <c r="A10" t="s">
        <v>30</v>
      </c>
      <c r="B10" t="s">
        <v>31</v>
      </c>
      <c r="C10">
        <v>13.2</v>
      </c>
      <c r="D10">
        <v>83</v>
      </c>
      <c r="E10" t="s">
        <v>7</v>
      </c>
    </row>
    <row r="11" spans="1:8" hidden="1">
      <c r="A11" t="s">
        <v>33</v>
      </c>
      <c r="B11" t="s">
        <v>34</v>
      </c>
      <c r="C11">
        <v>9.4</v>
      </c>
      <c r="D11">
        <v>80.618799999999993</v>
      </c>
      <c r="E11" t="s">
        <v>7</v>
      </c>
    </row>
    <row r="12" spans="1:8" hidden="1">
      <c r="A12" t="s">
        <v>35</v>
      </c>
      <c r="B12" t="s">
        <v>36</v>
      </c>
      <c r="C12">
        <v>18.3</v>
      </c>
      <c r="D12">
        <v>58.7</v>
      </c>
      <c r="E12" t="s">
        <v>14</v>
      </c>
    </row>
    <row r="13" spans="1:8" hidden="1">
      <c r="A13" t="s">
        <v>38</v>
      </c>
      <c r="B13" t="s">
        <v>39</v>
      </c>
      <c r="C13">
        <v>44.151000000000003</v>
      </c>
      <c r="D13">
        <v>1.3</v>
      </c>
      <c r="E13" t="s">
        <v>11</v>
      </c>
    </row>
    <row r="14" spans="1:8" hidden="1">
      <c r="A14" t="s">
        <v>40</v>
      </c>
      <c r="B14" t="s">
        <v>41</v>
      </c>
      <c r="C14">
        <v>11.2</v>
      </c>
      <c r="D14">
        <v>82.170199999999994</v>
      </c>
      <c r="E14" t="s">
        <v>7</v>
      </c>
    </row>
    <row r="15" spans="1:8" hidden="1">
      <c r="A15" t="s">
        <v>43</v>
      </c>
      <c r="B15" t="s">
        <v>44</v>
      </c>
      <c r="C15">
        <v>36.44</v>
      </c>
      <c r="D15">
        <v>4.9000000000000004</v>
      </c>
      <c r="E15" t="s">
        <v>11</v>
      </c>
    </row>
    <row r="16" spans="1:8" hidden="1">
      <c r="A16" t="s">
        <v>45</v>
      </c>
      <c r="B16" t="s">
        <v>46</v>
      </c>
      <c r="C16">
        <v>40.551000000000002</v>
      </c>
      <c r="D16">
        <v>9.1</v>
      </c>
      <c r="E16" t="s">
        <v>11</v>
      </c>
    </row>
    <row r="17" spans="1:7">
      <c r="A17" t="s">
        <v>48</v>
      </c>
      <c r="B17" t="s">
        <v>49</v>
      </c>
      <c r="C17">
        <v>20.141999999999999</v>
      </c>
      <c r="D17">
        <v>6.63</v>
      </c>
      <c r="E17" t="s">
        <v>26</v>
      </c>
      <c r="G17" t="s">
        <v>606</v>
      </c>
    </row>
    <row r="18" spans="1:7" hidden="1">
      <c r="A18" t="s">
        <v>50</v>
      </c>
      <c r="B18" t="s">
        <v>51</v>
      </c>
      <c r="C18">
        <v>9.1999999999999993</v>
      </c>
      <c r="D18">
        <v>53.061500000000002</v>
      </c>
      <c r="E18" t="s">
        <v>14</v>
      </c>
    </row>
    <row r="19" spans="1:7" hidden="1">
      <c r="A19" t="s">
        <v>53</v>
      </c>
      <c r="B19" t="s">
        <v>54</v>
      </c>
      <c r="C19">
        <v>15.04</v>
      </c>
      <c r="D19">
        <v>90.000039700000002</v>
      </c>
      <c r="E19" t="s">
        <v>7</v>
      </c>
    </row>
    <row r="20" spans="1:7" hidden="1">
      <c r="A20" t="s">
        <v>55</v>
      </c>
      <c r="B20" t="s">
        <v>56</v>
      </c>
      <c r="C20">
        <v>15.339</v>
      </c>
      <c r="D20">
        <v>72</v>
      </c>
      <c r="E20" t="s">
        <v>7</v>
      </c>
    </row>
    <row r="21" spans="1:7" hidden="1">
      <c r="A21" t="s">
        <v>58</v>
      </c>
      <c r="B21" t="s">
        <v>59</v>
      </c>
      <c r="C21">
        <v>9.0619999999999994</v>
      </c>
      <c r="D21">
        <v>57.79</v>
      </c>
      <c r="E21" t="s">
        <v>14</v>
      </c>
    </row>
    <row r="22" spans="1:7" hidden="1">
      <c r="A22" t="s">
        <v>60</v>
      </c>
      <c r="B22" t="s">
        <v>61</v>
      </c>
      <c r="C22">
        <v>12.5</v>
      </c>
      <c r="D22">
        <v>54.17</v>
      </c>
      <c r="E22" t="s">
        <v>14</v>
      </c>
    </row>
    <row r="23" spans="1:7" hidden="1">
      <c r="A23" t="s">
        <v>63</v>
      </c>
      <c r="B23" t="s">
        <v>64</v>
      </c>
      <c r="C23">
        <v>23.091999999999999</v>
      </c>
      <c r="D23">
        <v>33.6</v>
      </c>
      <c r="E23" t="s">
        <v>14</v>
      </c>
    </row>
    <row r="24" spans="1:7" hidden="1">
      <c r="A24" t="s">
        <v>65</v>
      </c>
      <c r="B24" t="s">
        <v>66</v>
      </c>
      <c r="C24">
        <v>10.4</v>
      </c>
      <c r="D24">
        <v>95.3</v>
      </c>
      <c r="E24" t="s">
        <v>7</v>
      </c>
    </row>
    <row r="25" spans="1:7">
      <c r="A25" t="s">
        <v>68</v>
      </c>
      <c r="B25" t="s">
        <v>69</v>
      </c>
      <c r="C25">
        <v>24.236000000000001</v>
      </c>
      <c r="D25">
        <v>36.94</v>
      </c>
      <c r="E25" t="s">
        <v>26</v>
      </c>
    </row>
    <row r="26" spans="1:7" hidden="1">
      <c r="A26" t="s">
        <v>70</v>
      </c>
      <c r="B26" t="s">
        <v>71</v>
      </c>
      <c r="C26">
        <v>14.930999999999999</v>
      </c>
      <c r="D26">
        <v>51.04</v>
      </c>
      <c r="E26" t="s">
        <v>14</v>
      </c>
    </row>
    <row r="27" spans="1:7" hidden="1">
      <c r="A27" t="s">
        <v>73</v>
      </c>
      <c r="B27" t="s">
        <v>74</v>
      </c>
      <c r="C27">
        <v>12.188000000000001</v>
      </c>
      <c r="D27">
        <v>73</v>
      </c>
      <c r="E27" t="s">
        <v>7</v>
      </c>
    </row>
    <row r="28" spans="1:7" hidden="1">
      <c r="A28" t="s">
        <v>75</v>
      </c>
      <c r="B28" t="s">
        <v>76</v>
      </c>
      <c r="C28">
        <v>16.405000000000001</v>
      </c>
      <c r="D28">
        <v>64.5</v>
      </c>
      <c r="E28" t="s">
        <v>7</v>
      </c>
    </row>
    <row r="29" spans="1:7">
      <c r="A29" t="s">
        <v>78</v>
      </c>
      <c r="B29" t="s">
        <v>79</v>
      </c>
      <c r="C29">
        <v>18.134</v>
      </c>
      <c r="D29">
        <v>29.9</v>
      </c>
      <c r="E29" t="s">
        <v>26</v>
      </c>
    </row>
    <row r="30" spans="1:7" hidden="1">
      <c r="A30" t="s">
        <v>80</v>
      </c>
      <c r="B30" t="s">
        <v>81</v>
      </c>
      <c r="C30">
        <v>25.266999999999999</v>
      </c>
      <c r="D30">
        <v>15</v>
      </c>
      <c r="E30" t="s">
        <v>14</v>
      </c>
    </row>
    <row r="31" spans="1:7" hidden="1">
      <c r="A31" t="s">
        <v>83</v>
      </c>
      <c r="B31" t="s">
        <v>84</v>
      </c>
      <c r="C31">
        <v>34.076000000000001</v>
      </c>
      <c r="D31">
        <v>3.5</v>
      </c>
      <c r="E31" t="s">
        <v>11</v>
      </c>
    </row>
    <row r="32" spans="1:7" hidden="1">
      <c r="A32" t="s">
        <v>85</v>
      </c>
      <c r="B32" t="s">
        <v>86</v>
      </c>
      <c r="C32">
        <v>10.9</v>
      </c>
      <c r="D32">
        <v>85.8</v>
      </c>
      <c r="E32" t="s">
        <v>7</v>
      </c>
    </row>
    <row r="33" spans="1:5" hidden="1">
      <c r="A33" t="s">
        <v>88</v>
      </c>
      <c r="B33" t="s">
        <v>89</v>
      </c>
      <c r="C33">
        <v>10.199999999999999</v>
      </c>
      <c r="D33">
        <v>86.34</v>
      </c>
      <c r="E33" t="s">
        <v>7</v>
      </c>
    </row>
    <row r="34" spans="1:5" hidden="1">
      <c r="A34" t="s">
        <v>90</v>
      </c>
      <c r="B34" t="s">
        <v>91</v>
      </c>
      <c r="C34">
        <v>13.385</v>
      </c>
      <c r="D34">
        <v>66.5</v>
      </c>
      <c r="E34" t="s">
        <v>7</v>
      </c>
    </row>
    <row r="35" spans="1:5" hidden="1">
      <c r="A35" t="s">
        <v>93</v>
      </c>
      <c r="B35" t="s">
        <v>94</v>
      </c>
      <c r="C35">
        <v>12.1</v>
      </c>
      <c r="D35">
        <v>45.8</v>
      </c>
      <c r="E35" t="s">
        <v>14</v>
      </c>
    </row>
    <row r="36" spans="1:5">
      <c r="A36" t="s">
        <v>95</v>
      </c>
      <c r="B36" t="s">
        <v>96</v>
      </c>
      <c r="C36">
        <v>37.32</v>
      </c>
      <c r="D36">
        <v>8.4</v>
      </c>
      <c r="E36" t="s">
        <v>26</v>
      </c>
    </row>
    <row r="37" spans="1:5">
      <c r="A37" t="s">
        <v>98</v>
      </c>
      <c r="B37" t="s">
        <v>99</v>
      </c>
      <c r="C37">
        <v>37.235999999999997</v>
      </c>
      <c r="D37">
        <v>6.4</v>
      </c>
      <c r="E37" t="s">
        <v>26</v>
      </c>
    </row>
    <row r="38" spans="1:5">
      <c r="A38" t="s">
        <v>100</v>
      </c>
      <c r="B38" t="s">
        <v>101</v>
      </c>
      <c r="C38">
        <v>37.011000000000003</v>
      </c>
      <c r="D38">
        <v>6.6</v>
      </c>
      <c r="E38" t="s">
        <v>26</v>
      </c>
    </row>
    <row r="39" spans="1:5" hidden="1">
      <c r="A39" t="s">
        <v>103</v>
      </c>
      <c r="B39" t="s">
        <v>104</v>
      </c>
      <c r="C39">
        <v>16.076000000000001</v>
      </c>
      <c r="D39">
        <v>51.7</v>
      </c>
      <c r="E39" t="s">
        <v>14</v>
      </c>
    </row>
    <row r="40" spans="1:5" hidden="1">
      <c r="A40" t="s">
        <v>105</v>
      </c>
      <c r="B40" t="s">
        <v>106</v>
      </c>
      <c r="C40">
        <v>34.326000000000001</v>
      </c>
      <c r="D40">
        <v>6.5</v>
      </c>
      <c r="E40" t="s">
        <v>11</v>
      </c>
    </row>
    <row r="41" spans="1:5">
      <c r="A41" t="s">
        <v>108</v>
      </c>
      <c r="B41" t="s">
        <v>109</v>
      </c>
      <c r="C41">
        <v>21.625</v>
      </c>
      <c r="D41">
        <v>37.5</v>
      </c>
      <c r="E41" t="s">
        <v>26</v>
      </c>
    </row>
    <row r="42" spans="1:5" hidden="1">
      <c r="A42" t="s">
        <v>110</v>
      </c>
      <c r="B42" t="s">
        <v>111</v>
      </c>
      <c r="C42">
        <v>15.022</v>
      </c>
      <c r="D42">
        <v>45.96</v>
      </c>
      <c r="E42" t="s">
        <v>14</v>
      </c>
    </row>
    <row r="43" spans="1:5" hidden="1">
      <c r="A43" t="s">
        <v>113</v>
      </c>
      <c r="B43" t="s">
        <v>114</v>
      </c>
      <c r="C43">
        <v>10.4</v>
      </c>
      <c r="D43">
        <v>27.93</v>
      </c>
      <c r="E43" t="s">
        <v>14</v>
      </c>
    </row>
    <row r="44" spans="1:5" hidden="1">
      <c r="A44" t="s">
        <v>115</v>
      </c>
      <c r="B44" t="s">
        <v>116</v>
      </c>
      <c r="C44">
        <v>12.5</v>
      </c>
      <c r="D44">
        <v>74.099999999999994</v>
      </c>
      <c r="E44" t="s">
        <v>7</v>
      </c>
    </row>
    <row r="45" spans="1:5" hidden="1">
      <c r="A45" t="s">
        <v>118</v>
      </c>
      <c r="B45" t="s">
        <v>119</v>
      </c>
      <c r="C45">
        <v>11.436</v>
      </c>
      <c r="D45">
        <v>65.454800000000006</v>
      </c>
      <c r="E45" t="s">
        <v>7</v>
      </c>
    </row>
    <row r="46" spans="1:5" hidden="1">
      <c r="A46" t="s">
        <v>120</v>
      </c>
      <c r="B46" t="s">
        <v>121</v>
      </c>
      <c r="C46">
        <v>10.199999999999999</v>
      </c>
      <c r="D46">
        <v>74.110399999999998</v>
      </c>
      <c r="E46" t="s">
        <v>7</v>
      </c>
    </row>
    <row r="47" spans="1:5" hidden="1">
      <c r="A47" t="s">
        <v>123</v>
      </c>
      <c r="B47" t="s">
        <v>124</v>
      </c>
      <c r="C47">
        <v>8.5</v>
      </c>
      <c r="D47">
        <v>84.17</v>
      </c>
      <c r="E47" t="s">
        <v>7</v>
      </c>
    </row>
    <row r="48" spans="1:5">
      <c r="A48" t="s">
        <v>125</v>
      </c>
      <c r="B48" t="s">
        <v>126</v>
      </c>
      <c r="C48">
        <v>25.486000000000001</v>
      </c>
      <c r="D48">
        <v>9.5</v>
      </c>
      <c r="E48" t="s">
        <v>26</v>
      </c>
    </row>
    <row r="49" spans="1:5" hidden="1">
      <c r="A49" t="s">
        <v>128</v>
      </c>
      <c r="B49" t="s">
        <v>129</v>
      </c>
      <c r="C49">
        <v>10</v>
      </c>
      <c r="D49">
        <v>94.6297</v>
      </c>
      <c r="E49" t="s">
        <v>7</v>
      </c>
    </row>
    <row r="50" spans="1:5" hidden="1">
      <c r="A50" t="s">
        <v>130</v>
      </c>
      <c r="B50" t="s">
        <v>131</v>
      </c>
      <c r="C50">
        <v>21.198</v>
      </c>
      <c r="D50">
        <v>45.9</v>
      </c>
      <c r="E50" t="s">
        <v>14</v>
      </c>
    </row>
    <row r="51" spans="1:5" hidden="1">
      <c r="A51" t="s">
        <v>23</v>
      </c>
      <c r="B51" t="s">
        <v>133</v>
      </c>
      <c r="C51">
        <v>24.738</v>
      </c>
      <c r="D51">
        <v>16.5</v>
      </c>
      <c r="E51" t="s">
        <v>14</v>
      </c>
    </row>
    <row r="52" spans="1:5" hidden="1">
      <c r="A52" t="s">
        <v>134</v>
      </c>
      <c r="B52" t="s">
        <v>135</v>
      </c>
      <c r="C52">
        <v>21.07</v>
      </c>
      <c r="D52">
        <v>40.353684229999999</v>
      </c>
      <c r="E52" t="s">
        <v>14</v>
      </c>
    </row>
    <row r="53" spans="1:5">
      <c r="A53" t="s">
        <v>137</v>
      </c>
      <c r="B53" t="s">
        <v>138</v>
      </c>
      <c r="C53">
        <v>28.032</v>
      </c>
      <c r="D53">
        <v>29.4</v>
      </c>
      <c r="E53" t="s">
        <v>26</v>
      </c>
    </row>
    <row r="54" spans="1:5" hidden="1">
      <c r="A54" t="s">
        <v>139</v>
      </c>
      <c r="B54" t="s">
        <v>140</v>
      </c>
      <c r="C54">
        <v>34.799999999999997</v>
      </c>
      <c r="D54">
        <v>0.9</v>
      </c>
      <c r="E54" t="s">
        <v>11</v>
      </c>
    </row>
    <row r="55" spans="1:5" hidden="1">
      <c r="A55" t="s">
        <v>142</v>
      </c>
      <c r="B55" t="s">
        <v>143</v>
      </c>
      <c r="C55">
        <v>9.1</v>
      </c>
      <c r="D55">
        <v>71.635000000000005</v>
      </c>
      <c r="E55" t="s">
        <v>7</v>
      </c>
    </row>
    <row r="56" spans="1:5" hidden="1">
      <c r="A56" t="s">
        <v>144</v>
      </c>
      <c r="B56" t="s">
        <v>145</v>
      </c>
      <c r="C56">
        <v>10.3</v>
      </c>
      <c r="D56">
        <v>79.400000000000006</v>
      </c>
      <c r="E56" t="s">
        <v>7</v>
      </c>
    </row>
    <row r="57" spans="1:5" hidden="1">
      <c r="A57" t="s">
        <v>147</v>
      </c>
      <c r="B57" t="s">
        <v>148</v>
      </c>
      <c r="C57">
        <v>32.924999999999997</v>
      </c>
      <c r="D57">
        <v>1.9</v>
      </c>
      <c r="E57" t="s">
        <v>11</v>
      </c>
    </row>
    <row r="58" spans="1:5" hidden="1">
      <c r="A58" t="s">
        <v>149</v>
      </c>
      <c r="B58" t="s">
        <v>150</v>
      </c>
      <c r="C58">
        <v>10.7</v>
      </c>
      <c r="D58">
        <v>91.514399999999995</v>
      </c>
      <c r="E58" t="s">
        <v>7</v>
      </c>
    </row>
    <row r="59" spans="1:5" hidden="1">
      <c r="A59" t="s">
        <v>152</v>
      </c>
      <c r="B59" t="s">
        <v>153</v>
      </c>
      <c r="C59">
        <v>20.463000000000001</v>
      </c>
      <c r="D59">
        <v>37.1</v>
      </c>
      <c r="E59" t="s">
        <v>14</v>
      </c>
    </row>
    <row r="60" spans="1:5" hidden="1">
      <c r="A60" t="s">
        <v>154</v>
      </c>
      <c r="B60" t="s">
        <v>155</v>
      </c>
      <c r="C60">
        <v>12.3</v>
      </c>
      <c r="D60">
        <v>81.919799999999995</v>
      </c>
      <c r="E60" t="s">
        <v>7</v>
      </c>
    </row>
    <row r="61" spans="1:5">
      <c r="A61" t="s">
        <v>157</v>
      </c>
      <c r="B61" t="s">
        <v>158</v>
      </c>
      <c r="C61">
        <v>23.510999999999999</v>
      </c>
      <c r="D61">
        <v>27.8</v>
      </c>
      <c r="E61" t="s">
        <v>26</v>
      </c>
    </row>
    <row r="62" spans="1:5" hidden="1">
      <c r="A62" t="s">
        <v>159</v>
      </c>
      <c r="B62" t="s">
        <v>160</v>
      </c>
      <c r="C62">
        <v>30.555</v>
      </c>
      <c r="D62">
        <v>9.1999999999999993</v>
      </c>
      <c r="E62" t="s">
        <v>14</v>
      </c>
    </row>
    <row r="63" spans="1:5" hidden="1">
      <c r="A63" t="s">
        <v>162</v>
      </c>
      <c r="B63" t="s">
        <v>163</v>
      </c>
      <c r="C63">
        <v>12.2</v>
      </c>
      <c r="D63">
        <v>89.844099999999997</v>
      </c>
      <c r="E63" t="s">
        <v>7</v>
      </c>
    </row>
    <row r="64" spans="1:5">
      <c r="A64" t="s">
        <v>165</v>
      </c>
      <c r="B64" t="s">
        <v>166</v>
      </c>
      <c r="C64">
        <v>13.332000000000001</v>
      </c>
      <c r="D64">
        <v>43.3</v>
      </c>
      <c r="E64" t="s">
        <v>26</v>
      </c>
    </row>
    <row r="65" spans="1:5">
      <c r="A65" t="s">
        <v>168</v>
      </c>
      <c r="B65" t="s">
        <v>169</v>
      </c>
      <c r="C65">
        <v>33.131</v>
      </c>
      <c r="D65">
        <v>12.3</v>
      </c>
      <c r="E65" t="s">
        <v>26</v>
      </c>
    </row>
    <row r="66" spans="1:5" hidden="1">
      <c r="A66" t="s">
        <v>170</v>
      </c>
      <c r="B66" t="s">
        <v>171</v>
      </c>
      <c r="C66">
        <v>37.337000000000003</v>
      </c>
      <c r="D66">
        <v>1.6</v>
      </c>
      <c r="E66" t="s">
        <v>11</v>
      </c>
    </row>
    <row r="67" spans="1:5" hidden="1">
      <c r="A67" t="s">
        <v>173</v>
      </c>
      <c r="B67" t="s">
        <v>174</v>
      </c>
      <c r="C67">
        <v>42.524999999999999</v>
      </c>
      <c r="D67">
        <v>14</v>
      </c>
      <c r="E67" t="s">
        <v>11</v>
      </c>
    </row>
    <row r="68" spans="1:5" hidden="1">
      <c r="A68" t="s">
        <v>175</v>
      </c>
      <c r="B68" t="s">
        <v>176</v>
      </c>
      <c r="C68">
        <v>37.503</v>
      </c>
      <c r="D68">
        <v>3.1</v>
      </c>
      <c r="E68" t="s">
        <v>11</v>
      </c>
    </row>
    <row r="69" spans="1:5" hidden="1">
      <c r="A69" t="s">
        <v>178</v>
      </c>
      <c r="B69" t="s">
        <v>179</v>
      </c>
      <c r="C69">
        <v>35.362000000000002</v>
      </c>
      <c r="D69">
        <v>16.399999999999999</v>
      </c>
      <c r="E69" t="s">
        <v>7</v>
      </c>
    </row>
    <row r="70" spans="1:5" hidden="1">
      <c r="A70" t="s">
        <v>180</v>
      </c>
      <c r="B70" t="s">
        <v>181</v>
      </c>
      <c r="C70">
        <v>8.5</v>
      </c>
      <c r="D70">
        <v>59.866300000000003</v>
      </c>
      <c r="E70" t="s">
        <v>7</v>
      </c>
    </row>
    <row r="71" spans="1:5" hidden="1">
      <c r="A71" t="s">
        <v>183</v>
      </c>
      <c r="B71" t="s">
        <v>184</v>
      </c>
      <c r="C71">
        <v>19.334</v>
      </c>
      <c r="D71">
        <v>35</v>
      </c>
      <c r="E71" t="s">
        <v>14</v>
      </c>
    </row>
    <row r="72" spans="1:5" hidden="1">
      <c r="A72" t="s">
        <v>185</v>
      </c>
      <c r="B72" t="s">
        <v>186</v>
      </c>
      <c r="C72">
        <v>14.5</v>
      </c>
      <c r="D72">
        <v>65.8</v>
      </c>
      <c r="E72" t="s">
        <v>7</v>
      </c>
    </row>
    <row r="73" spans="1:5">
      <c r="A73" t="s">
        <v>188</v>
      </c>
      <c r="B73" t="s">
        <v>189</v>
      </c>
      <c r="C73">
        <v>27.465</v>
      </c>
      <c r="D73">
        <v>19.7</v>
      </c>
      <c r="E73" t="s">
        <v>26</v>
      </c>
    </row>
    <row r="74" spans="1:5" hidden="1">
      <c r="A74" t="s">
        <v>191</v>
      </c>
      <c r="B74" t="s">
        <v>192</v>
      </c>
      <c r="C74">
        <v>17.388999999999999</v>
      </c>
      <c r="D74">
        <v>65.400000000000006</v>
      </c>
      <c r="E74" t="s">
        <v>7</v>
      </c>
    </row>
    <row r="75" spans="1:5">
      <c r="A75" t="s">
        <v>194</v>
      </c>
      <c r="B75" t="s">
        <v>195</v>
      </c>
      <c r="C75">
        <v>18.885000000000002</v>
      </c>
      <c r="D75">
        <v>35</v>
      </c>
      <c r="E75" t="s">
        <v>26</v>
      </c>
    </row>
    <row r="76" spans="1:5" hidden="1">
      <c r="A76" t="s">
        <v>196</v>
      </c>
      <c r="B76" t="s">
        <v>197</v>
      </c>
      <c r="C76">
        <v>7.9</v>
      </c>
      <c r="D76">
        <v>74.2</v>
      </c>
      <c r="E76" t="s">
        <v>7</v>
      </c>
    </row>
    <row r="77" spans="1:5">
      <c r="A77" t="s">
        <v>199</v>
      </c>
      <c r="B77" t="s">
        <v>200</v>
      </c>
      <c r="C77">
        <v>21.593</v>
      </c>
      <c r="D77">
        <v>17.8</v>
      </c>
      <c r="E77" t="s">
        <v>26</v>
      </c>
    </row>
    <row r="78" spans="1:5" hidden="1">
      <c r="A78" t="s">
        <v>201</v>
      </c>
      <c r="B78" t="s">
        <v>202</v>
      </c>
      <c r="C78">
        <v>9.4</v>
      </c>
      <c r="D78">
        <v>66.747600000000006</v>
      </c>
      <c r="E78" t="s">
        <v>7</v>
      </c>
    </row>
    <row r="79" spans="1:5" hidden="1">
      <c r="A79" t="s">
        <v>204</v>
      </c>
      <c r="B79" t="s">
        <v>205</v>
      </c>
      <c r="C79">
        <v>25.344999999999999</v>
      </c>
      <c r="D79">
        <v>10.6</v>
      </c>
      <c r="E79" t="s">
        <v>11</v>
      </c>
    </row>
    <row r="80" spans="1:5" hidden="1">
      <c r="A80" t="s">
        <v>206</v>
      </c>
      <c r="B80" t="s">
        <v>207</v>
      </c>
      <c r="C80">
        <v>9.1999999999999993</v>
      </c>
      <c r="D80">
        <v>72.643900000000002</v>
      </c>
      <c r="E80" t="s">
        <v>7</v>
      </c>
    </row>
    <row r="81" spans="1:5">
      <c r="A81" t="s">
        <v>209</v>
      </c>
      <c r="B81" t="s">
        <v>210</v>
      </c>
      <c r="C81">
        <v>20.297000000000001</v>
      </c>
      <c r="D81">
        <v>14.94</v>
      </c>
      <c r="E81" t="s">
        <v>26</v>
      </c>
    </row>
    <row r="82" spans="1:5">
      <c r="A82" t="s">
        <v>211</v>
      </c>
      <c r="B82" t="s">
        <v>212</v>
      </c>
      <c r="C82">
        <v>20.291</v>
      </c>
      <c r="D82">
        <v>15.1</v>
      </c>
      <c r="E82" t="s">
        <v>26</v>
      </c>
    </row>
    <row r="83" spans="1:5" hidden="1">
      <c r="A83" t="s">
        <v>214</v>
      </c>
      <c r="B83" t="s">
        <v>215</v>
      </c>
      <c r="C83">
        <v>15</v>
      </c>
      <c r="D83">
        <v>78.247699999999995</v>
      </c>
      <c r="E83" t="s">
        <v>7</v>
      </c>
    </row>
    <row r="84" spans="1:5" hidden="1">
      <c r="A84" t="s">
        <v>217</v>
      </c>
      <c r="B84" t="s">
        <v>218</v>
      </c>
      <c r="C84">
        <v>17.899999999999999</v>
      </c>
      <c r="D84">
        <v>29.95</v>
      </c>
      <c r="E84" t="s">
        <v>14</v>
      </c>
    </row>
    <row r="85" spans="1:5" hidden="1">
      <c r="A85" t="s">
        <v>220</v>
      </c>
      <c r="B85" t="s">
        <v>221</v>
      </c>
      <c r="C85">
        <v>31.093</v>
      </c>
      <c r="D85">
        <v>9.1999999999999993</v>
      </c>
      <c r="E85" t="s">
        <v>14</v>
      </c>
    </row>
    <row r="86" spans="1:5" hidden="1">
      <c r="A86" t="s">
        <v>222</v>
      </c>
      <c r="B86" t="s">
        <v>223</v>
      </c>
      <c r="C86">
        <v>13.4</v>
      </c>
      <c r="D86">
        <v>96.546800000000005</v>
      </c>
      <c r="E86" t="s">
        <v>7</v>
      </c>
    </row>
    <row r="87" spans="1:5" hidden="1">
      <c r="A87" t="s">
        <v>225</v>
      </c>
      <c r="B87" t="s">
        <v>226</v>
      </c>
      <c r="C87">
        <v>21.3</v>
      </c>
      <c r="D87">
        <v>70.8</v>
      </c>
      <c r="E87" t="s">
        <v>7</v>
      </c>
    </row>
    <row r="88" spans="1:5" hidden="1">
      <c r="A88" t="s">
        <v>227</v>
      </c>
      <c r="B88" t="s">
        <v>228</v>
      </c>
      <c r="C88">
        <v>8.5</v>
      </c>
      <c r="D88">
        <v>58.459299999999999</v>
      </c>
      <c r="E88" t="s">
        <v>7</v>
      </c>
    </row>
    <row r="89" spans="1:5" hidden="1">
      <c r="A89" t="s">
        <v>230</v>
      </c>
      <c r="B89" t="s">
        <v>231</v>
      </c>
      <c r="C89">
        <v>13.54</v>
      </c>
      <c r="D89">
        <v>37.1</v>
      </c>
      <c r="E89" t="s">
        <v>14</v>
      </c>
    </row>
    <row r="90" spans="1:5" hidden="1">
      <c r="A90" t="s">
        <v>232</v>
      </c>
      <c r="B90" t="s">
        <v>233</v>
      </c>
      <c r="C90">
        <v>27.045999999999999</v>
      </c>
      <c r="D90">
        <v>41</v>
      </c>
      <c r="E90" t="s">
        <v>14</v>
      </c>
    </row>
    <row r="91" spans="1:5" hidden="1">
      <c r="A91" t="s">
        <v>235</v>
      </c>
      <c r="B91" t="s">
        <v>236</v>
      </c>
      <c r="C91">
        <v>8.1999999999999993</v>
      </c>
      <c r="D91">
        <v>89.71</v>
      </c>
      <c r="E91" t="s">
        <v>7</v>
      </c>
    </row>
    <row r="92" spans="1:5" hidden="1">
      <c r="A92" t="s">
        <v>237</v>
      </c>
      <c r="B92" t="s">
        <v>238</v>
      </c>
      <c r="C92">
        <v>22.73</v>
      </c>
      <c r="D92">
        <v>54</v>
      </c>
      <c r="E92" t="s">
        <v>14</v>
      </c>
    </row>
    <row r="93" spans="1:5">
      <c r="A93" t="s">
        <v>240</v>
      </c>
      <c r="B93" t="s">
        <v>241</v>
      </c>
      <c r="C93">
        <v>35.194000000000003</v>
      </c>
      <c r="D93">
        <v>39</v>
      </c>
      <c r="E93" t="s">
        <v>26</v>
      </c>
    </row>
    <row r="94" spans="1:5">
      <c r="A94" t="s">
        <v>242</v>
      </c>
      <c r="B94" t="s">
        <v>243</v>
      </c>
      <c r="C94">
        <v>27.2</v>
      </c>
      <c r="D94">
        <v>23</v>
      </c>
      <c r="E94" t="s">
        <v>26</v>
      </c>
    </row>
    <row r="95" spans="1:5" hidden="1">
      <c r="A95" t="s">
        <v>164</v>
      </c>
      <c r="B95" t="s">
        <v>245</v>
      </c>
      <c r="C95">
        <v>24.462</v>
      </c>
      <c r="D95">
        <v>6.8</v>
      </c>
      <c r="E95" t="s">
        <v>11</v>
      </c>
    </row>
    <row r="96" spans="1:5">
      <c r="A96" t="s">
        <v>246</v>
      </c>
      <c r="B96" t="s">
        <v>247</v>
      </c>
      <c r="C96">
        <v>29.044</v>
      </c>
      <c r="D96">
        <v>11.5</v>
      </c>
      <c r="E96" t="s">
        <v>26</v>
      </c>
    </row>
    <row r="97" spans="1:5" hidden="1">
      <c r="A97" t="s">
        <v>249</v>
      </c>
      <c r="B97" t="s">
        <v>250</v>
      </c>
      <c r="C97">
        <v>8.6</v>
      </c>
      <c r="D97">
        <v>84.77</v>
      </c>
      <c r="E97" t="s">
        <v>7</v>
      </c>
    </row>
    <row r="98" spans="1:5" hidden="1">
      <c r="A98" t="s">
        <v>251</v>
      </c>
      <c r="B98" t="s">
        <v>252</v>
      </c>
      <c r="C98">
        <v>20.574999999999999</v>
      </c>
      <c r="D98">
        <v>75.459999999999994</v>
      </c>
      <c r="E98" t="s">
        <v>7</v>
      </c>
    </row>
    <row r="99" spans="1:5">
      <c r="A99" t="s">
        <v>254</v>
      </c>
      <c r="B99" t="s">
        <v>255</v>
      </c>
      <c r="C99">
        <v>27.050999999999998</v>
      </c>
      <c r="D99">
        <v>12.5</v>
      </c>
      <c r="E99" t="s">
        <v>26</v>
      </c>
    </row>
    <row r="100" spans="1:5" hidden="1">
      <c r="A100" t="s">
        <v>256</v>
      </c>
      <c r="B100" t="s">
        <v>257</v>
      </c>
      <c r="C100">
        <v>13.426</v>
      </c>
      <c r="D100">
        <v>70.5</v>
      </c>
      <c r="E100" t="s">
        <v>14</v>
      </c>
    </row>
    <row r="101" spans="1:5" hidden="1">
      <c r="A101" t="s">
        <v>259</v>
      </c>
      <c r="B101" t="s">
        <v>260</v>
      </c>
      <c r="C101">
        <v>35.521000000000001</v>
      </c>
      <c r="D101">
        <v>3.2</v>
      </c>
      <c r="E101" t="s">
        <v>11</v>
      </c>
    </row>
    <row r="102" spans="1:5" hidden="1">
      <c r="A102" t="s">
        <v>261</v>
      </c>
      <c r="B102" t="s">
        <v>262</v>
      </c>
      <c r="C102">
        <v>21.425000000000001</v>
      </c>
      <c r="D102">
        <v>16.5</v>
      </c>
      <c r="E102" t="s">
        <v>14</v>
      </c>
    </row>
    <row r="103" spans="1:5" hidden="1">
      <c r="A103" t="s">
        <v>264</v>
      </c>
      <c r="B103" t="s">
        <v>265</v>
      </c>
      <c r="C103">
        <v>15.43</v>
      </c>
      <c r="D103">
        <v>46.2</v>
      </c>
      <c r="E103" t="s">
        <v>14</v>
      </c>
    </row>
    <row r="104" spans="1:5" hidden="1">
      <c r="A104" t="s">
        <v>266</v>
      </c>
      <c r="B104" t="s">
        <v>267</v>
      </c>
      <c r="C104">
        <v>9.1999999999999993</v>
      </c>
      <c r="D104">
        <v>93.8</v>
      </c>
      <c r="E104" t="s">
        <v>7</v>
      </c>
    </row>
    <row r="105" spans="1:5">
      <c r="A105" t="s">
        <v>269</v>
      </c>
      <c r="B105" t="s">
        <v>270</v>
      </c>
      <c r="C105">
        <v>17.863</v>
      </c>
      <c r="D105">
        <v>21.9</v>
      </c>
      <c r="E105" t="s">
        <v>26</v>
      </c>
    </row>
    <row r="106" spans="1:5">
      <c r="A106" t="s">
        <v>271</v>
      </c>
      <c r="B106" t="s">
        <v>272</v>
      </c>
      <c r="C106">
        <v>28.738</v>
      </c>
      <c r="D106">
        <v>5</v>
      </c>
      <c r="E106" t="s">
        <v>26</v>
      </c>
    </row>
    <row r="107" spans="1:5" hidden="1">
      <c r="A107" t="s">
        <v>274</v>
      </c>
      <c r="B107" t="s">
        <v>275</v>
      </c>
      <c r="C107">
        <v>10.1</v>
      </c>
      <c r="D107">
        <v>68.4529</v>
      </c>
      <c r="E107" t="s">
        <v>7</v>
      </c>
    </row>
    <row r="108" spans="1:5" hidden="1">
      <c r="A108" t="s">
        <v>276</v>
      </c>
      <c r="B108" t="s">
        <v>277</v>
      </c>
      <c r="C108">
        <v>11.3</v>
      </c>
      <c r="D108">
        <v>93.776499999999999</v>
      </c>
      <c r="E108" t="s">
        <v>7</v>
      </c>
    </row>
    <row r="109" spans="1:5" hidden="1">
      <c r="A109" t="s">
        <v>279</v>
      </c>
      <c r="B109" t="s">
        <v>280</v>
      </c>
      <c r="C109">
        <v>10.199999999999999</v>
      </c>
      <c r="D109">
        <v>75.234399999999994</v>
      </c>
      <c r="E109" t="s">
        <v>7</v>
      </c>
    </row>
    <row r="110" spans="1:5" hidden="1">
      <c r="A110" t="s">
        <v>282</v>
      </c>
      <c r="B110" t="s">
        <v>283</v>
      </c>
      <c r="C110">
        <v>11.256</v>
      </c>
      <c r="D110">
        <v>65.8</v>
      </c>
      <c r="E110" t="s">
        <v>7</v>
      </c>
    </row>
    <row r="111" spans="1:5">
      <c r="A111" t="s">
        <v>285</v>
      </c>
      <c r="B111" t="s">
        <v>286</v>
      </c>
      <c r="C111">
        <v>21.023</v>
      </c>
      <c r="D111">
        <v>56</v>
      </c>
      <c r="E111" t="s">
        <v>26</v>
      </c>
    </row>
    <row r="112" spans="1:5">
      <c r="A112" t="s">
        <v>287</v>
      </c>
      <c r="B112" t="s">
        <v>288</v>
      </c>
      <c r="C112">
        <v>12.141</v>
      </c>
      <c r="D112">
        <v>45</v>
      </c>
      <c r="E112" t="s">
        <v>26</v>
      </c>
    </row>
    <row r="113" spans="1:5" hidden="1">
      <c r="A113" t="s">
        <v>290</v>
      </c>
      <c r="B113" t="s">
        <v>291</v>
      </c>
      <c r="C113">
        <v>34.686</v>
      </c>
      <c r="D113">
        <v>3</v>
      </c>
      <c r="E113" t="s">
        <v>11</v>
      </c>
    </row>
    <row r="114" spans="1:5" hidden="1">
      <c r="A114" t="s">
        <v>292</v>
      </c>
      <c r="B114" t="s">
        <v>293</v>
      </c>
      <c r="C114">
        <v>21.446999999999999</v>
      </c>
      <c r="D114">
        <v>44.1</v>
      </c>
      <c r="E114" t="s">
        <v>14</v>
      </c>
    </row>
    <row r="115" spans="1:5" hidden="1">
      <c r="A115" t="s">
        <v>295</v>
      </c>
      <c r="B115" t="s">
        <v>296</v>
      </c>
      <c r="C115">
        <v>19.103999999999999</v>
      </c>
      <c r="D115">
        <v>43.46</v>
      </c>
      <c r="E115" t="s">
        <v>14</v>
      </c>
    </row>
    <row r="116" spans="1:5" hidden="1">
      <c r="A116" t="s">
        <v>297</v>
      </c>
      <c r="B116" t="s">
        <v>298</v>
      </c>
      <c r="C116">
        <v>11.222</v>
      </c>
      <c r="D116">
        <v>65.239999999999995</v>
      </c>
      <c r="E116" t="s">
        <v>14</v>
      </c>
    </row>
    <row r="117" spans="1:5" hidden="1">
      <c r="A117" t="s">
        <v>300</v>
      </c>
      <c r="B117" t="s">
        <v>301</v>
      </c>
      <c r="C117">
        <v>44.137999999999998</v>
      </c>
      <c r="D117">
        <v>3.5</v>
      </c>
      <c r="E117" t="s">
        <v>11</v>
      </c>
    </row>
    <row r="118" spans="1:5" hidden="1">
      <c r="A118" t="s">
        <v>302</v>
      </c>
      <c r="B118" t="s">
        <v>303</v>
      </c>
      <c r="C118">
        <v>9.5</v>
      </c>
      <c r="D118">
        <v>68.913799999999995</v>
      </c>
      <c r="E118" t="s">
        <v>7</v>
      </c>
    </row>
    <row r="119" spans="1:5">
      <c r="A119" t="s">
        <v>305</v>
      </c>
      <c r="B119" t="s">
        <v>306</v>
      </c>
      <c r="C119">
        <v>18.119</v>
      </c>
      <c r="D119">
        <v>1.6</v>
      </c>
      <c r="E119" t="s">
        <v>26</v>
      </c>
    </row>
    <row r="120" spans="1:5" hidden="1">
      <c r="A120" t="s">
        <v>307</v>
      </c>
      <c r="B120" t="s">
        <v>308</v>
      </c>
      <c r="C120">
        <v>11.616</v>
      </c>
      <c r="D120">
        <v>60.31</v>
      </c>
      <c r="E120" t="s">
        <v>14</v>
      </c>
    </row>
    <row r="121" spans="1:5" hidden="1">
      <c r="A121" t="s">
        <v>310</v>
      </c>
      <c r="B121" t="s">
        <v>311</v>
      </c>
      <c r="C121">
        <v>24.274999999999999</v>
      </c>
      <c r="D121">
        <v>20</v>
      </c>
      <c r="E121" t="s">
        <v>14</v>
      </c>
    </row>
    <row r="122" spans="1:5" hidden="1">
      <c r="A122" t="s">
        <v>312</v>
      </c>
      <c r="B122" t="s">
        <v>313</v>
      </c>
      <c r="C122">
        <v>39.704999999999998</v>
      </c>
      <c r="D122">
        <v>5.4</v>
      </c>
      <c r="E122" t="s">
        <v>11</v>
      </c>
    </row>
    <row r="123" spans="1:5">
      <c r="A123" t="s">
        <v>315</v>
      </c>
      <c r="B123" t="s">
        <v>316</v>
      </c>
      <c r="C123">
        <v>33.801000000000002</v>
      </c>
      <c r="D123">
        <v>6.2</v>
      </c>
      <c r="E123" t="s">
        <v>26</v>
      </c>
    </row>
    <row r="124" spans="1:5" hidden="1">
      <c r="A124" t="s">
        <v>317</v>
      </c>
      <c r="B124" t="s">
        <v>318</v>
      </c>
      <c r="C124">
        <v>10.9</v>
      </c>
      <c r="D124">
        <v>39</v>
      </c>
      <c r="E124" t="s">
        <v>14</v>
      </c>
    </row>
    <row r="125" spans="1:5" hidden="1">
      <c r="A125" t="s">
        <v>320</v>
      </c>
      <c r="B125" t="s">
        <v>321</v>
      </c>
      <c r="C125">
        <v>39.459000000000003</v>
      </c>
      <c r="D125">
        <v>5.05</v>
      </c>
      <c r="E125" t="s">
        <v>11</v>
      </c>
    </row>
    <row r="126" spans="1:5" hidden="1">
      <c r="A126" t="s">
        <v>323</v>
      </c>
      <c r="B126" t="s">
        <v>324</v>
      </c>
      <c r="C126">
        <v>16.805</v>
      </c>
      <c r="D126">
        <v>66.97</v>
      </c>
      <c r="E126" t="s">
        <v>14</v>
      </c>
    </row>
    <row r="127" spans="1:5" hidden="1">
      <c r="A127" t="s">
        <v>326</v>
      </c>
      <c r="B127" t="s">
        <v>327</v>
      </c>
      <c r="C127">
        <v>29.937000000000001</v>
      </c>
      <c r="D127">
        <v>13.9</v>
      </c>
      <c r="E127" t="s">
        <v>14</v>
      </c>
    </row>
    <row r="128" spans="1:5" hidden="1">
      <c r="A128" t="s">
        <v>328</v>
      </c>
      <c r="B128" t="s">
        <v>329</v>
      </c>
      <c r="C128">
        <v>17</v>
      </c>
      <c r="D128">
        <v>66</v>
      </c>
      <c r="E128" t="s">
        <v>7</v>
      </c>
    </row>
    <row r="129" spans="1:5" hidden="1">
      <c r="A129" t="s">
        <v>331</v>
      </c>
      <c r="B129" t="s">
        <v>332</v>
      </c>
      <c r="C129">
        <v>49.661000000000001</v>
      </c>
      <c r="D129">
        <v>1.7</v>
      </c>
      <c r="E129" t="s">
        <v>11</v>
      </c>
    </row>
    <row r="130" spans="1:5">
      <c r="A130" t="s">
        <v>333</v>
      </c>
      <c r="B130" t="s">
        <v>334</v>
      </c>
      <c r="C130">
        <v>40.045000000000002</v>
      </c>
      <c r="D130">
        <v>38</v>
      </c>
      <c r="E130" t="s">
        <v>26</v>
      </c>
    </row>
    <row r="131" spans="1:5">
      <c r="A131" t="s">
        <v>336</v>
      </c>
      <c r="B131" t="s">
        <v>337</v>
      </c>
      <c r="C131">
        <v>20.788</v>
      </c>
      <c r="D131">
        <v>15.5</v>
      </c>
      <c r="E131" t="s">
        <v>26</v>
      </c>
    </row>
    <row r="132" spans="1:5" hidden="1">
      <c r="A132" t="s">
        <v>338</v>
      </c>
      <c r="B132" t="s">
        <v>339</v>
      </c>
      <c r="C132">
        <v>10.199999999999999</v>
      </c>
      <c r="D132">
        <v>93.956400000000002</v>
      </c>
      <c r="E132" t="s">
        <v>7</v>
      </c>
    </row>
    <row r="133" spans="1:5" hidden="1">
      <c r="A133" t="s">
        <v>341</v>
      </c>
      <c r="B133" t="s">
        <v>342</v>
      </c>
      <c r="C133">
        <v>11.6</v>
      </c>
      <c r="D133">
        <v>95.053399999999996</v>
      </c>
      <c r="E133" t="s">
        <v>7</v>
      </c>
    </row>
    <row r="134" spans="1:5" hidden="1">
      <c r="A134" t="s">
        <v>343</v>
      </c>
      <c r="B134" t="s">
        <v>344</v>
      </c>
      <c r="C134">
        <v>20.922999999999998</v>
      </c>
      <c r="D134">
        <v>13.3</v>
      </c>
      <c r="E134" t="s">
        <v>11</v>
      </c>
    </row>
    <row r="135" spans="1:5" hidden="1">
      <c r="A135" t="s">
        <v>346</v>
      </c>
      <c r="B135" t="s">
        <v>347</v>
      </c>
      <c r="C135">
        <v>13.12</v>
      </c>
      <c r="D135">
        <v>82.78</v>
      </c>
      <c r="E135" t="s">
        <v>7</v>
      </c>
    </row>
    <row r="136" spans="1:5" hidden="1">
      <c r="A136" t="s">
        <v>348</v>
      </c>
      <c r="B136" t="s">
        <v>349</v>
      </c>
      <c r="C136">
        <v>20.419</v>
      </c>
      <c r="D136">
        <v>66.45</v>
      </c>
      <c r="E136" t="s">
        <v>7</v>
      </c>
    </row>
    <row r="137" spans="1:5">
      <c r="A137" t="s">
        <v>351</v>
      </c>
      <c r="B137" t="s">
        <v>352</v>
      </c>
      <c r="C137">
        <v>29.582000000000001</v>
      </c>
      <c r="D137">
        <v>10.9</v>
      </c>
      <c r="E137" t="s">
        <v>26</v>
      </c>
    </row>
    <row r="138" spans="1:5" hidden="1">
      <c r="A138" t="s">
        <v>353</v>
      </c>
      <c r="B138" t="s">
        <v>354</v>
      </c>
      <c r="C138">
        <v>19.68</v>
      </c>
      <c r="D138">
        <v>44.03</v>
      </c>
      <c r="E138" t="s">
        <v>14</v>
      </c>
    </row>
    <row r="139" spans="1:5" hidden="1">
      <c r="A139" t="s">
        <v>356</v>
      </c>
      <c r="B139" t="s">
        <v>357</v>
      </c>
      <c r="C139">
        <v>20.198</v>
      </c>
      <c r="D139">
        <v>39.200000000000003</v>
      </c>
      <c r="E139" t="s">
        <v>14</v>
      </c>
    </row>
    <row r="140" spans="1:5">
      <c r="A140" t="s">
        <v>358</v>
      </c>
      <c r="B140" t="s">
        <v>359</v>
      </c>
      <c r="C140">
        <v>23.79</v>
      </c>
      <c r="D140">
        <v>37</v>
      </c>
      <c r="E140" t="s">
        <v>26</v>
      </c>
    </row>
    <row r="141" spans="1:5">
      <c r="A141" t="s">
        <v>361</v>
      </c>
      <c r="B141" t="s">
        <v>362</v>
      </c>
      <c r="C141">
        <v>28.899000000000001</v>
      </c>
      <c r="D141">
        <v>6.5</v>
      </c>
      <c r="E141" t="s">
        <v>26</v>
      </c>
    </row>
    <row r="142" spans="1:5" hidden="1">
      <c r="A142" t="s">
        <v>363</v>
      </c>
      <c r="B142" t="s">
        <v>364</v>
      </c>
      <c r="C142">
        <v>9.6</v>
      </c>
      <c r="D142">
        <v>62.849200000000003</v>
      </c>
      <c r="E142" t="s">
        <v>7</v>
      </c>
    </row>
    <row r="143" spans="1:5" hidden="1">
      <c r="A143" t="s">
        <v>366</v>
      </c>
      <c r="B143" t="s">
        <v>367</v>
      </c>
      <c r="C143">
        <v>10.8</v>
      </c>
      <c r="D143">
        <v>73.900000000000006</v>
      </c>
      <c r="E143" t="s">
        <v>7</v>
      </c>
    </row>
    <row r="144" spans="1:5" hidden="1">
      <c r="A144" t="s">
        <v>368</v>
      </c>
      <c r="B144" t="s">
        <v>369</v>
      </c>
      <c r="C144">
        <v>7.9</v>
      </c>
      <c r="D144">
        <v>62.095599999999997</v>
      </c>
      <c r="E144" t="s">
        <v>7</v>
      </c>
    </row>
    <row r="145" spans="1:5" hidden="1">
      <c r="A145" t="s">
        <v>371</v>
      </c>
      <c r="B145" t="s">
        <v>372</v>
      </c>
      <c r="C145">
        <v>21.588000000000001</v>
      </c>
      <c r="D145">
        <v>36.9</v>
      </c>
      <c r="E145" t="s">
        <v>14</v>
      </c>
    </row>
    <row r="146" spans="1:5" hidden="1">
      <c r="A146" t="s">
        <v>322</v>
      </c>
      <c r="B146" t="s">
        <v>373</v>
      </c>
      <c r="C146">
        <v>16.393000000000001</v>
      </c>
      <c r="D146">
        <v>56.8</v>
      </c>
      <c r="E146" t="s">
        <v>7</v>
      </c>
    </row>
    <row r="147" spans="1:5" hidden="1">
      <c r="A147" t="s">
        <v>375</v>
      </c>
      <c r="B147" t="s">
        <v>376</v>
      </c>
      <c r="C147">
        <v>11.94</v>
      </c>
      <c r="D147">
        <v>85.3</v>
      </c>
      <c r="E147" t="s">
        <v>7</v>
      </c>
    </row>
    <row r="148" spans="1:5" hidden="1">
      <c r="A148" t="s">
        <v>377</v>
      </c>
      <c r="B148" t="s">
        <v>378</v>
      </c>
      <c r="C148">
        <v>8.8000000000000007</v>
      </c>
      <c r="D148">
        <v>49.764499999999998</v>
      </c>
      <c r="E148" t="s">
        <v>14</v>
      </c>
    </row>
    <row r="149" spans="1:5" hidden="1">
      <c r="A149" t="s">
        <v>380</v>
      </c>
      <c r="B149" t="s">
        <v>381</v>
      </c>
      <c r="C149">
        <v>13.2</v>
      </c>
      <c r="D149">
        <v>67.97</v>
      </c>
      <c r="E149" t="s">
        <v>7</v>
      </c>
    </row>
    <row r="150" spans="1:5" hidden="1">
      <c r="A150" t="s">
        <v>382</v>
      </c>
      <c r="B150" t="s">
        <v>383</v>
      </c>
      <c r="C150">
        <v>32.689</v>
      </c>
      <c r="D150">
        <v>9</v>
      </c>
      <c r="E150" t="s">
        <v>11</v>
      </c>
    </row>
    <row r="151" spans="1:5" hidden="1">
      <c r="A151" t="s">
        <v>385</v>
      </c>
      <c r="B151" t="s">
        <v>386</v>
      </c>
      <c r="C151">
        <v>20.576000000000001</v>
      </c>
      <c r="D151">
        <v>60.5</v>
      </c>
      <c r="E151" t="s">
        <v>7</v>
      </c>
    </row>
    <row r="152" spans="1:5">
      <c r="A152" t="s">
        <v>387</v>
      </c>
      <c r="B152" t="s">
        <v>388</v>
      </c>
      <c r="C152">
        <v>33.476999999999997</v>
      </c>
      <c r="D152">
        <v>22.7</v>
      </c>
      <c r="E152" t="s">
        <v>26</v>
      </c>
    </row>
    <row r="153" spans="1:5">
      <c r="A153" t="s">
        <v>390</v>
      </c>
      <c r="B153" t="s">
        <v>391</v>
      </c>
      <c r="C153">
        <v>38.533000000000001</v>
      </c>
      <c r="D153">
        <v>13.1</v>
      </c>
      <c r="E153" t="s">
        <v>26</v>
      </c>
    </row>
    <row r="154" spans="1:5" hidden="1">
      <c r="A154" t="s">
        <v>392</v>
      </c>
      <c r="B154" t="s">
        <v>393</v>
      </c>
      <c r="C154">
        <v>9.3000000000000007</v>
      </c>
      <c r="D154">
        <v>81</v>
      </c>
      <c r="E154" t="s">
        <v>7</v>
      </c>
    </row>
    <row r="155" spans="1:5">
      <c r="A155" t="s">
        <v>395</v>
      </c>
      <c r="B155" t="s">
        <v>396</v>
      </c>
      <c r="C155">
        <v>30.577999999999999</v>
      </c>
      <c r="D155">
        <v>8</v>
      </c>
      <c r="E155" t="s">
        <v>26</v>
      </c>
    </row>
    <row r="156" spans="1:5" hidden="1">
      <c r="A156" t="s">
        <v>397</v>
      </c>
      <c r="B156" t="s">
        <v>398</v>
      </c>
      <c r="C156">
        <v>36.728999999999999</v>
      </c>
      <c r="D156">
        <v>1.7</v>
      </c>
      <c r="E156" t="s">
        <v>11</v>
      </c>
    </row>
    <row r="157" spans="1:5">
      <c r="A157" t="s">
        <v>281</v>
      </c>
      <c r="B157" t="s">
        <v>400</v>
      </c>
      <c r="C157">
        <v>17.475999999999999</v>
      </c>
      <c r="D157">
        <v>23.109300000000001</v>
      </c>
      <c r="E157" t="s">
        <v>26</v>
      </c>
    </row>
    <row r="158" spans="1:5" hidden="1">
      <c r="A158" t="s">
        <v>401</v>
      </c>
      <c r="B158" t="s">
        <v>402</v>
      </c>
      <c r="C158">
        <v>43.890999999999998</v>
      </c>
      <c r="D158">
        <v>1.5</v>
      </c>
      <c r="E158" t="s">
        <v>11</v>
      </c>
    </row>
    <row r="159" spans="1:5" hidden="1">
      <c r="A159" t="s">
        <v>404</v>
      </c>
      <c r="B159" t="s">
        <v>405</v>
      </c>
      <c r="C159">
        <v>9.1999999999999993</v>
      </c>
      <c r="D159">
        <v>51.5</v>
      </c>
      <c r="E159" t="s">
        <v>14</v>
      </c>
    </row>
    <row r="160" spans="1:5" hidden="1">
      <c r="A160" t="s">
        <v>406</v>
      </c>
      <c r="B160" t="s">
        <v>407</v>
      </c>
      <c r="C160">
        <v>37.125999999999998</v>
      </c>
      <c r="D160">
        <v>14.1</v>
      </c>
      <c r="E160" t="s">
        <v>11</v>
      </c>
    </row>
    <row r="161" spans="1:5">
      <c r="A161" t="s">
        <v>409</v>
      </c>
      <c r="B161" t="s">
        <v>410</v>
      </c>
      <c r="C161">
        <v>34.536999999999999</v>
      </c>
      <c r="D161">
        <v>23</v>
      </c>
      <c r="E161" t="s">
        <v>26</v>
      </c>
    </row>
    <row r="162" spans="1:5" hidden="1">
      <c r="A162" t="s">
        <v>411</v>
      </c>
      <c r="B162" t="s">
        <v>412</v>
      </c>
      <c r="C162">
        <v>18.454999999999998</v>
      </c>
      <c r="D162">
        <v>37.4</v>
      </c>
      <c r="E162" t="s">
        <v>14</v>
      </c>
    </row>
    <row r="163" spans="1:5" hidden="1">
      <c r="A163" t="s">
        <v>414</v>
      </c>
      <c r="B163" t="s">
        <v>415</v>
      </c>
      <c r="C163">
        <v>10.1</v>
      </c>
      <c r="D163">
        <v>77.882599999999996</v>
      </c>
      <c r="E163" t="s">
        <v>7</v>
      </c>
    </row>
    <row r="164" spans="1:5" hidden="1">
      <c r="A164" t="s">
        <v>416</v>
      </c>
      <c r="B164" t="s">
        <v>417</v>
      </c>
      <c r="C164">
        <v>10.199999999999999</v>
      </c>
      <c r="D164">
        <v>72.675600000000003</v>
      </c>
      <c r="E164" t="s">
        <v>7</v>
      </c>
    </row>
    <row r="165" spans="1:5" hidden="1">
      <c r="A165" t="s">
        <v>419</v>
      </c>
      <c r="B165" t="s">
        <v>420</v>
      </c>
      <c r="C165">
        <v>11.8</v>
      </c>
      <c r="D165">
        <v>94.783600000000007</v>
      </c>
      <c r="E165" t="s">
        <v>7</v>
      </c>
    </row>
    <row r="166" spans="1:5">
      <c r="A166" t="s">
        <v>421</v>
      </c>
      <c r="B166" t="s">
        <v>422</v>
      </c>
      <c r="C166">
        <v>30.093</v>
      </c>
      <c r="D166">
        <v>24.7</v>
      </c>
      <c r="E166" t="s">
        <v>26</v>
      </c>
    </row>
    <row r="167" spans="1:5" hidden="1">
      <c r="A167" t="s">
        <v>424</v>
      </c>
      <c r="B167" t="s">
        <v>425</v>
      </c>
      <c r="C167">
        <v>18.600000000000001</v>
      </c>
      <c r="D167">
        <v>50.4</v>
      </c>
      <c r="E167" t="s">
        <v>7</v>
      </c>
    </row>
    <row r="168" spans="1:5">
      <c r="A168" t="s">
        <v>426</v>
      </c>
      <c r="B168" t="s">
        <v>427</v>
      </c>
      <c r="C168">
        <v>24.042999999999999</v>
      </c>
      <c r="D168">
        <v>26.2</v>
      </c>
      <c r="E168" t="s">
        <v>26</v>
      </c>
    </row>
    <row r="169" spans="1:5" hidden="1">
      <c r="A169" t="s">
        <v>190</v>
      </c>
      <c r="B169" t="s">
        <v>429</v>
      </c>
      <c r="C169">
        <v>45.744999999999997</v>
      </c>
      <c r="D169">
        <v>2.2999999999999998</v>
      </c>
      <c r="E169" t="s">
        <v>11</v>
      </c>
    </row>
    <row r="170" spans="1:5" hidden="1">
      <c r="A170" t="s">
        <v>430</v>
      </c>
      <c r="B170" t="s">
        <v>431</v>
      </c>
      <c r="C170">
        <v>36.08</v>
      </c>
      <c r="D170">
        <v>4.5</v>
      </c>
      <c r="E170" t="s">
        <v>11</v>
      </c>
    </row>
    <row r="171" spans="1:5" hidden="1">
      <c r="A171" t="s">
        <v>433</v>
      </c>
      <c r="B171" t="s">
        <v>434</v>
      </c>
      <c r="C171">
        <v>11.041</v>
      </c>
      <c r="D171">
        <v>28.94</v>
      </c>
      <c r="E171" t="s">
        <v>14</v>
      </c>
    </row>
    <row r="172" spans="1:5">
      <c r="A172" t="s">
        <v>435</v>
      </c>
      <c r="B172" t="s">
        <v>436</v>
      </c>
      <c r="C172">
        <v>30.792000000000002</v>
      </c>
      <c r="D172">
        <v>16</v>
      </c>
      <c r="E172" t="s">
        <v>26</v>
      </c>
    </row>
    <row r="173" spans="1:5" hidden="1">
      <c r="A173" t="s">
        <v>438</v>
      </c>
      <c r="B173" t="s">
        <v>439</v>
      </c>
      <c r="C173">
        <v>21.321999999999999</v>
      </c>
      <c r="D173">
        <v>9.6</v>
      </c>
      <c r="E173" t="s">
        <v>14</v>
      </c>
    </row>
    <row r="174" spans="1:5">
      <c r="A174" t="s">
        <v>440</v>
      </c>
      <c r="B174" t="s">
        <v>441</v>
      </c>
      <c r="C174">
        <v>35.755000000000003</v>
      </c>
      <c r="D174">
        <v>1.1000000000000001</v>
      </c>
      <c r="E174" t="s">
        <v>26</v>
      </c>
    </row>
    <row r="175" spans="1:5" hidden="1">
      <c r="A175" t="s">
        <v>443</v>
      </c>
      <c r="B175" t="s">
        <v>444</v>
      </c>
      <c r="C175">
        <v>25.408999999999999</v>
      </c>
      <c r="D175">
        <v>35</v>
      </c>
      <c r="E175" t="s">
        <v>14</v>
      </c>
    </row>
    <row r="176" spans="1:5" hidden="1">
      <c r="A176" t="s">
        <v>445</v>
      </c>
      <c r="B176" t="s">
        <v>446</v>
      </c>
      <c r="C176">
        <v>14.59</v>
      </c>
      <c r="D176">
        <v>63.8</v>
      </c>
      <c r="E176" t="s">
        <v>7</v>
      </c>
    </row>
    <row r="177" spans="1:5" hidden="1">
      <c r="A177" t="s">
        <v>448</v>
      </c>
      <c r="B177" t="s">
        <v>449</v>
      </c>
      <c r="C177">
        <v>19.8</v>
      </c>
      <c r="D177">
        <v>43.8</v>
      </c>
      <c r="E177" t="s">
        <v>14</v>
      </c>
    </row>
    <row r="178" spans="1:5" hidden="1">
      <c r="A178" t="s">
        <v>450</v>
      </c>
      <c r="B178" t="s">
        <v>451</v>
      </c>
      <c r="C178">
        <v>16.835999999999999</v>
      </c>
      <c r="D178">
        <v>46.25</v>
      </c>
      <c r="E178" t="s">
        <v>14</v>
      </c>
    </row>
    <row r="179" spans="1:5" hidden="1">
      <c r="A179" t="s">
        <v>453</v>
      </c>
      <c r="B179" t="s">
        <v>454</v>
      </c>
      <c r="C179">
        <v>39.518000000000001</v>
      </c>
      <c r="D179">
        <v>4.4000000000000004</v>
      </c>
      <c r="E179" t="s">
        <v>11</v>
      </c>
    </row>
    <row r="180" spans="1:5" hidden="1">
      <c r="A180" t="s">
        <v>455</v>
      </c>
      <c r="B180" t="s">
        <v>456</v>
      </c>
      <c r="C180">
        <v>43.473999999999997</v>
      </c>
      <c r="D180">
        <v>16.2</v>
      </c>
      <c r="E180" t="s">
        <v>11</v>
      </c>
    </row>
    <row r="181" spans="1:5">
      <c r="A181" t="s">
        <v>458</v>
      </c>
      <c r="B181" t="s">
        <v>459</v>
      </c>
      <c r="C181">
        <v>11.1</v>
      </c>
      <c r="D181">
        <v>41</v>
      </c>
      <c r="E181" t="s">
        <v>26</v>
      </c>
    </row>
    <row r="182" spans="1:5" hidden="1">
      <c r="A182" t="s">
        <v>460</v>
      </c>
      <c r="B182" t="s">
        <v>461</v>
      </c>
      <c r="C182">
        <v>14.374000000000001</v>
      </c>
      <c r="D182">
        <v>57.69</v>
      </c>
      <c r="E182" t="s">
        <v>7</v>
      </c>
    </row>
    <row r="183" spans="1:5" hidden="1">
      <c r="A183" t="s">
        <v>463</v>
      </c>
      <c r="B183" t="s">
        <v>464</v>
      </c>
      <c r="C183">
        <v>12.5</v>
      </c>
      <c r="D183">
        <v>84.2</v>
      </c>
      <c r="E183" t="s">
        <v>7</v>
      </c>
    </row>
    <row r="184" spans="1:5">
      <c r="A184" t="s">
        <v>465</v>
      </c>
      <c r="B184" t="s">
        <v>466</v>
      </c>
      <c r="C184">
        <v>22.5</v>
      </c>
      <c r="D184">
        <v>38.200000000000003</v>
      </c>
      <c r="E184" t="s">
        <v>26</v>
      </c>
    </row>
    <row r="185" spans="1:5" hidden="1">
      <c r="A185" t="s">
        <v>468</v>
      </c>
      <c r="B185" t="s">
        <v>469</v>
      </c>
      <c r="C185">
        <v>16.306000000000001</v>
      </c>
      <c r="D185">
        <v>52</v>
      </c>
      <c r="E185" t="s">
        <v>14</v>
      </c>
    </row>
    <row r="186" spans="1:5" hidden="1">
      <c r="A186" t="s">
        <v>470</v>
      </c>
      <c r="B186" t="s">
        <v>471</v>
      </c>
      <c r="C186">
        <v>19.841999999999999</v>
      </c>
      <c r="D186">
        <v>54.9</v>
      </c>
      <c r="E186" t="s">
        <v>7</v>
      </c>
    </row>
    <row r="187" spans="1:5" hidden="1">
      <c r="A187" t="s">
        <v>473</v>
      </c>
      <c r="B187" t="s">
        <v>474</v>
      </c>
      <c r="C187">
        <v>10.7</v>
      </c>
      <c r="D187">
        <v>45.3</v>
      </c>
      <c r="E187" t="s">
        <v>7</v>
      </c>
    </row>
    <row r="188" spans="1:5">
      <c r="A188" t="s">
        <v>475</v>
      </c>
      <c r="B188" t="s">
        <v>476</v>
      </c>
      <c r="C188">
        <v>15.537000000000001</v>
      </c>
      <c r="D188">
        <v>43.9</v>
      </c>
      <c r="E188" t="s">
        <v>26</v>
      </c>
    </row>
    <row r="189" spans="1:5">
      <c r="A189" t="s">
        <v>478</v>
      </c>
      <c r="B189" t="s">
        <v>479</v>
      </c>
      <c r="C189">
        <v>26.739000000000001</v>
      </c>
      <c r="D189">
        <v>11.3</v>
      </c>
      <c r="E189" t="s">
        <v>26</v>
      </c>
    </row>
    <row r="190" spans="1:5">
      <c r="A190" t="s">
        <v>480</v>
      </c>
      <c r="B190" t="s">
        <v>481</v>
      </c>
      <c r="C190">
        <v>30.393999999999998</v>
      </c>
      <c r="D190">
        <v>46.6</v>
      </c>
      <c r="E190" t="s">
        <v>26</v>
      </c>
    </row>
    <row r="191" spans="1:5">
      <c r="A191" t="s">
        <v>483</v>
      </c>
      <c r="B191" t="s">
        <v>484</v>
      </c>
      <c r="C191">
        <v>26.172000000000001</v>
      </c>
      <c r="D191">
        <v>15.3</v>
      </c>
      <c r="E191" t="s">
        <v>26</v>
      </c>
    </row>
    <row r="192" spans="1:5">
      <c r="A192" t="s">
        <v>485</v>
      </c>
      <c r="B192" t="s">
        <v>486</v>
      </c>
      <c r="C192">
        <v>32.947000000000003</v>
      </c>
      <c r="D192">
        <v>20</v>
      </c>
      <c r="E192" t="s">
        <v>26</v>
      </c>
    </row>
    <row r="193" spans="1:5" hidden="1">
      <c r="A193" t="s">
        <v>488</v>
      </c>
      <c r="B193" t="s">
        <v>489</v>
      </c>
      <c r="C193">
        <v>20.85</v>
      </c>
      <c r="D193">
        <v>46.5</v>
      </c>
      <c r="E193" t="s">
        <v>14</v>
      </c>
    </row>
    <row r="194" spans="1:5" hidden="1">
      <c r="A194" t="s">
        <v>216</v>
      </c>
      <c r="B194" t="s">
        <v>490</v>
      </c>
      <c r="C194">
        <v>42.393999999999998</v>
      </c>
      <c r="D194">
        <v>2.2000000000000002</v>
      </c>
      <c r="E194" t="s">
        <v>11</v>
      </c>
    </row>
    <row r="195" spans="1:5">
      <c r="A195" t="s">
        <v>492</v>
      </c>
      <c r="B195" t="s">
        <v>493</v>
      </c>
      <c r="C195">
        <v>40.470999999999997</v>
      </c>
      <c r="D195">
        <v>15.4</v>
      </c>
      <c r="E195" t="s">
        <v>26</v>
      </c>
    </row>
    <row r="196" spans="1:5" hidden="1">
      <c r="A196" t="s">
        <v>494</v>
      </c>
      <c r="B196" t="s">
        <v>495</v>
      </c>
      <c r="C196">
        <v>35.715000000000003</v>
      </c>
      <c r="D196">
        <v>18.5</v>
      </c>
      <c r="E196" t="s">
        <v>11</v>
      </c>
    </row>
    <row r="197" spans="1:5" hidden="1">
      <c r="B197" s="1" t="s">
        <v>497</v>
      </c>
      <c r="C197" s="2">
        <f>AVERAGE(BirthRate)</f>
        <v>21.469928205128198</v>
      </c>
      <c r="D197" s="2">
        <f>AVERAGE(D2:D196)</f>
        <v>42.076470891948702</v>
      </c>
    </row>
    <row r="198" spans="1:5" hidden="1">
      <c r="B198" s="1" t="s">
        <v>498</v>
      </c>
      <c r="C198" s="2">
        <f>MEDIAN(BirthRate)</f>
        <v>19.68</v>
      </c>
      <c r="D198" s="2">
        <f>MEDIAN(D2:D196)</f>
        <v>41</v>
      </c>
    </row>
    <row r="199" spans="1:5" hidden="1">
      <c r="B199" s="1" t="s">
        <v>500</v>
      </c>
      <c r="C199" s="2">
        <f>_xlfn.VAR.P(BirthRate)</f>
        <v>111.8991241794612</v>
      </c>
      <c r="D199" s="2">
        <f>_xlfn.VAR.P(D2:D196)</f>
        <v>838.4646936105122</v>
      </c>
    </row>
    <row r="200" spans="1:5" hidden="1">
      <c r="B200" s="1" t="s">
        <v>501</v>
      </c>
      <c r="C200" s="2">
        <f>_xlfn.VAR.S(BirthRate)</f>
        <v>112.47592378863372</v>
      </c>
      <c r="D200" s="2">
        <f>_xlfn.VAR.S(D2:D196)</f>
        <v>842.78667656726748</v>
      </c>
    </row>
    <row r="201" spans="1:5" hidden="1">
      <c r="B201" s="1" t="s">
        <v>503</v>
      </c>
      <c r="C201" s="2">
        <f>_xlfn.STDEV.P(BirthRate)</f>
        <v>10.578238236089279</v>
      </c>
      <c r="D201" s="2">
        <f>_xlfn.STDEV.P(D2:D196)</f>
        <v>28.956254827075139</v>
      </c>
    </row>
    <row r="202" spans="1:5" hidden="1">
      <c r="B202" s="1" t="s">
        <v>504</v>
      </c>
      <c r="C202" s="2">
        <f>_xlfn.STDEV.S(BirthRate)</f>
        <v>10.605466693579954</v>
      </c>
      <c r="D202" s="2">
        <f>_xlfn.STDEV.S(D2:D196)</f>
        <v>29.030788424830412</v>
      </c>
    </row>
    <row r="203" spans="1:5" hidden="1">
      <c r="B203" s="1" t="s">
        <v>506</v>
      </c>
      <c r="C203" s="2">
        <f>QUARTILE(BirthRate,3)-QUARTILE(BirthRate,1)</f>
        <v>17.639000000000003</v>
      </c>
      <c r="D203" s="2">
        <f>QUARTILE(D2:D196,3)-QUARTILE(D2:D196,1)</f>
        <v>51.704999999999998</v>
      </c>
    </row>
    <row r="204" spans="1:5">
      <c r="A204" s="4">
        <f>SUBTOTAL(3, A8:A195)</f>
        <v>50</v>
      </c>
      <c r="B204" s="1"/>
      <c r="C204" s="2"/>
      <c r="D20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</dc:creator>
  <cp:keywords/>
  <dc:description/>
  <cp:lastModifiedBy>Sir Veteran</cp:lastModifiedBy>
  <cp:revision/>
  <dcterms:created xsi:type="dcterms:W3CDTF">2022-02-12T15:55:08Z</dcterms:created>
  <dcterms:modified xsi:type="dcterms:W3CDTF">2024-05-17T10:16:48Z</dcterms:modified>
  <cp:category/>
  <cp:contentStatus/>
</cp:coreProperties>
</file>