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egdavis_uwaterloo_ca/Documents/3A/ME303/ME303-Final-Exam-Code/"/>
    </mc:Choice>
  </mc:AlternateContent>
  <xr:revisionPtr revIDLastSave="2" documentId="8_{66320AA0-5E04-46D8-AE69-1924310BC1A1}" xr6:coauthVersionLast="45" xr6:coauthVersionMax="45" xr10:uidLastSave="{726C79A3-D317-40B9-9D58-180D9E1B0FFE}"/>
  <bookViews>
    <workbookView minimized="1" xWindow="1884" yWindow="1884" windowWidth="17280" windowHeight="9024" activeTab="1" xr2:uid="{F2F8F559-E467-4EB7-BA00-DFDDD179D6C1}"/>
  </bookViews>
  <sheets>
    <sheet name="2D Laplace" sheetId="1" r:id="rId1"/>
    <sheet name="1D Diffusion" sheetId="2" r:id="rId2"/>
  </sheets>
  <calcPr calcId="191029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 s="1"/>
  <c r="D6" i="2"/>
  <c r="C6" i="2" s="1"/>
  <c r="G7" i="2" l="1"/>
  <c r="E7" i="2"/>
  <c r="F7" i="2"/>
  <c r="F8" i="2" s="1"/>
  <c r="D7" i="2"/>
  <c r="H7" i="2"/>
  <c r="E8" i="2" l="1"/>
  <c r="I7" i="2"/>
  <c r="H8" i="2" s="1"/>
  <c r="I8" i="2" s="1"/>
  <c r="C7" i="2"/>
  <c r="D8" i="2" s="1"/>
  <c r="C8" i="2" s="1"/>
  <c r="D9" i="2" s="1"/>
  <c r="C9" i="2" s="1"/>
  <c r="G8" i="2"/>
  <c r="F9" i="2" s="1"/>
  <c r="H9" i="2" l="1"/>
  <c r="I9" i="2" s="1"/>
  <c r="G9" i="2"/>
  <c r="E9" i="2"/>
  <c r="D10" i="2" s="1"/>
  <c r="C10" i="2" s="1"/>
  <c r="E10" i="2" l="1"/>
  <c r="H10" i="2"/>
  <c r="I10" i="2" s="1"/>
  <c r="G10" i="2"/>
  <c r="G11" i="2" s="1"/>
  <c r="F10" i="2"/>
  <c r="E11" i="2" s="1"/>
  <c r="D11" i="2"/>
  <c r="H11" i="2" l="1"/>
  <c r="I11" i="2" s="1"/>
  <c r="H12" i="2" s="1"/>
  <c r="F11" i="2"/>
  <c r="E12" i="2" s="1"/>
  <c r="I12" i="2"/>
  <c r="C11" i="2"/>
  <c r="D12" i="2" s="1"/>
  <c r="F12" i="2" l="1"/>
  <c r="G12" i="2"/>
  <c r="G13" i="2" s="1"/>
  <c r="H13" i="2"/>
  <c r="I13" i="2"/>
  <c r="H14" i="2" s="1"/>
  <c r="E13" i="2"/>
  <c r="C12" i="2"/>
  <c r="D13" i="2" s="1"/>
  <c r="F13" i="2" l="1"/>
  <c r="F14" i="2"/>
  <c r="I14" i="2"/>
  <c r="E14" i="2"/>
  <c r="G14" i="2"/>
  <c r="C13" i="2"/>
  <c r="D14" i="2" s="1"/>
  <c r="C14" i="2" s="1"/>
  <c r="G15" i="2" l="1"/>
  <c r="D15" i="2"/>
  <c r="H15" i="2"/>
  <c r="I15" i="2"/>
  <c r="H16" i="2" s="1"/>
  <c r="E15" i="2"/>
  <c r="F15" i="2"/>
  <c r="C15" i="2"/>
  <c r="F16" i="2" l="1"/>
  <c r="I16" i="2"/>
  <c r="D16" i="2"/>
  <c r="C16" i="2" s="1"/>
  <c r="G16" i="2"/>
  <c r="G17" i="2" s="1"/>
  <c r="E16" i="2"/>
  <c r="D17" i="2" l="1"/>
  <c r="H17" i="2"/>
  <c r="I17" i="2"/>
  <c r="H18" i="2" s="1"/>
  <c r="F17" i="2"/>
  <c r="E17" i="2"/>
  <c r="C17" i="2"/>
  <c r="D18" i="2" s="1"/>
  <c r="G18" i="2" l="1"/>
  <c r="I18" i="2"/>
  <c r="F18" i="2"/>
  <c r="G19" i="2" s="1"/>
  <c r="E18" i="2"/>
  <c r="C18" i="2"/>
  <c r="H19" i="2" l="1"/>
  <c r="F19" i="2"/>
  <c r="G20" i="2" s="1"/>
  <c r="D19" i="2"/>
  <c r="C19" i="2" s="1"/>
  <c r="D20" i="2" s="1"/>
  <c r="I19" i="2"/>
  <c r="H20" i="2" s="1"/>
  <c r="E19" i="2"/>
  <c r="F20" i="2" l="1"/>
  <c r="I20" i="2"/>
  <c r="H21" i="2" s="1"/>
  <c r="G21" i="2"/>
  <c r="E20" i="2"/>
  <c r="F21" i="2" s="1"/>
  <c r="C20" i="2"/>
  <c r="I21" i="2" l="1"/>
  <c r="H22" i="2" s="1"/>
  <c r="G22" i="2"/>
  <c r="D21" i="2"/>
  <c r="C21" i="2" s="1"/>
  <c r="E21" i="2"/>
  <c r="F22" i="2" s="1"/>
  <c r="D22" i="2" l="1"/>
  <c r="I22" i="2"/>
  <c r="H23" i="2" s="1"/>
  <c r="E22" i="2"/>
  <c r="F23" i="2" s="1"/>
  <c r="G23" i="2"/>
  <c r="C22" i="2"/>
  <c r="I23" i="2" l="1"/>
  <c r="H24" i="2" s="1"/>
  <c r="G24" i="2"/>
  <c r="D23" i="2"/>
  <c r="C23" i="2" s="1"/>
  <c r="E23" i="2"/>
  <c r="F24" i="2" s="1"/>
  <c r="I24" i="2" l="1"/>
  <c r="H25" i="2" s="1"/>
  <c r="G25" i="2"/>
  <c r="E24" i="2"/>
  <c r="F25" i="2" s="1"/>
  <c r="D24" i="2"/>
  <c r="E25" i="2" l="1"/>
  <c r="F26" i="2" s="1"/>
  <c r="I25" i="2"/>
  <c r="H26" i="2" s="1"/>
  <c r="G26" i="2"/>
  <c r="C24" i="2"/>
  <c r="D25" i="2" s="1"/>
  <c r="C25" i="2" s="1"/>
  <c r="D26" i="2" s="1"/>
  <c r="G27" i="2" l="1"/>
  <c r="I26" i="2"/>
  <c r="H27" i="2" s="1"/>
  <c r="E26" i="2"/>
  <c r="F27" i="2" s="1"/>
  <c r="C26" i="2"/>
  <c r="I27" i="2" l="1"/>
  <c r="H28" i="2" s="1"/>
  <c r="G28" i="2"/>
  <c r="D27" i="2"/>
  <c r="C27" i="2" s="1"/>
  <c r="E27" i="2"/>
  <c r="F28" i="2" s="1"/>
  <c r="D28" i="2" l="1"/>
  <c r="I28" i="2"/>
  <c r="H29" i="2" s="1"/>
  <c r="G29" i="2"/>
  <c r="E28" i="2"/>
  <c r="E29" i="2" s="1"/>
  <c r="C28" i="2"/>
  <c r="I29" i="2" l="1"/>
  <c r="H30" i="2" s="1"/>
  <c r="I30" i="2" s="1"/>
  <c r="D29" i="2"/>
  <c r="F29" i="2"/>
  <c r="F30" i="2" s="1"/>
  <c r="E30" i="2" l="1"/>
  <c r="G30" i="2"/>
  <c r="C29" i="2"/>
  <c r="D30" i="2" s="1"/>
  <c r="C30" i="2" s="1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L14" i="2"/>
  <c r="M14" i="2"/>
  <c r="N14" i="2"/>
  <c r="O14" i="2"/>
  <c r="P14" i="2"/>
  <c r="Q14" i="2"/>
  <c r="R14" i="2"/>
  <c r="L15" i="2"/>
  <c r="M15" i="2"/>
  <c r="N15" i="2"/>
  <c r="O15" i="2"/>
  <c r="P15" i="2"/>
  <c r="Q15" i="2"/>
  <c r="R15" i="2"/>
  <c r="L16" i="2"/>
  <c r="M16" i="2"/>
  <c r="N16" i="2"/>
  <c r="O16" i="2"/>
  <c r="P16" i="2"/>
  <c r="Q16" i="2"/>
  <c r="R16" i="2"/>
  <c r="L17" i="2"/>
  <c r="M17" i="2"/>
  <c r="N17" i="2"/>
  <c r="O17" i="2"/>
  <c r="P17" i="2"/>
  <c r="Q17" i="2"/>
  <c r="R17" i="2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L25" i="2"/>
  <c r="M25" i="2"/>
  <c r="N25" i="2"/>
  <c r="O25" i="2"/>
  <c r="P25" i="2"/>
  <c r="Q25" i="2"/>
  <c r="R25" i="2"/>
  <c r="L26" i="2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L28" i="2"/>
  <c r="M28" i="2"/>
  <c r="N28" i="2"/>
  <c r="O28" i="2"/>
  <c r="P28" i="2"/>
  <c r="Q28" i="2"/>
  <c r="R28" i="2"/>
  <c r="L29" i="2"/>
  <c r="M29" i="2"/>
  <c r="N29" i="2"/>
  <c r="O29" i="2"/>
  <c r="P29" i="2"/>
  <c r="Q29" i="2"/>
  <c r="R29" i="2"/>
  <c r="L30" i="2"/>
  <c r="M30" i="2"/>
  <c r="N30" i="2"/>
  <c r="O30" i="2"/>
  <c r="P30" i="2"/>
  <c r="Q30" i="2"/>
  <c r="R30" i="2"/>
  <c r="G3" i="1"/>
  <c r="H3" i="1"/>
  <c r="G4" i="1"/>
  <c r="H4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<sst xmlns="http://schemas.openxmlformats.org/spreadsheetml/2006/main" count="46" uniqueCount="24">
  <si>
    <t>y5</t>
  </si>
  <si>
    <t>y4</t>
  </si>
  <si>
    <t>y3</t>
  </si>
  <si>
    <t>y2</t>
  </si>
  <si>
    <t>y1</t>
  </si>
  <si>
    <t>y0</t>
  </si>
  <si>
    <t>x0</t>
  </si>
  <si>
    <t>x1</t>
  </si>
  <si>
    <t>x2</t>
  </si>
  <si>
    <t>x3</t>
  </si>
  <si>
    <t>x4</t>
  </si>
  <si>
    <t>x5</t>
  </si>
  <si>
    <t>x6</t>
  </si>
  <si>
    <t>t</t>
  </si>
  <si>
    <t>x = 0</t>
  </si>
  <si>
    <t>x = 2</t>
  </si>
  <si>
    <t>x = 4</t>
  </si>
  <si>
    <t>x = 6</t>
  </si>
  <si>
    <t>x = 8</t>
  </si>
  <si>
    <t>x = 10</t>
  </si>
  <si>
    <t>x = 12</t>
  </si>
  <si>
    <t>F</t>
  </si>
  <si>
    <t>Explicit</t>
  </si>
  <si>
    <t>Implicit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</si>
</sst>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4E60-D47A-40CA-9DDF-F607B206AE2D}">
  <dimension ref="B3:I9"/>
  <sheetViews>
    <sheetView workbookViewId="0">
      <selection activeCell="E15" sqref="E15"/>
    </sheetView>
  </sheetViews>
  <sheetFormatPr defaultRowHeight="14.4" x14ac:dyDescent="0.3"/>
  <sheetData>
    <row r="3" spans="2:9" x14ac:dyDescent="0.3">
      <c r="B3" t="s">
        <v>0</v>
      </c>
      <c r="F3">
        <v>100</v>
      </c>
      <c r="G3">
        <f ca="1">G4</f>
        <v>64.486627637582799</v>
      </c>
      <c r="H3">
        <f ca="1">H4</f>
        <v>31.812683200958315</v>
      </c>
      <c r="I3">
        <v>0</v>
      </c>
    </row>
    <row r="4" spans="2:9" x14ac:dyDescent="0.3">
      <c r="B4" t="s">
        <v>1</v>
      </c>
      <c r="F4">
        <v>100</v>
      </c>
      <c r="G4">
        <f ca="1">(H4+F4+4*G3+4*G5)/10</f>
        <v>64.486627637582799</v>
      </c>
      <c r="H4">
        <f ca="1">(I4+G4+4*H3+4*H5)/10</f>
        <v>31.812683200958315</v>
      </c>
      <c r="I4">
        <v>0</v>
      </c>
    </row>
    <row r="5" spans="2:9" x14ac:dyDescent="0.3">
      <c r="B5" t="s">
        <v>2</v>
      </c>
      <c r="C5">
        <v>100</v>
      </c>
      <c r="D5">
        <v>100</v>
      </c>
      <c r="E5">
        <v>100</v>
      </c>
      <c r="F5">
        <v>100</v>
      </c>
      <c r="G5">
        <f t="shared" ref="G5:H5" ca="1" si="0">(H5+F5+4*G4+4*G6)/10</f>
        <v>63.776770656134623</v>
      </c>
      <c r="H5">
        <f t="shared" ca="1" si="0"/>
        <v>31.597367892041781</v>
      </c>
      <c r="I5">
        <v>0</v>
      </c>
    </row>
    <row r="6" spans="2:9" x14ac:dyDescent="0.3">
      <c r="B6" t="s">
        <v>3</v>
      </c>
      <c r="C6">
        <f ca="1">D6</f>
        <v>98.893847791022651</v>
      </c>
      <c r="D6">
        <f t="shared" ref="D6:D7" ca="1" si="1">(E6+C6+4*D5+4*D7)/10</f>
        <v>98.893847791022651</v>
      </c>
      <c r="E6">
        <f t="shared" ref="E6:E7" ca="1" si="2">(F6+D6+4*E5+4*E7)/10</f>
        <v>97.153067937398347</v>
      </c>
      <c r="F6">
        <f t="shared" ref="F6:F7" ca="1" si="3">(G6+E6+4*F5+4*F7)/10</f>
        <v>90.480585330295497</v>
      </c>
      <c r="G6">
        <f t="shared" ref="G6:H6" ca="1" si="4">(H6+F6+4*G5+4*G7)/10</f>
        <v>62.055957029743332</v>
      </c>
      <c r="H6">
        <f t="shared" ca="1" si="4"/>
        <v>31.236543865112488</v>
      </c>
      <c r="I6">
        <v>0</v>
      </c>
    </row>
    <row r="7" spans="2:9" x14ac:dyDescent="0.3">
      <c r="B7" t="s">
        <v>4</v>
      </c>
      <c r="C7">
        <f ca="1">D7</f>
        <v>98.222890545451378</v>
      </c>
      <c r="D7">
        <f t="shared" ca="1" si="1"/>
        <v>98.222890545451378</v>
      </c>
      <c r="E7">
        <f t="shared" ca="1" si="2"/>
        <v>95.539061563166342</v>
      </c>
      <c r="F7">
        <f t="shared" ca="1" si="3"/>
        <v>86.399207083953343</v>
      </c>
      <c r="G7">
        <f t="shared" ref="G7:H7" ca="1" si="5">(H7+F7+4*G6+4*G8)/10</f>
        <v>60.93383961937171</v>
      </c>
      <c r="H7">
        <f t="shared" ca="1" si="5"/>
        <v>30.980002513303607</v>
      </c>
      <c r="I7">
        <v>0</v>
      </c>
    </row>
    <row r="8" spans="2:9" x14ac:dyDescent="0.3">
      <c r="B8" t="s">
        <v>5</v>
      </c>
      <c r="C8">
        <f ca="1">C7</f>
        <v>98.222890545451378</v>
      </c>
      <c r="D8">
        <f t="shared" ref="D8:H8" ca="1" si="6">D7</f>
        <v>98.222890545451378</v>
      </c>
      <c r="E8">
        <f t="shared" ca="1" si="6"/>
        <v>95.539061563166342</v>
      </c>
      <c r="F8">
        <f ca="1">F7</f>
        <v>86.399207083953343</v>
      </c>
      <c r="G8">
        <f t="shared" ca="1" si="6"/>
        <v>60.93383961937171</v>
      </c>
      <c r="H8">
        <f t="shared" ca="1" si="6"/>
        <v>30.980002513303607</v>
      </c>
      <c r="I8">
        <v>0</v>
      </c>
    </row>
    <row r="9" spans="2:9" x14ac:dyDescent="0.3"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D165-EFC1-483C-903E-73EAD8440526}">
  <dimension ref="A1:R30"/>
  <sheetViews>
    <sheetView tabSelected="1" workbookViewId="0">
      <selection activeCell="S9" sqref="S9"/>
    </sheetView>
  </sheetViews>
  <sheetFormatPr defaultRowHeight="14.4" x14ac:dyDescent="0.3"/>
  <sheetData>
    <row r="1" spans="1:18" x14ac:dyDescent="0.3">
      <c r="A1" t="s">
        <v>21</v>
      </c>
      <c r="B1">
        <v>0.625</v>
      </c>
    </row>
    <row r="2" spans="1:18" x14ac:dyDescent="0.3">
      <c r="B2" t="s">
        <v>22</v>
      </c>
      <c r="K2" t="s">
        <v>23</v>
      </c>
    </row>
    <row r="3" spans="1:18" x14ac:dyDescent="0.3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</row>
    <row r="4" spans="1:18" x14ac:dyDescent="0.3">
      <c r="B4" s="1" t="s">
        <v>13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K4" s="1" t="s">
        <v>13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</row>
    <row r="5" spans="1:18" x14ac:dyDescent="0.3">
      <c r="B5">
        <v>0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K5">
        <v>0</v>
      </c>
      <c r="L5">
        <v>15</v>
      </c>
      <c r="M5">
        <v>15</v>
      </c>
      <c r="N5">
        <v>15</v>
      </c>
      <c r="O5">
        <v>15</v>
      </c>
      <c r="P5">
        <v>15</v>
      </c>
      <c r="Q5">
        <v>15</v>
      </c>
      <c r="R5">
        <v>15</v>
      </c>
    </row>
    <row r="6" spans="1:18" x14ac:dyDescent="0.3">
      <c r="B6">
        <v>5</v>
      </c>
      <c r="C6">
        <f>D6+6.37</f>
        <v>21.37</v>
      </c>
      <c r="D6">
        <f>D5+$B$1*(E5-2*D5+C5)</f>
        <v>15</v>
      </c>
      <c r="E6">
        <f>E5+$B$1*(F5-2*E5+D5)</f>
        <v>15</v>
      </c>
      <c r="F6">
        <f>F5+$B$1*(G5-2*F5+E5)</f>
        <v>15</v>
      </c>
      <c r="G6">
        <f>G5+$B$1*(H5-2*G5+F5)</f>
        <v>15</v>
      </c>
      <c r="H6">
        <f>H5+$B$1*(I5-2*H5+G5)</f>
        <v>15</v>
      </c>
      <c r="I6">
        <f>H6</f>
        <v>15</v>
      </c>
      <c r="K6">
        <v>5</v>
      </c>
      <c r="L6">
        <f ca="1">M6+6.37</f>
        <v>24.143667989938628</v>
      </c>
      <c r="M6">
        <f ca="1">(M5+$B$1*(L6+N6))/(1+2*$B$1)</f>
        <v>17.773667989938627</v>
      </c>
      <c r="N6">
        <f ca="1">(N5+$B$1*(M6+O6))/(1+2*$B$1)</f>
        <v>15.841536773840422</v>
      </c>
      <c r="O6">
        <f ca="1">(O5+$B$1*(N6+P6))/(1+2*$B$1)</f>
        <v>15.255864395886894</v>
      </c>
      <c r="P6">
        <f ca="1">(P5+$B$1*(O6+Q6))/(1+2*$B$1)</f>
        <v>15.079575051352386</v>
      </c>
      <c r="Q6">
        <f ca="1">(Q5+$B$1*(P6+R6))/(1+2*$B$1)</f>
        <v>15.030605788981688</v>
      </c>
      <c r="R6">
        <f ca="1">Q6</f>
        <v>15.030605788981688</v>
      </c>
    </row>
    <row r="7" spans="1:18" x14ac:dyDescent="0.3">
      <c r="B7">
        <v>10</v>
      </c>
      <c r="C7">
        <f t="shared" ref="C7:C30" si="0">D7+6.37</f>
        <v>25.35125</v>
      </c>
      <c r="D7">
        <f>D6+$B$1*(E6-2*D6+C6)</f>
        <v>18.981249999999999</v>
      </c>
      <c r="E7">
        <f>E6+$B$1*(F6-2*E6+D6)</f>
        <v>15</v>
      </c>
      <c r="F7">
        <f>F6+$B$1*(G6-2*F6+E6)</f>
        <v>15</v>
      </c>
      <c r="G7">
        <f>G6+$B$1*(H6-2*G6+F6)</f>
        <v>15</v>
      </c>
      <c r="H7">
        <f>H6+$B$1*(I6-2*H6+G6)</f>
        <v>15</v>
      </c>
      <c r="I7">
        <f t="shared" ref="I7:I30" si="1">H7</f>
        <v>15</v>
      </c>
      <c r="K7">
        <v>10</v>
      </c>
      <c r="L7">
        <f t="shared" ref="L7:L30" ca="1" si="2">M7+6.37</f>
        <v>26.272183846098226</v>
      </c>
      <c r="M7">
        <f ca="1">(M6+$B$1*(L7+N7))/(1+2*$B$1)</f>
        <v>19.902183846098225</v>
      </c>
      <c r="N7">
        <f ca="1">(N6+$B$1*(M7+O7))/(1+2*$B$1)</f>
        <v>16.937809215953578</v>
      </c>
      <c r="O7">
        <f ca="1">(O6+$B$1*(N7+P7))/(1+2*$B$1)</f>
        <v>15.727470493189978</v>
      </c>
      <c r="P7">
        <f ca="1">(P6+$B$1*(O7+Q7))/(1+2*$B$1)</f>
        <v>15.271701526111311</v>
      </c>
      <c r="Q7">
        <f ca="1">(Q6+$B$1*(P7+R7))/(1+2*$B$1)</f>
        <v>15.123334918646927</v>
      </c>
      <c r="R7">
        <f t="shared" ref="R7:R30" ca="1" si="3">Q7</f>
        <v>15.123334918646927</v>
      </c>
    </row>
    <row r="8" spans="1:18" x14ac:dyDescent="0.3">
      <c r="B8">
        <v>15</v>
      </c>
      <c r="C8">
        <f t="shared" si="0"/>
        <v>26.84421875</v>
      </c>
      <c r="D8">
        <f>D7+$B$1*(E7-2*D7+C7)</f>
        <v>20.474218749999999</v>
      </c>
      <c r="E8">
        <f>E7+$B$1*(F7-2*E7+D7)</f>
        <v>17.48828125</v>
      </c>
      <c r="F8">
        <f>F7+$B$1*(G7-2*F7+E7)</f>
        <v>15</v>
      </c>
      <c r="G8">
        <f>G7+$B$1*(H7-2*G7+F7)</f>
        <v>15</v>
      </c>
      <c r="H8">
        <f>H7+$B$1*(I7-2*H7+G7)</f>
        <v>15</v>
      </c>
      <c r="I8">
        <f t="shared" si="1"/>
        <v>15</v>
      </c>
      <c r="K8">
        <v>15</v>
      </c>
      <c r="L8">
        <f t="shared" ca="1" si="2"/>
        <v>28.02167046511131</v>
      </c>
      <c r="M8">
        <f ca="1">(M7+$B$1*(L8+N8))/(1+2*$B$1)</f>
        <v>21.651670465111309</v>
      </c>
      <c r="N8">
        <f ca="1">(N7+$B$1*(M8+O8))/(1+2*$B$1)</f>
        <v>18.080849055532248</v>
      </c>
      <c r="O8">
        <f ca="1">(O7+$B$1*(N8+P8))/(1+2*$B$1)</f>
        <v>16.338891389279055</v>
      </c>
      <c r="P8">
        <f ca="1">(P7+$B$1*(O8+Q8))/(1+2*$B$1)</f>
        <v>15.575207156768382</v>
      </c>
      <c r="Q8">
        <f ca="1">(Q7+$B$1*(P8+R8))/(1+2*$B$1)</f>
        <v>15.297131933309023</v>
      </c>
      <c r="R8">
        <f t="shared" ca="1" si="3"/>
        <v>15.297131933309023</v>
      </c>
    </row>
    <row r="9" spans="1:18" x14ac:dyDescent="0.3">
      <c r="B9">
        <v>20</v>
      </c>
      <c r="C9">
        <f t="shared" si="0"/>
        <v>28.959257812500002</v>
      </c>
      <c r="D9">
        <f>D8+$B$1*(E8-2*D8+C8)</f>
        <v>22.589257812500001</v>
      </c>
      <c r="E9">
        <f>E8+$B$1*(F8-2*E8+D8)</f>
        <v>17.79931640625</v>
      </c>
      <c r="F9">
        <f>F8+$B$1*(G8-2*F8+E8)</f>
        <v>16.55517578125</v>
      </c>
      <c r="G9">
        <f>G8+$B$1*(H8-2*G8+F8)</f>
        <v>15</v>
      </c>
      <c r="H9">
        <f>H8+$B$1*(I8-2*H8+G8)</f>
        <v>15</v>
      </c>
      <c r="I9">
        <f t="shared" si="1"/>
        <v>15</v>
      </c>
      <c r="K9">
        <v>20</v>
      </c>
      <c r="L9">
        <f t="shared" ca="1" si="2"/>
        <v>29.528814352600108</v>
      </c>
      <c r="M9">
        <f ca="1">(M8+$B$1*(L9+N9))/(1+2*$B$1)</f>
        <v>23.158814352600107</v>
      </c>
      <c r="N9">
        <f ca="1">(N8+$B$1*(M9+O9))/(1+2*$B$1)</f>
        <v>19.200244572582179</v>
      </c>
      <c r="O9">
        <f ca="1">(O8+$B$1*(N9+P9))/(1+2*$B$1)</f>
        <v>17.032707619844146</v>
      </c>
      <c r="P9">
        <f ca="1">(P8+$B$1*(O9+Q9))/(1+2*$B$1)</f>
        <v>15.97527663601025</v>
      </c>
      <c r="Q9">
        <f ca="1">(Q8+$B$1*(P9+R9))/(1+2*$B$1)</f>
        <v>15.557956818963341</v>
      </c>
      <c r="R9">
        <f t="shared" ca="1" si="3"/>
        <v>15.557956818963341</v>
      </c>
    </row>
    <row r="10" spans="1:18" x14ac:dyDescent="0.3">
      <c r="B10">
        <v>25</v>
      </c>
      <c r="C10">
        <f t="shared" si="0"/>
        <v>29.946794433593752</v>
      </c>
      <c r="D10">
        <f>D9+$B$1*(E9-2*D9+C9)</f>
        <v>23.576794433593751</v>
      </c>
      <c r="E10">
        <f>E9+$B$1*(F9-2*E9+D9)</f>
        <v>20.01544189453125</v>
      </c>
      <c r="F10">
        <f>F9+$B$1*(G9-2*F9+E9)</f>
        <v>16.36077880859375</v>
      </c>
      <c r="G10">
        <f>G9+$B$1*(H9-2*G9+F9)</f>
        <v>15.97198486328125</v>
      </c>
      <c r="H10">
        <f>H9+$B$1*(I9-2*H9+G9)</f>
        <v>15</v>
      </c>
      <c r="I10">
        <f t="shared" si="1"/>
        <v>15</v>
      </c>
      <c r="K10">
        <v>25</v>
      </c>
      <c r="L10">
        <f t="shared" ca="1" si="2"/>
        <v>30.870018853821005</v>
      </c>
      <c r="M10">
        <f ca="1">(M9+$B$1*(L10+N10))/(1+2*$B$1)</f>
        <v>24.500018853821004</v>
      </c>
      <c r="N10">
        <f ca="1">(N9+$B$1*(M10+O10))/(1+2*$B$1)</f>
        <v>20.275946055774448</v>
      </c>
      <c r="O10">
        <f ca="1">(O9+$B$1*(N10+P10))/(1+2*$B$1)</f>
        <v>17.772995630835524</v>
      </c>
      <c r="P10">
        <f ca="1">(P9+$B$1*(O10+Q10))/(1+2*$B$1)</f>
        <v>16.454506023482814</v>
      </c>
      <c r="Q10">
        <f ca="1">(Q9+$B$1*(P10+R10))/(1+2*$B$1)</f>
        <v>15.902783436086212</v>
      </c>
      <c r="R10">
        <f t="shared" ca="1" si="3"/>
        <v>15.902783436086212</v>
      </c>
    </row>
    <row r="11" spans="1:18" x14ac:dyDescent="0.3">
      <c r="B11">
        <v>30</v>
      </c>
      <c r="C11">
        <f t="shared" si="0"/>
        <v>31.702199096679688</v>
      </c>
      <c r="D11">
        <f>D10+$B$1*(E10-2*D10+C10)</f>
        <v>25.332199096679688</v>
      </c>
      <c r="E11">
        <f>E10+$B$1*(F10-2*E10+D10)</f>
        <v>19.957122802734375</v>
      </c>
      <c r="F11">
        <f>F10+$B$1*(G10-2*F10+E10)</f>
        <v>18.401947021484375</v>
      </c>
      <c r="G11">
        <f>G10+$B$1*(H10-2*G10+F10)</f>
        <v>15.607490539550781</v>
      </c>
      <c r="H11">
        <f>H10+$B$1*(I10-2*H10+G10)</f>
        <v>15.607490539550781</v>
      </c>
      <c r="I11">
        <f t="shared" si="1"/>
        <v>15.607490539550781</v>
      </c>
      <c r="K11">
        <v>30</v>
      </c>
      <c r="L11">
        <f t="shared" ca="1" si="2"/>
        <v>32.091595013893901</v>
      </c>
      <c r="M11">
        <f ca="1">(M10+$B$1*(L11+N11))/(1+2*$B$1)</f>
        <v>25.721595013893904</v>
      </c>
      <c r="N11">
        <f ca="1">(N10+$B$1*(M11+O11))/(1+2*$B$1)</f>
        <v>21.306116870010548</v>
      </c>
      <c r="O11">
        <f ca="1">(O10+$B$1*(N11+P11))/(1+2*$B$1)</f>
        <v>18.538912028904956</v>
      </c>
      <c r="P11">
        <f ca="1">(P10+$B$1*(O11+Q11))/(1+2*$B$1)</f>
        <v>16.997173424710446</v>
      </c>
      <c r="Q11">
        <f ca="1">(Q10+$B$1*(P11+R11))/(1+2*$B$1)</f>
        <v>16.323702662480148</v>
      </c>
      <c r="R11">
        <f t="shared" ca="1" si="3"/>
        <v>16.323702662480148</v>
      </c>
    </row>
    <row r="12" spans="1:18" x14ac:dyDescent="0.3">
      <c r="B12">
        <v>35</v>
      </c>
      <c r="C12">
        <f t="shared" si="0"/>
        <v>32.324026412963867</v>
      </c>
      <c r="D12">
        <f>D11+$B$1*(E11-2*D11+C11)</f>
        <v>25.954026412963866</v>
      </c>
      <c r="E12">
        <f>E11+$B$1*(F11-2*E11+D11)</f>
        <v>22.344560623168945</v>
      </c>
      <c r="F12">
        <f>F11+$B$1*(G11-2*F11+E11)</f>
        <v>17.627396583557129</v>
      </c>
      <c r="G12">
        <f>G11+$B$1*(H11-2*G11+F11)</f>
        <v>17.354025840759277</v>
      </c>
      <c r="H12">
        <f>H11+$B$1*(I11-2*H11+G11)</f>
        <v>15.607490539550781</v>
      </c>
      <c r="I12">
        <f t="shared" si="1"/>
        <v>15.607490539550781</v>
      </c>
      <c r="K12">
        <v>35</v>
      </c>
      <c r="L12">
        <f t="shared" ca="1" si="2"/>
        <v>33.223704126312448</v>
      </c>
      <c r="M12">
        <f ca="1">(M11+$B$1*(L12+N12))/(1+2*$B$1)</f>
        <v>26.853704126312451</v>
      </c>
      <c r="N12">
        <f ca="1">(N11+$B$1*(M12+O12))/(1+2*$B$1)</f>
        <v>22.295078706182135</v>
      </c>
      <c r="O12">
        <f ca="1">(O11+$B$1*(N12+P12))/(1+2*$B$1)</f>
        <v>19.318792223926355</v>
      </c>
      <c r="P12">
        <f ca="1">(P11+$B$1*(O12+Q12))/(1+2*$B$1)</f>
        <v>17.590314053704809</v>
      </c>
      <c r="Q12">
        <f ca="1">(Q11+$B$1*(P12+R12))/(1+2*$B$1)</f>
        <v>16.810860889874245</v>
      </c>
      <c r="R12">
        <f t="shared" ca="1" si="3"/>
        <v>16.810860889874245</v>
      </c>
    </row>
    <row r="13" spans="1:18" x14ac:dyDescent="0.3">
      <c r="B13">
        <v>40</v>
      </c>
      <c r="C13">
        <f t="shared" si="0"/>
        <v>34.049360294342037</v>
      </c>
      <c r="D13">
        <f>D12+$B$1*(E12-2*D12+C12)</f>
        <v>27.67936029434204</v>
      </c>
      <c r="E13">
        <f>E12+$B$1*(F12-2*E12+D12)</f>
        <v>21.652249217033386</v>
      </c>
      <c r="F13">
        <f>F12+$B$1*(G12-2*F12+E12)</f>
        <v>20.404767394065857</v>
      </c>
      <c r="G13">
        <f>G12+$B$1*(H12-2*G12+F12)</f>
        <v>16.433297991752625</v>
      </c>
      <c r="H13">
        <f>H12+$B$1*(I12-2*H12+G12)</f>
        <v>16.699075102806091</v>
      </c>
      <c r="I13">
        <f t="shared" si="1"/>
        <v>16.699075102806091</v>
      </c>
      <c r="K13">
        <v>40</v>
      </c>
      <c r="L13">
        <f t="shared" ca="1" si="2"/>
        <v>34.287188005038807</v>
      </c>
      <c r="M13">
        <f ca="1">(M12+$B$1*(L13+N13))/(1+2*$B$1)</f>
        <v>27.91718800503881</v>
      </c>
      <c r="N13">
        <f ca="1">(N12+$B$1*(M13+O13))/(1+2*$B$1)</f>
        <v>23.24876221100099</v>
      </c>
      <c r="O13">
        <f ca="1">(O12+$B$1*(N13+P13))/(1+2*$B$1)</f>
        <v>20.106230024673337</v>
      </c>
      <c r="P13">
        <f ca="1">(P12+$B$1*(O13+Q13))/(1+2*$B$1)</f>
        <v>18.223598319540844</v>
      </c>
      <c r="Q13">
        <f ca="1">(Q12+$B$1*(P13+R13))/(1+2*$B$1)</f>
        <v>17.354221439746013</v>
      </c>
      <c r="R13">
        <f t="shared" ca="1" si="3"/>
        <v>17.354221439746013</v>
      </c>
    </row>
    <row r="14" spans="1:18" x14ac:dyDescent="0.3">
      <c r="B14">
        <v>45</v>
      </c>
      <c r="C14">
        <f t="shared" si="0"/>
        <v>34.263665871024131</v>
      </c>
      <c r="D14">
        <f>D13+$B$1*(E13-2*D13+C13)</f>
        <v>27.89366587102413</v>
      </c>
      <c r="E14">
        <f>E13+$B$1*(F13-2*E13+D13)</f>
        <v>24.63951750099659</v>
      </c>
      <c r="F14">
        <f>F13+$B$1*(G13-2*F13+E13)</f>
        <v>18.702275156974792</v>
      </c>
      <c r="G14">
        <f>G13+$B$1*(H13-2*G13+F13)</f>
        <v>19.081577062606812</v>
      </c>
      <c r="H14">
        <f>H13+$B$1*(I13-2*H13+G13)</f>
        <v>16.532964408397675</v>
      </c>
      <c r="I14">
        <f t="shared" si="1"/>
        <v>16.532964408397675</v>
      </c>
      <c r="K14">
        <v>45</v>
      </c>
      <c r="L14">
        <f t="shared" ca="1" si="2"/>
        <v>35.297125043818262</v>
      </c>
      <c r="M14">
        <f ca="1">(M13+$B$1*(L14+N14))/(1+2*$B$1)</f>
        <v>28.927125043818265</v>
      </c>
      <c r="N14">
        <f ca="1">(N13+$B$1*(M14+O14))/(1+2*$B$1)</f>
        <v>24.173024305865386</v>
      </c>
      <c r="O14">
        <f ca="1">(O13+$B$1*(N14+P14))/(1+2*$B$1)</f>
        <v>20.897742919695546</v>
      </c>
      <c r="P14">
        <f ca="1">(P13+$B$1*(O14+Q14))/(1+2*$B$1)</f>
        <v>18.888882165561238</v>
      </c>
      <c r="Q14">
        <f ca="1">(Q13+$B$1*(P14+R14))/(1+2*$B$1)</f>
        <v>17.944475565059562</v>
      </c>
      <c r="R14">
        <f t="shared" ca="1" si="3"/>
        <v>17.944475565059562</v>
      </c>
    </row>
    <row r="15" spans="1:18" x14ac:dyDescent="0.3">
      <c r="B15">
        <v>50</v>
      </c>
      <c r="C15">
        <f t="shared" si="0"/>
        <v>36.21107313975692</v>
      </c>
      <c r="D15">
        <f>D14+$B$1*(E14-2*D14+C14)</f>
        <v>29.841073139756919</v>
      </c>
      <c r="E15">
        <f>E14+$B$1*(F14-2*E14+D14)</f>
        <v>22.96258376725018</v>
      </c>
      <c r="F15">
        <f>F14+$B$1*(G14-2*F14+E14)</f>
        <v>22.650115313008428</v>
      </c>
      <c r="G15">
        <f>G14+$B$1*(H14-2*G14+F14)</f>
        <v>17.251630462706089</v>
      </c>
      <c r="H15">
        <f>H14+$B$1*(I14-2*H14+G14)</f>
        <v>18.125847317278385</v>
      </c>
      <c r="I15">
        <f t="shared" si="1"/>
        <v>18.125847317278385</v>
      </c>
      <c r="K15">
        <v>50</v>
      </c>
      <c r="L15">
        <f t="shared" ca="1" si="2"/>
        <v>36.264799953946628</v>
      </c>
      <c r="M15">
        <f ca="1">(M14+$B$1*(L15+N15))/(1+2*$B$1)</f>
        <v>29.894799953946631</v>
      </c>
      <c r="N15">
        <f ca="1">(N14+$B$1*(M15+O15))/(1+2*$B$1)</f>
        <v>25.073079810152031</v>
      </c>
      <c r="O15">
        <f ca="1">(O14+$B$1*(N15+P15))/(1+2*$B$1)</f>
        <v>21.691448473216056</v>
      </c>
      <c r="P15">
        <f ca="1">(P14+$B$1*(O15+Q15))/(1+2*$B$1)</f>
        <v>19.579746021912893</v>
      </c>
      <c r="Q15">
        <f ca="1">(Q14+$B$1*(P15+R15))/(1+2*$B$1)</f>
        <v>18.573425740772379</v>
      </c>
      <c r="R15">
        <f t="shared" ca="1" si="3"/>
        <v>18.573425740772379</v>
      </c>
    </row>
    <row r="16" spans="1:18" x14ac:dyDescent="0.3">
      <c r="B16">
        <v>55</v>
      </c>
      <c r="C16">
        <f t="shared" si="0"/>
        <v>35.893267281940204</v>
      </c>
      <c r="D16">
        <f>D15+$B$1*(E15-2*D15+C15)</f>
        <v>29.523267281940207</v>
      </c>
      <c r="E16">
        <f>E15+$B$1*(F15-2*E15+D15)</f>
        <v>27.066346841165796</v>
      </c>
      <c r="F16">
        <f>F15+$B$1*(G15-2*F15+E15)</f>
        <v>19.471355065470561</v>
      </c>
      <c r="G16">
        <f>G15+$B$1*(H15-2*G15+F15)</f>
        <v>21.172069028252736</v>
      </c>
      <c r="H16">
        <f>H15+$B$1*(I15-2*H15+G15)</f>
        <v>17.5794617831707</v>
      </c>
      <c r="I16">
        <f t="shared" si="1"/>
        <v>17.5794617831707</v>
      </c>
      <c r="K16">
        <v>55</v>
      </c>
      <c r="L16">
        <f t="shared" ca="1" si="2"/>
        <v>37.198864572700195</v>
      </c>
      <c r="M16">
        <f ca="1">(M15+$B$1*(L16+N16))/(1+2*$B$1)</f>
        <v>30.828864572700198</v>
      </c>
      <c r="N16">
        <f ca="1">(N15+$B$1*(M16+O16))/(1+2*$B$1)</f>
        <v>25.953367962705908</v>
      </c>
      <c r="O16">
        <f ca="1">(O15+$B$1*(N16+P16))/(1+2*$B$1)</f>
        <v>22.486332396797817</v>
      </c>
      <c r="P16">
        <f ca="1">(P15+$B$1*(O16+Q16))/(1+2*$B$1)</f>
        <v>20.291111108620548</v>
      </c>
      <c r="Q16">
        <f ca="1">(Q15+$B$1*(P16+R16))/(1+2*$B$1)</f>
        <v>19.234073959175518</v>
      </c>
      <c r="R16">
        <f t="shared" ca="1" si="3"/>
        <v>19.234073959175518</v>
      </c>
    </row>
    <row r="17" spans="2:18" x14ac:dyDescent="0.3">
      <c r="B17">
        <v>60</v>
      </c>
      <c r="C17">
        <f t="shared" si="0"/>
        <v>38.3389420064562</v>
      </c>
      <c r="D17">
        <f>D16+$B$1*(E16-2*D16+C16)</f>
        <v>31.968942006456199</v>
      </c>
      <c r="E17">
        <f>E16+$B$1*(F16-2*E16+D16)</f>
        <v>23.855052256840281</v>
      </c>
      <c r="F17">
        <f>F16+$B$1*(G16-2*F16+E16)</f>
        <v>25.281171152018942</v>
      </c>
      <c r="G17">
        <f>G16+$B$1*(H16-2*G16+F16)</f>
        <v>17.863743273337604</v>
      </c>
      <c r="H17">
        <f>H16+$B$1*(I16-2*H16+G16)</f>
        <v>19.824841311346972</v>
      </c>
      <c r="I17">
        <f t="shared" si="1"/>
        <v>19.824841311346972</v>
      </c>
      <c r="K17">
        <v>60</v>
      </c>
      <c r="L17">
        <f t="shared" ca="1" si="2"/>
        <v>38.106064335010323</v>
      </c>
      <c r="M17">
        <f ca="1">(M16+$B$1*(L17+N17))/(1+2*$B$1)</f>
        <v>31.736064335010326</v>
      </c>
      <c r="N17">
        <f ca="1">(N16+$B$1*(M17+O17))/(1+2*$B$1)</f>
        <v>26.817583954706535</v>
      </c>
      <c r="O17">
        <f ca="1">(O16+$B$1*(N17+P17))/(1+2*$B$1)</f>
        <v>23.281849161603745</v>
      </c>
      <c r="P17">
        <f ca="1">(P16+$B$1*(O17+Q17))/(1+2*$B$1)</f>
        <v>21.018941192190436</v>
      </c>
      <c r="Q17">
        <f ca="1">(Q16+$B$1*(P17+R17))/(1+2*$B$1)</f>
        <v>19.92056135648895</v>
      </c>
      <c r="R17">
        <f t="shared" ca="1" si="3"/>
        <v>19.92056135648895</v>
      </c>
    </row>
    <row r="18" spans="2:18" x14ac:dyDescent="0.3">
      <c r="B18">
        <v>65</v>
      </c>
      <c r="C18">
        <f t="shared" si="0"/>
        <v>37.249010912946247</v>
      </c>
      <c r="D18">
        <f>D17+$B$1*(E17-2*D17+C17)</f>
        <v>30.879010912946249</v>
      </c>
      <c r="E18">
        <f>E17+$B$1*(F17-2*E17+D17)</f>
        <v>29.817557659836893</v>
      </c>
      <c r="F18">
        <f>F17+$B$1*(G17-2*F17+E17)</f>
        <v>19.753954418356443</v>
      </c>
      <c r="G18">
        <f>G17+$B$1*(H17-2*G17+F17)</f>
        <v>23.725321971269295</v>
      </c>
      <c r="H18">
        <f>H17+$B$1*(I17-2*H17+G17)</f>
        <v>18.599155037591117</v>
      </c>
      <c r="I18">
        <f t="shared" si="1"/>
        <v>18.599155037591117</v>
      </c>
      <c r="K18">
        <v>65</v>
      </c>
      <c r="L18">
        <f t="shared" ca="1" si="2"/>
        <v>38.991718966131359</v>
      </c>
      <c r="M18">
        <f ca="1">(M17+$B$1*(L18+N18))/(1+2*$B$1)</f>
        <v>32.621718966131361</v>
      </c>
      <c r="N18">
        <f ca="1">(N17+$B$1*(M18+O18))/(1+2*$B$1)</f>
        <v>27.668766375925031</v>
      </c>
      <c r="O18">
        <f ca="1">(O17+$B$1*(N18+P18))/(1+2*$B$1)</f>
        <v>24.077705659668297</v>
      </c>
      <c r="P18">
        <f ca="1">(P17+$B$1*(O18+Q18))/(1+2*$B$1)</f>
        <v>21.760015340314844</v>
      </c>
      <c r="Q18">
        <f ca="1">(Q17+$B$1*(P18+R18))/(1+2*$B$1)</f>
        <v>20.628043657960447</v>
      </c>
      <c r="R18">
        <f t="shared" ca="1" si="3"/>
        <v>20.628043657960447</v>
      </c>
    </row>
    <row r="19" spans="2:18" x14ac:dyDescent="0.3">
      <c r="B19">
        <v>70</v>
      </c>
      <c r="C19">
        <f t="shared" si="0"/>
        <v>40.566852629752894</v>
      </c>
      <c r="D19">
        <f>D18+$B$1*(E18-2*D18+C18)</f>
        <v>34.196852629752897</v>
      </c>
      <c r="E19">
        <f>E18+$B$1*(F18-2*E18+D18)</f>
        <v>24.19121391710496</v>
      </c>
      <c r="F19">
        <f>F18+$B$1*(G18-2*F18+E18)</f>
        <v>28.525811164852257</v>
      </c>
      <c r="G19">
        <f>G18+$B$1*(H18-2*G18+F18)</f>
        <v>18.039362917149901</v>
      </c>
      <c r="H19">
        <f>H18+$B$1*(I18-2*H18+G18)</f>
        <v>21.803009371139979</v>
      </c>
      <c r="I19">
        <f t="shared" si="1"/>
        <v>21.803009371139979</v>
      </c>
      <c r="K19">
        <v>70</v>
      </c>
      <c r="L19">
        <f t="shared" ca="1" si="2"/>
        <v>39.8600564527733</v>
      </c>
      <c r="M19">
        <f ca="1">(M18+$B$1*(L19+N19))/(1+2*$B$1)</f>
        <v>33.490056452773302</v>
      </c>
      <c r="N19">
        <f ca="1">(N18+$B$1*(M19+O19))/(1+2*$B$1)</f>
        <v>28.509396431400393</v>
      </c>
      <c r="O19">
        <f ca="1">(O18+$B$1*(N19+P19))/(1+2*$B$1)</f>
        <v>24.873744498788071</v>
      </c>
      <c r="P19">
        <f ca="1">(P18+$B$1*(O19+Q19))/(1+2*$B$1)</f>
        <v>22.511754708767398</v>
      </c>
      <c r="Q19">
        <f ca="1">(Q18+$B$1*(P19+R19))/(1+2*$B$1)</f>
        <v>21.352547908270811</v>
      </c>
      <c r="R19">
        <f t="shared" ca="1" si="3"/>
        <v>21.352547908270811</v>
      </c>
    </row>
    <row r="20" spans="2:18" x14ac:dyDescent="0.3">
      <c r="B20">
        <v>75</v>
      </c>
      <c r="C20">
        <f t="shared" si="0"/>
        <v>38.294578434347933</v>
      </c>
      <c r="D20">
        <f>D19+$B$1*(E19-2*D19+C19)</f>
        <v>31.924578434347936</v>
      </c>
      <c r="E20">
        <f>E19+$B$1*(F19-2*E19+D19)</f>
        <v>33.153861392351985</v>
      </c>
      <c r="F20">
        <f>F19+$B$1*(G19-2*F19+E19)</f>
        <v>19.262657730196224</v>
      </c>
      <c r="G20">
        <f>G19+$B$1*(H19-2*G19+F19)</f>
        <v>26.945672105707672</v>
      </c>
      <c r="H20">
        <f>H19+$B$1*(I19-2*H19+G19)</f>
        <v>19.45073033739618</v>
      </c>
      <c r="I20">
        <f t="shared" si="1"/>
        <v>19.45073033739618</v>
      </c>
      <c r="K20">
        <v>75</v>
      </c>
      <c r="L20">
        <f t="shared" ca="1" si="2"/>
        <v>40.714454623137861</v>
      </c>
      <c r="M20">
        <f ca="1">(M19+$B$1*(L20+N20))/(1+2*$B$1)</f>
        <v>34.344454623137864</v>
      </c>
      <c r="N20">
        <f ca="1">(N19+$B$1*(M20+O20))/(1+2*$B$1)</f>
        <v>29.341491695721189</v>
      </c>
      <c r="O20">
        <f ca="1">(O19+$B$1*(N20+P20))/(1+2*$B$1)</f>
        <v>25.669881191217783</v>
      </c>
      <c r="P20">
        <f ca="1">(P19+$B$1*(O20+Q20))/(1+2*$B$1)</f>
        <v>23.272089394601906</v>
      </c>
      <c r="Q20">
        <f ca="1">(Q19+$B$1*(P20+R20))/(1+2*$B$1)</f>
        <v>22.09083309532123</v>
      </c>
      <c r="R20">
        <f t="shared" ca="1" si="3"/>
        <v>22.09083309532123</v>
      </c>
    </row>
    <row r="21" spans="2:18" x14ac:dyDescent="0.3">
      <c r="B21">
        <v>80</v>
      </c>
      <c r="C21">
        <f t="shared" si="0"/>
        <v>43.044130283100465</v>
      </c>
      <c r="D21">
        <f>D20+$B$1*(E20-2*D20+C20)</f>
        <v>36.674130283100467</v>
      </c>
      <c r="E21">
        <f>E20+$B$1*(F20-2*E20+D20)</f>
        <v>23.703557254752106</v>
      </c>
      <c r="F21">
        <f>F20+$B$1*(G20-2*F20+E20)</f>
        <v>32.746544003738229</v>
      </c>
      <c r="G21">
        <f>G20+$B$1*(H20-2*G20+F20)</f>
        <v>17.459449515818335</v>
      </c>
      <c r="H21">
        <f>H20+$B$1*(I20-2*H20+G20)</f>
        <v>24.135068942590863</v>
      </c>
      <c r="I21">
        <f t="shared" si="1"/>
        <v>24.135068942590863</v>
      </c>
      <c r="K21">
        <v>80</v>
      </c>
      <c r="L21">
        <f t="shared" ca="1" si="2"/>
        <v>41.5576214994285</v>
      </c>
      <c r="M21">
        <f ca="1">(M20+$B$1*(L21+N21))/(1+2*$B$1)</f>
        <v>35.187621499428502</v>
      </c>
      <c r="N21">
        <f ca="1">(N20+$B$1*(M21+O21))/(1+2*$B$1)</f>
        <v>30.166688501493539</v>
      </c>
      <c r="O21">
        <f ca="1">(O20+$B$1*(N21+P21))/(1+2*$B$1)</f>
        <v>26.466070392794329</v>
      </c>
      <c r="P21">
        <f ca="1">(P20+$B$1*(O21+Q21))/(1+2*$B$1)</f>
        <v>24.039355006617601</v>
      </c>
      <c r="Q21">
        <f ca="1">(Q20+$B$1*(P21+R21))/(1+2*$B$1)</f>
        <v>22.840264599665986</v>
      </c>
      <c r="R21">
        <f t="shared" ca="1" si="3"/>
        <v>22.840264599665986</v>
      </c>
    </row>
    <row r="22" spans="2:18" x14ac:dyDescent="0.3">
      <c r="B22">
        <v>85</v>
      </c>
      <c r="C22">
        <f t="shared" si="0"/>
        <v>38.918772140382735</v>
      </c>
      <c r="D22">
        <f>D21+$B$1*(E21-2*D21+C21)</f>
        <v>32.548772140382738</v>
      </c>
      <c r="E22">
        <f>E21+$B$1*(F21-2*E21+D21)</f>
        <v>37.462032115586155</v>
      </c>
      <c r="F22">
        <f>F21+$B$1*(G21-2*F21+E21)</f>
        <v>17.540243230671969</v>
      </c>
      <c r="G22">
        <f>G21+$B$1*(H21-2*G21+F21)</f>
        <v>31.186145712501098</v>
      </c>
      <c r="H22">
        <f>H21+$B$1*(I21-2*H21+G21)</f>
        <v>19.962806800858033</v>
      </c>
      <c r="I22">
        <f t="shared" si="1"/>
        <v>19.962806800858033</v>
      </c>
      <c r="K22">
        <v>85</v>
      </c>
      <c r="L22">
        <f t="shared" ca="1" si="2"/>
        <v>42.391733159004076</v>
      </c>
      <c r="M22">
        <f ca="1">(M21+$B$1*(L22+N22))/(1+2*$B$1)</f>
        <v>36.021733159004079</v>
      </c>
      <c r="N22">
        <f ca="1">(N21+$B$1*(M22+O22))/(1+2*$B$1)</f>
        <v>30.986311814325024</v>
      </c>
      <c r="O22">
        <f ca="1">(O21+$B$1*(N22+P22))/(1+2*$B$1)</f>
        <v>27.26228777017635</v>
      </c>
      <c r="P22">
        <f ca="1">(P21+$B$1*(O22+Q22))/(1+2*$B$1)</f>
        <v>24.812211529838912</v>
      </c>
      <c r="Q22">
        <f ca="1">(Q21+$B$1*(P22+R22))/(1+2*$B$1)</f>
        <v>23.598705726655574</v>
      </c>
      <c r="R22">
        <f t="shared" ca="1" si="3"/>
        <v>23.598705726655574</v>
      </c>
    </row>
    <row r="23" spans="2:18" x14ac:dyDescent="0.3">
      <c r="B23">
        <v>90</v>
      </c>
      <c r="C23">
        <f t="shared" si="0"/>
        <v>45.970809624884872</v>
      </c>
      <c r="D23">
        <f>D22+$B$1*(E22-2*D22+C22)</f>
        <v>39.600809624884874</v>
      </c>
      <c r="E23">
        <f>E22+$B$1*(F22-2*E22+D22)</f>
        <v>21.940126578012652</v>
      </c>
      <c r="F23">
        <f>F22+$B$1*(G22-2*F22+E22)</f>
        <v>38.520050334886541</v>
      </c>
      <c r="G23">
        <f>G22+$B$1*(H22-2*G22+F22)</f>
        <v>15.642869841580977</v>
      </c>
      <c r="H23">
        <f>H22+$B$1*(I22-2*H22+G22)</f>
        <v>26.977393620634949</v>
      </c>
      <c r="I23">
        <f t="shared" si="1"/>
        <v>26.977393620634949</v>
      </c>
      <c r="K23">
        <v>90</v>
      </c>
      <c r="L23">
        <f t="shared" ca="1" si="2"/>
        <v>43.218540928803378</v>
      </c>
      <c r="M23">
        <f ca="1">(M22+$B$1*(L23+N23))/(1+2*$B$1)</f>
        <v>36.848540928803381</v>
      </c>
      <c r="N23">
        <f ca="1">(N22+$B$1*(M23+O23))/(1+2*$B$1)</f>
        <v>31.801433360482299</v>
      </c>
      <c r="O23">
        <f ca="1">(O22+$B$1*(N23+P23))/(1+2*$B$1)</f>
        <v>28.058520266012863</v>
      </c>
      <c r="P23">
        <f ca="1">(P22+$B$1*(O23+Q23))/(1+2*$B$1)</f>
        <v>25.589579164881844</v>
      </c>
      <c r="Q23">
        <f ca="1">(Q22+$B$1*(P23+R23))/(1+2*$B$1)</f>
        <v>24.364426279819522</v>
      </c>
      <c r="R23">
        <f t="shared" ca="1" si="3"/>
        <v>24.364426279819522</v>
      </c>
    </row>
    <row r="24" spans="2:18" x14ac:dyDescent="0.3">
      <c r="B24">
        <v>95</v>
      </c>
      <c r="C24">
        <f t="shared" si="0"/>
        <v>38.914132720589734</v>
      </c>
      <c r="D24">
        <f>D23+$B$1*(E23-2*D23+C23)</f>
        <v>32.544132720589737</v>
      </c>
      <c r="E24">
        <f>E23+$B$1*(F23-2*E23+D23)</f>
        <v>43.340505830353976</v>
      </c>
      <c r="F24">
        <f>F23+$B$1*(G23-2*F23+E23)</f>
        <v>13.859360178524383</v>
      </c>
      <c r="G24">
        <f>G23+$B$1*(H23-2*G23+F23)</f>
        <v>37.025185011805689</v>
      </c>
      <c r="H24">
        <f>H23+$B$1*(I23-2*H23+G23)</f>
        <v>19.893316258726216</v>
      </c>
      <c r="I24">
        <f t="shared" si="1"/>
        <v>19.893316258726216</v>
      </c>
      <c r="K24">
        <v>95</v>
      </c>
      <c r="L24">
        <f t="shared" ca="1" si="2"/>
        <v>44.039455741700316</v>
      </c>
      <c r="M24">
        <f ca="1">(M23+$B$1*(L24+N24))/(1+2*$B$1)</f>
        <v>37.669455741700318</v>
      </c>
      <c r="N24">
        <f ca="1">(N23+$B$1*(M24+O24))/(1+2*$B$1)</f>
        <v>32.612919442335425</v>
      </c>
      <c r="O24">
        <f ca="1">(O23+$B$1*(N24+P24))/(1+2*$B$1)</f>
        <v>28.854760873935547</v>
      </c>
      <c r="P24">
        <f ca="1">(P23+$B$1*(O24+Q24))/(1+2*$B$1)</f>
        <v>26.370587278211971</v>
      </c>
      <c r="Q24">
        <f ca="1">(Q23+$B$1*(P24+R24))/(1+2*$B$1)</f>
        <v>25.136026663816615</v>
      </c>
      <c r="R24">
        <f t="shared" ca="1" si="3"/>
        <v>25.136026663816615</v>
      </c>
    </row>
    <row r="25" spans="2:18" x14ac:dyDescent="0.3">
      <c r="B25">
        <v>100</v>
      </c>
      <c r="C25">
        <f t="shared" si="0"/>
        <v>49.643115914192386</v>
      </c>
      <c r="D25">
        <f>D24+$B$1*(E24-2*D24+C24)</f>
        <v>43.273115914192388</v>
      </c>
      <c r="E25">
        <f>E24+$B$1*(F24-2*E24+D24)</f>
        <v>18.167056604357832</v>
      </c>
      <c r="F25">
        <f>F24+$B$1*(G24-2*F24+E24)</f>
        <v>46.763716731718695</v>
      </c>
      <c r="G25">
        <f>G24+$B$1*(H24-2*G24+F24)</f>
        <v>11.839126520330204</v>
      </c>
      <c r="H25">
        <f>H24+$B$1*(I24-2*H24+G24)</f>
        <v>30.600734229400885</v>
      </c>
      <c r="I25">
        <f t="shared" si="1"/>
        <v>30.600734229400885</v>
      </c>
      <c r="K25">
        <v>100</v>
      </c>
      <c r="L25">
        <f t="shared" ca="1" si="2"/>
        <v>44.855615073498171</v>
      </c>
      <c r="M25">
        <f ca="1">(M24+$B$1*(L25+N25))/(1+2*$B$1)</f>
        <v>38.485615073498174</v>
      </c>
      <c r="N25">
        <f ca="1">(N24+$B$1*(M25+O25))/(1+2*$B$1)</f>
        <v>33.421470004374747</v>
      </c>
      <c r="O25">
        <f ca="1">(O24+$B$1*(N25+P25))/(1+2*$B$1)</f>
        <v>29.651005834514226</v>
      </c>
      <c r="P25">
        <f ca="1">(P24+$B$1*(O25+Q25))/(1+2*$B$1)</f>
        <v>27.154533601579587</v>
      </c>
      <c r="Q25">
        <f ca="1">(Q24+$B$1*(P25+R25))/(1+2*$B$1)</f>
        <v>25.912375486033142</v>
      </c>
      <c r="R25">
        <f t="shared" ca="1" si="3"/>
        <v>25.912375486033142</v>
      </c>
    </row>
    <row r="26" spans="2:18" x14ac:dyDescent="0.3">
      <c r="B26">
        <v>105</v>
      </c>
      <c r="C26">
        <f t="shared" si="0"/>
        <v>37.933078845545793</v>
      </c>
      <c r="D26">
        <f>D25+$B$1*(E25-2*D25+C25)</f>
        <v>31.563078845545792</v>
      </c>
      <c r="E26">
        <f>E25+$B$1*(F25-2*E25+D25)</f>
        <v>51.731256252604972</v>
      </c>
      <c r="F26">
        <f>F25+$B$1*(G25-2*F25+E25)</f>
        <v>7.0629352700003452</v>
      </c>
      <c r="G26">
        <f>G25+$B$1*(H25-2*G25+F25)</f>
        <v>45.393000220617189</v>
      </c>
      <c r="H26">
        <f>H25+$B$1*(I25-2*H25+G25)</f>
        <v>18.874729411231709</v>
      </c>
      <c r="I26">
        <f t="shared" si="1"/>
        <v>18.874729411231709</v>
      </c>
      <c r="K26">
        <v>105</v>
      </c>
      <c r="L26">
        <f t="shared" ca="1" si="2"/>
        <v>45.667936358960702</v>
      </c>
      <c r="M26">
        <f ca="1">(M25+$B$1*(L26+N26))/(1+2*$B$1)</f>
        <v>39.297936358960705</v>
      </c>
      <c r="N26">
        <f ca="1">(N25+$B$1*(M26+O26))/(1+2*$B$1)</f>
        <v>34.227650415700765</v>
      </c>
      <c r="O26">
        <f ca="1">(O25+$B$1*(N26+P26))/(1+2*$B$1)</f>
        <v>30.447253130562437</v>
      </c>
      <c r="P26">
        <f ca="1">(P25+$B$1*(O26+Q26))/(1+2*$B$1)</f>
        <v>27.940851519101248</v>
      </c>
      <c r="Q26">
        <f ca="1">(Q25+$B$1*(P26+R26))/(1+2*$B$1)</f>
        <v>26.69255857567472</v>
      </c>
      <c r="R26">
        <f t="shared" ca="1" si="3"/>
        <v>26.69255857567472</v>
      </c>
    </row>
    <row r="27" spans="2:18" x14ac:dyDescent="0.3">
      <c r="B27">
        <v>110</v>
      </c>
      <c r="C27">
        <f t="shared" si="0"/>
        <v>54.519439724957778</v>
      </c>
      <c r="D27">
        <f>D26+$B$1*(E26-2*D26+C26)</f>
        <v>48.14943972495778</v>
      </c>
      <c r="E27">
        <f>E26+$B$1*(F26-2*E26+D26)</f>
        <v>11.208444759065095</v>
      </c>
      <c r="F27">
        <f>F26+$B$1*(G26-2*F26+E26)</f>
        <v>58.936926478263764</v>
      </c>
      <c r="G27">
        <f>G26+$B$1*(H26-2*G26+F26)</f>
        <v>4.862790370615734</v>
      </c>
      <c r="H27">
        <f>H26+$B$1*(I26-2*H26+G26)</f>
        <v>35.448648667097629</v>
      </c>
      <c r="I27">
        <f t="shared" si="1"/>
        <v>35.448648667097629</v>
      </c>
      <c r="K27">
        <v>110</v>
      </c>
      <c r="L27">
        <f t="shared" ca="1" si="2"/>
        <v>46.4771597813955</v>
      </c>
      <c r="M27">
        <f ca="1">(M26+$B$1*(L27+N27))/(1+2*$B$1)</f>
        <v>40.107159781395502</v>
      </c>
      <c r="N27">
        <f ca="1">(N26+$B$1*(M27+O27))/(1+2*$B$1)</f>
        <v>35.031917257291184</v>
      </c>
      <c r="O27">
        <f ca="1">(O26+$B$1*(N27+P27))/(1+2*$B$1)</f>
        <v>31.24350167973153</v>
      </c>
      <c r="P27">
        <f ca="1">(P26+$B$1*(O27+Q27))/(1+2*$B$1)</f>
        <v>28.72908378084243</v>
      </c>
      <c r="Q27">
        <f ca="1">(Q26+$B$1*(P27+R27))/(1+2*$B$1)</f>
        <v>27.475837500739221</v>
      </c>
      <c r="R27">
        <f t="shared" ca="1" si="3"/>
        <v>27.475837500739221</v>
      </c>
    </row>
    <row r="28" spans="2:18" x14ac:dyDescent="0.3">
      <c r="B28">
        <v>115</v>
      </c>
      <c r="C28">
        <f t="shared" si="0"/>
        <v>35.412567871274852</v>
      </c>
      <c r="D28">
        <f>D27+$B$1*(E27-2*D27+C27)</f>
        <v>29.042567871274855</v>
      </c>
      <c r="E28">
        <f>E27+$B$1*(F27-2*E27+D27)</f>
        <v>64.126867687247199</v>
      </c>
      <c r="F28">
        <f>F27+$B$1*(G27-2*F27+E27)</f>
        <v>-4.6897096635154227</v>
      </c>
      <c r="G28">
        <f>G27+$B$1*(H27-2*G27+F27)</f>
        <v>57.775286873196933</v>
      </c>
      <c r="H28">
        <f>H27+$B$1*(I27-2*H27+G27)</f>
        <v>16.332487231796446</v>
      </c>
      <c r="I28">
        <f t="shared" si="1"/>
        <v>16.332487231796446</v>
      </c>
      <c r="K28">
        <v>115</v>
      </c>
      <c r="L28">
        <f t="shared" ca="1" si="2"/>
        <v>47.283882638011825</v>
      </c>
      <c r="M28">
        <f ca="1">(M27+$B$1*(L28+N28))/(1+2*$B$1)</f>
        <v>40.913882638011827</v>
      </c>
      <c r="N28">
        <f ca="1">(N27+$B$1*(M28+O28))/(1+2*$B$1)</f>
        <v>35.834639208597956</v>
      </c>
      <c r="O28">
        <f ca="1">(O27+$B$1*(N28+P28))/(1+2*$B$1)</f>
        <v>32.039750901274914</v>
      </c>
      <c r="P28">
        <f ca="1">(P27+$B$1*(O28+Q28))/(1+2*$B$1)</f>
        <v>29.518861348421296</v>
      </c>
      <c r="Q28">
        <f ca="1">(Q27+$B$1*(P28+R28))/(1+2*$B$1)</f>
        <v>28.261615903693862</v>
      </c>
      <c r="R28">
        <f t="shared" ca="1" si="3"/>
        <v>28.261615903693862</v>
      </c>
    </row>
    <row r="29" spans="2:18" x14ac:dyDescent="0.3">
      <c r="B29">
        <v>120</v>
      </c>
      <c r="C29">
        <f t="shared" si="0"/>
        <v>61.321505256257566</v>
      </c>
      <c r="D29">
        <f>D28+$B$1*(E28-2*D28+C28)</f>
        <v>54.951505256257569</v>
      </c>
      <c r="E29">
        <f>E28+$B$1*(F28-2*E28+D28)</f>
        <v>-0.81118054196215894</v>
      </c>
      <c r="F29">
        <f>F28+$B$1*(G28-2*F28+E28)</f>
        <v>77.361274016156415</v>
      </c>
      <c r="G29">
        <f>G28+$B$1*(H28-2*G28+F28)</f>
        <v>-7.1670857381236033</v>
      </c>
      <c r="H29">
        <f>H28+$B$1*(I28-2*H28+G28)</f>
        <v>42.234237007671751</v>
      </c>
      <c r="I29">
        <f t="shared" si="1"/>
        <v>42.234237007671751</v>
      </c>
      <c r="K29">
        <v>120</v>
      </c>
      <c r="L29">
        <f t="shared" ca="1" si="2"/>
        <v>48.088586987116251</v>
      </c>
      <c r="M29">
        <f ca="1">(M28+$B$1*(L29+N29))/(1+2*$B$1)</f>
        <v>41.718586987116254</v>
      </c>
      <c r="N29">
        <f ca="1">(N28+$B$1*(M29+O29))/(1+2*$B$1)</f>
        <v>36.636113945683327</v>
      </c>
      <c r="O29">
        <f ca="1">(O28+$B$1*(N29+P29))/(1+2*$B$1)</f>
        <v>32.836000483587014</v>
      </c>
      <c r="P29">
        <f ca="1">(P28+$B$1*(O29+Q29))/(1+2*$B$1)</f>
        <v>30.30988635319007</v>
      </c>
      <c r="Q29">
        <f ca="1">(Q28+$B$1*(P29+R29))/(1+2*$B$1)</f>
        <v>29.049412230423172</v>
      </c>
      <c r="R29">
        <f t="shared" ca="1" si="3"/>
        <v>29.049412230423172</v>
      </c>
    </row>
    <row r="30" spans="2:18" x14ac:dyDescent="0.3">
      <c r="B30">
        <v>125</v>
      </c>
      <c r="C30">
        <f t="shared" si="0"/>
        <v>30.451076632370238</v>
      </c>
      <c r="D30">
        <f>D29+$B$1*(E29-2*D29+C29)</f>
        <v>24.081076632370237</v>
      </c>
      <c r="E30">
        <f>E29+$B$1*(F29-2*E29+D29)</f>
        <v>82.898282180749277</v>
      </c>
      <c r="F30">
        <f>F29+$B$1*(G29-2*F29+E29)</f>
        <v>-24.326734929092709</v>
      </c>
      <c r="G30">
        <f>G29+$B$1*(H29-2*G29+F29)</f>
        <v>76.538965824423514</v>
      </c>
      <c r="H30">
        <f>H29+$B$1*(I29-2*H29+G29)</f>
        <v>11.358410291549653</v>
      </c>
      <c r="I30">
        <f t="shared" si="1"/>
        <v>11.358410291549653</v>
      </c>
      <c r="K30">
        <v>125</v>
      </c>
      <c r="L30">
        <f t="shared" ca="1" si="2"/>
        <v>48.891661916071264</v>
      </c>
      <c r="M30">
        <f ca="1">(M29+$B$1*(L30+N30))/(1+2*$B$1)</f>
        <v>42.521661916071267</v>
      </c>
      <c r="N30">
        <f ca="1">(N29+$B$1*(M30+O30))/(1+2*$B$1)</f>
        <v>37.436581802399289</v>
      </c>
      <c r="O30">
        <f ca="1">(O29+$B$1*(N30+P30))/(1+2*$B$1)</f>
        <v>33.632250259472862</v>
      </c>
      <c r="P30">
        <f ca="1">(P29+$B$1*(O30+Q30))/(1+2*$B$1)</f>
        <v>31.101918357963783</v>
      </c>
      <c r="Q30">
        <f ca="1">(Q29+$B$1*(P30+R30))/(1+2*$B$1)</f>
        <v>29.838837664092637</v>
      </c>
      <c r="R30">
        <f t="shared" ca="1" si="3"/>
        <v>29.838837664092637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C88905DDF8E04183C10D8B4B7F2798" ma:contentTypeVersion="13" ma:contentTypeDescription="Create a new document." ma:contentTypeScope="" ma:versionID="24dbfc19aff43dfbe0cd565ff6ff0c83">
  <xsd:schema xmlns:xsd="http://www.w3.org/2001/XMLSchema" xmlns:xs="http://www.w3.org/2001/XMLSchema" xmlns:p="http://schemas.microsoft.com/office/2006/metadata/properties" xmlns:ns3="13afd0a8-499a-4ffb-9494-87aa1c2e3d03" xmlns:ns4="e4fdd2ff-6914-445b-8263-4fae3211d5d6" targetNamespace="http://schemas.microsoft.com/office/2006/metadata/properties" ma:root="true" ma:fieldsID="76568e76cb626324a7b9b67a92f224d6" ns3:_="" ns4:_="">
    <xsd:import namespace="13afd0a8-499a-4ffb-9494-87aa1c2e3d03"/>
    <xsd:import namespace="e4fdd2ff-6914-445b-8263-4fae3211d5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fd0a8-499a-4ffb-9494-87aa1c2e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dd2ff-6914-445b-8263-4fae3211d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00CC29-8EC3-4BE4-B8A3-2410CCC44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afd0a8-499a-4ffb-9494-87aa1c2e3d03"/>
    <ds:schemaRef ds:uri="e4fdd2ff-6914-445b-8263-4fae3211d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F874DD-673B-4710-83FC-BA11FFCFA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FA7C4D-25F4-4491-8170-EB645FB0E6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 Laplace</vt:lpstr>
      <vt:lpstr>1D Diffusion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emmad</dc:creator>
  <cp:lastModifiedBy>Emma D</cp:lastModifiedBy>
  <dcterms:created xsi:type="dcterms:W3CDTF">2020-08-06T15:17:26Z</dcterms:created>
  <dcterms:modified xsi:type="dcterms:W3CDTF">2020-08-06T18:22:39Z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0x01010095C88905DDF8E04183C10D8B4B7F2798</vt:lpwstr>
  </property>
</Properties>
</file>