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EB07316B-9B8B-435C-AD74-1705B72008D7}" xr6:coauthVersionLast="47" xr6:coauthVersionMax="47" xr10:uidLastSave="{00000000-0000-0000-0000-000000000000}"/>
  <bookViews>
    <workbookView xWindow="11150" yWindow="1050" windowWidth="14400" windowHeight="7810" activeTab="2" xr2:uid="{E85A9C74-CE6C-46D4-A56F-4AF562E91609}"/>
  </bookViews>
  <sheets>
    <sheet name="Kazanlar_sets" sheetId="2" r:id="rId1"/>
    <sheet name="Kazan_seviyeinfo" sheetId="3" r:id="rId2"/>
    <sheet name="IsEmirleri" sheetId="4" r:id="rId3"/>
    <sheet name="Is_Emirleri" sheetId="8" r:id="rId4"/>
    <sheet name="Notlar" sheetId="5" r:id="rId5"/>
    <sheet name="kazansonuclar" sheetId="6" r:id="rId6"/>
    <sheet name="Sonuc" sheetId="7" r:id="rId7"/>
  </sheets>
  <externalReferences>
    <externalReference r:id="rId8"/>
  </externalReferences>
  <definedNames>
    <definedName name="_xlnm._FilterDatabase" localSheetId="2" hidden="1">IsEmirleri!#REF!</definedName>
    <definedName name="_xlnm._FilterDatabase" localSheetId="1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IsEmirleri!$AC$2:$AC$16</definedName>
    <definedName name="atanmishacim">kazansonuclar!$L$2:$L$500</definedName>
    <definedName name="atanmiskazan">IsEmirleri!$AB$2:$AB$16</definedName>
    <definedName name="atanmiskullanim">kazansonuclar!$E$2:$E$500</definedName>
    <definedName name="atanmisparti">IsEmirleri!$AD$2:$AD$16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IsEmirleri!$A$16</definedName>
    <definedName name="cardkazan">Kazanlar_sets!$H$38</definedName>
    <definedName name="cardseviye">Kazanlar_sets!$J$4</definedName>
    <definedName name="engec">IsEmirleri!$W$2:$W$16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IsEmirleri!$M$2:$M$16</definedName>
    <definedName name="isemriminflote">IsEmirleri!$L$2:$L$16</definedName>
    <definedName name="isemrino">IsEmirleri!$B$2:$B$16</definedName>
    <definedName name="isemrirecete">IsEmirleri!$H$2:$H$16</definedName>
    <definedName name="isemrirenk">IsEmirleri!$I$2:$I$16</definedName>
    <definedName name="kazanno">Kazanlar_sets!$I$6:$I$39</definedName>
    <definedName name="kazansonuc">kazansonuclar!$B$2:$D$500</definedName>
    <definedName name="kg">IsEmirleri!$C$2:$C$16</definedName>
    <definedName name="lyc">IsEmirleri!$K$2:$K$16</definedName>
    <definedName name="MakineAdedi" localSheetId="1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IsEmirleri!$J$2:$J$16</definedName>
    <definedName name="seviyeler">Kazanlar_sets!$J$6:$J$39</definedName>
    <definedName name="termin">IsEmirleri!$F$2:$F$16</definedName>
    <definedName name="unassignedjob">Sonuc!$B$7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8" l="1"/>
  <c r="W16" i="8" s="1"/>
  <c r="W15" i="8"/>
  <c r="F15" i="8"/>
  <c r="F14" i="8"/>
  <c r="W14" i="8" s="1"/>
  <c r="W13" i="8"/>
  <c r="F13" i="8"/>
  <c r="W12" i="8"/>
  <c r="F12" i="8"/>
  <c r="W11" i="8"/>
  <c r="F11" i="8"/>
  <c r="W10" i="8"/>
  <c r="F10" i="8"/>
  <c r="V9" i="8"/>
  <c r="W9" i="8" s="1"/>
  <c r="F9" i="8"/>
  <c r="W8" i="8"/>
  <c r="F8" i="8"/>
  <c r="W7" i="8"/>
  <c r="F7" i="8"/>
  <c r="W6" i="8"/>
  <c r="F6" i="8"/>
  <c r="W5" i="8"/>
  <c r="F5" i="8"/>
  <c r="W4" i="8"/>
  <c r="F4" i="8"/>
  <c r="W3" i="8"/>
  <c r="F3" i="8"/>
  <c r="W2" i="8"/>
  <c r="F2" i="8"/>
  <c r="A5" i="8"/>
  <c r="A5" i="4"/>
  <c r="F16" i="4" l="1"/>
  <c r="W16" i="4" s="1"/>
  <c r="F14" i="4"/>
  <c r="W14" i="4" s="1"/>
  <c r="W13" i="4"/>
  <c r="F13" i="4"/>
  <c r="W12" i="4"/>
  <c r="F12" i="4"/>
  <c r="W11" i="4"/>
  <c r="F11" i="4"/>
  <c r="W10" i="4"/>
  <c r="F10" i="4"/>
  <c r="W15" i="4"/>
  <c r="F15" i="4"/>
  <c r="V9" i="4"/>
  <c r="W9" i="4" s="1"/>
  <c r="F9" i="4"/>
  <c r="W8" i="4"/>
  <c r="F8" i="4"/>
  <c r="W7" i="4"/>
  <c r="F7" i="4"/>
  <c r="W6" i="4"/>
  <c r="F6" i="4"/>
  <c r="W5" i="4"/>
  <c r="F5" i="4"/>
  <c r="W4" i="4"/>
  <c r="F4" i="4"/>
  <c r="W3" i="4"/>
  <c r="F3" i="4"/>
  <c r="W2" i="4"/>
  <c r="F2" i="4"/>
  <c r="H87" i="3"/>
  <c r="H113" i="2"/>
  <c r="J4" i="2"/>
</calcChain>
</file>

<file path=xl/sharedStrings.xml><?xml version="1.0" encoding="utf-8"?>
<sst xmlns="http://schemas.openxmlformats.org/spreadsheetml/2006/main" count="888" uniqueCount="262">
  <si>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</si>
  <si>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</si>
  <si>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</si>
  <si>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</si>
  <si>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</si>
  <si>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</si>
  <si>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</si>
  <si>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</si>
  <si>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</si>
  <si>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</si>
  <si>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</si>
  <si>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</si>
  <si>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</si>
  <si>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</si>
  <si>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</si>
  <si>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</si>
  <si>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</si>
  <si>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</si>
  <si>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</si>
  <si>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</si>
  <si>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</si>
  <si>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</si>
  <si>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</si>
  <si>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</si>
  <si>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</si>
  <si>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</si>
  <si>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</si>
  <si>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</si>
  <si>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</si>
  <si>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</si>
  <si>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</si>
  <si>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</si>
  <si>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</si>
  <si>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</si>
  <si>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</si>
  <si>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</si>
  <si>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</si>
  <si>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</si>
  <si>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</si>
  <si>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</si>
  <si>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</si>
  <si>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</si>
  <si>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</si>
  <si>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</si>
  <si>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</si>
  <si>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</si>
  <si>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</si>
  <si>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</si>
  <si>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</si>
  <si>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</si>
  <si>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</si>
  <si>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</si>
  <si>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</si>
  <si>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</si>
  <si>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</si>
  <si>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</si>
  <si>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</si>
  <si>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</si>
  <si>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</si>
  <si>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</si>
  <si>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</si>
  <si>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</si>
  <si>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</si>
  <si>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</si>
  <si>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</si>
  <si>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</si>
  <si>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</si>
  <si>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</si>
  <si>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</si>
  <si>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</si>
  <si>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</si>
  <si>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</si>
  <si>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</si>
  <si>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</si>
  <si>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</si>
  <si>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</si>
  <si>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</si>
  <si>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</si>
  <si>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</si>
  <si>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</si>
  <si>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</si>
  <si>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</si>
  <si>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</si>
  <si>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</si>
  <si>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</si>
  <si>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</si>
  <si>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</si>
  <si>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</si>
  <si>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</si>
  <si>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</si>
  <si>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</si>
  <si>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</si>
  <si>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</si>
  <si>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</si>
  <si>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</si>
  <si>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</si>
  <si>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</si>
  <si>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</si>
  <si>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</si>
  <si>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</si>
  <si>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</si>
  <si>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</si>
  <si>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</si>
  <si>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</si>
  <si>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</si>
  <si>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</si>
  <si>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</si>
  <si>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</si>
  <si>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</si>
  <si>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</si>
  <si>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</si>
  <si>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</si>
  <si>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</si>
  <si>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</si>
  <si>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</si>
  <si>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</si>
  <si>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</si>
  <si>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</si>
  <si>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</si>
  <si>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</si>
  <si>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</si>
  <si>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</si>
  <si>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</si>
  <si>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</si>
  <si>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</si>
  <si>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</si>
  <si>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</si>
  <si>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</si>
  <si>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</si>
  <si>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</si>
  <si>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</si>
  <si>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</si>
  <si>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</si>
  <si>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</si>
  <si>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</si>
  <si>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</si>
  <si>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</si>
  <si>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</si>
  <si>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</si>
  <si>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</si>
  <si>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</si>
  <si>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</si>
  <si>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</si>
  <si>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</si>
  <si>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</si>
  <si>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</si>
  <si>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</si>
  <si>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</si>
  <si>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</si>
  <si>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</si>
  <si>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</si>
  <si>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</si>
  <si>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</si>
  <si>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</si>
  <si>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</si>
  <si>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</si>
  <si>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</si>
  <si>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</si>
  <si>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</si>
  <si>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</si>
  <si>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</si>
  <si>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</si>
  <si>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</si>
  <si>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</si>
  <si>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</si>
  <si>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</si>
  <si>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</si>
  <si>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</si>
  <si>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</si>
  <si>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</si>
  <si>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OK+</t>
  </si>
  <si>
    <t>13</t>
  </si>
  <si>
    <t>0013</t>
  </si>
  <si>
    <t>thsa4</t>
  </si>
  <si>
    <t>11/7</t>
  </si>
  <si>
    <t>02</t>
  </si>
  <si>
    <t>0002</t>
  </si>
  <si>
    <t>AZ</t>
  </si>
  <si>
    <t>-</t>
  </si>
  <si>
    <t>ths11</t>
  </si>
  <si>
    <t xml:space="preserve"> </t>
  </si>
  <si>
    <t>Tamamlanmış</t>
  </si>
  <si>
    <t>krn03</t>
  </si>
  <si>
    <t>ths09</t>
  </si>
  <si>
    <t>15/23</t>
  </si>
  <si>
    <t>TEO</t>
  </si>
  <si>
    <t>ths01</t>
  </si>
  <si>
    <t>Y588</t>
  </si>
  <si>
    <t>AIY588</t>
  </si>
  <si>
    <t>Y599</t>
  </si>
  <si>
    <t>NIY599</t>
  </si>
  <si>
    <t>C376</t>
  </si>
  <si>
    <t>AIC376</t>
  </si>
  <si>
    <t>A550</t>
  </si>
  <si>
    <t>AIA550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</si>
  <si>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</si>
  <si>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</si>
  <si>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</si>
  <si>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</si>
  <si>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</si>
  <si>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</si>
  <si>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</si>
  <si>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</si>
  <si>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</si>
  <si>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</si>
  <si>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</si>
  <si>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</si>
  <si>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</si>
  <si>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</si>
  <si>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</si>
  <si>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</si>
  <si>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</si>
  <si>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</si>
  <si>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</si>
  <si>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</si>
  <si>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</si>
  <si>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</si>
  <si>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</si>
  <si>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</si>
  <si>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</si>
  <si>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</si>
  <si>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</si>
  <si>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</si>
  <si>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</si>
  <si>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</si>
  <si>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</si>
  <si>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</si>
  <si>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</si>
  <si>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</si>
  <si>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</si>
  <si>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</si>
  <si>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</si>
  <si>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</si>
  <si>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</si>
  <si>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</si>
  <si>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</si>
  <si>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</si>
  <si>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</si>
  <si>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</si>
  <si>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</si>
  <si>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</si>
  <si>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</si>
  <si>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</si>
  <si>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</si>
  <si>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</si>
  <si>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</si>
  <si>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</si>
  <si>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</si>
  <si>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</si>
  <si>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1,2,3</t>
  </si>
  <si>
    <t>10,11,15</t>
  </si>
  <si>
    <t>9, 14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</si>
  <si>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</si>
  <si>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</si>
  <si>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</si>
  <si>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</si>
  <si>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</si>
  <si>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</si>
  <si>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Job</t>
  </si>
  <si>
    <t>atandığı kazan</t>
  </si>
  <si>
    <t>atandığı gün</t>
  </si>
  <si>
    <t>atandığı parti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</si>
</sst>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3" fillId="0" borderId="0" xfId="1" applyFont="1"/>
    <xf numFmtId="0" fontId="1" fillId="0" borderId="3" xfId="1" quotePrefix="1" applyBorder="1"/>
    <xf numFmtId="0" fontId="4" fillId="0" borderId="3" xfId="1" applyFont="1" applyBorder="1"/>
    <xf numFmtId="0" fontId="4" fillId="0" borderId="0" xfId="1" applyFont="1"/>
    <xf numFmtId="0" fontId="4" fillId="2" borderId="3" xfId="1" applyFont="1" applyFill="1" applyBorder="1"/>
    <xf numFmtId="0" fontId="5" fillId="0" borderId="3" xfId="1" applyFont="1" applyBorder="1"/>
    <xf numFmtId="0" fontId="5" fillId="2" borderId="3" xfId="1" applyFont="1" applyFill="1" applyBorder="1"/>
    <xf numFmtId="0" fontId="5" fillId="0" borderId="0" xfId="1" applyFont="1"/>
    <xf numFmtId="14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6FEB98-2FA0-4E49-8FCB-12B493942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6CE-2F15-45A6-920A-6CCB56753E3C}">
  <sheetPr>
    <pageSetUpPr fitToPage="1"/>
  </sheetPr>
  <dimension ref="A1:L133"/>
  <sheetViews>
    <sheetView showGridLines="0" workbookViewId="0">
      <pane ySplit="1" topLeftCell="A2" activePane="bottomLeft" state="frozen"/>
      <selection activeCell="A3" sqref="A3"/>
      <selection pane="bottomLeft" activeCell="K6" sqref="K6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10AD-399A-40FC-BDB7-1F3B7EDC5829}">
  <sheetPr>
    <pageSetUpPr fitToPage="1"/>
  </sheetPr>
  <dimension ref="A1:H102"/>
  <sheetViews>
    <sheetView showGridLines="0" workbookViewId="0">
      <pane ySplit="1" topLeftCell="A66" activePane="bottomLeft" state="frozen"/>
      <selection activeCell="A3" sqref="A3"/>
      <selection pane="bottomLeft" activeCell="J96" sqref="J96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4FA8-E109-47C0-BB26-1940DF0E20D4}">
  <sheetPr>
    <pageSetUpPr fitToPage="1"/>
  </sheetPr>
  <dimension ref="A1:AD257"/>
  <sheetViews>
    <sheetView showGridLines="0" tabSelected="1" zoomScaleNormal="100" workbookViewId="0">
      <selection activeCell="C9" sqref="C9"/>
    </sheetView>
  </sheetViews>
  <sheetFormatPr defaultColWidth="9.1796875" defaultRowHeight="12.5" x14ac:dyDescent="0.25"/>
  <cols>
    <col min="1" max="1" width="6.7265625" style="4" customWidth="1"/>
    <col min="2" max="2" width="9.26953125" style="4" bestFit="1" customWidth="1"/>
    <col min="3" max="3" width="7" style="4" bestFit="1" customWidth="1"/>
    <col min="4" max="4" width="8.81640625" style="4" bestFit="1" customWidth="1"/>
    <col min="5" max="5" width="5.90625" style="4" customWidth="1"/>
    <col min="6" max="6" width="9" style="4" customWidth="1"/>
    <col min="7" max="7" width="6.7265625" style="4" customWidth="1"/>
    <col min="8" max="8" width="9" style="4" customWidth="1"/>
    <col min="9" max="9" width="8" style="4" customWidth="1"/>
    <col min="10" max="10" width="7.54296875" style="4" customWidth="1"/>
    <col min="11" max="11" width="5.26953125" style="4" customWidth="1"/>
    <col min="12" max="12" width="20.26953125" style="4" customWidth="1"/>
    <col min="13" max="13" width="5.453125" style="4" customWidth="1"/>
    <col min="14" max="14" width="6.1796875" style="4" customWidth="1"/>
    <col min="15" max="15" width="12.54296875" style="4" customWidth="1"/>
    <col min="16" max="16" width="9.1796875" style="4" customWidth="1"/>
    <col min="17" max="17" width="7.7265625" style="4" customWidth="1"/>
    <col min="18" max="18" width="6.54296875" style="4" customWidth="1"/>
    <col min="19" max="19" width="8.26953125" style="4" customWidth="1"/>
    <col min="20" max="20" width="10.81640625" style="4" bestFit="1" customWidth="1"/>
    <col min="21" max="21" width="3.1796875" style="4" customWidth="1"/>
    <col min="22" max="22" width="4.1796875" style="4" customWidth="1"/>
    <col min="23" max="23" width="10.54296875" style="4" customWidth="1"/>
    <col min="24" max="24" width="14.90625" style="4" customWidth="1"/>
    <col min="25" max="25" width="5.81640625" style="4" bestFit="1" customWidth="1"/>
    <col min="26" max="26" width="5.6328125" style="4" customWidth="1"/>
    <col min="27" max="27" width="5.81640625" style="4" bestFit="1" customWidth="1"/>
    <col min="28" max="28" width="14.6328125" style="4" bestFit="1" customWidth="1"/>
    <col min="29" max="29" width="12.6328125" style="4" bestFit="1" customWidth="1"/>
    <col min="30" max="30" width="13.54296875" style="4" bestFit="1" customWidth="1"/>
    <col min="31" max="16384" width="9.1796875" style="4"/>
  </cols>
  <sheetData>
    <row r="1" spans="1:30" s="16" customFormat="1" ht="50.25" customHeight="1" x14ac:dyDescent="0.25">
      <c r="A1" s="14" t="s">
        <v>258</v>
      </c>
      <c r="B1" s="14" t="s">
        <v>150</v>
      </c>
      <c r="C1" s="14" t="s">
        <v>151</v>
      </c>
      <c r="D1" s="14" t="s">
        <v>152</v>
      </c>
      <c r="E1" s="14"/>
      <c r="F1" s="14" t="s">
        <v>153</v>
      </c>
      <c r="G1" s="14" t="s">
        <v>154</v>
      </c>
      <c r="H1" s="14" t="s">
        <v>155</v>
      </c>
      <c r="I1" s="14" t="s">
        <v>156</v>
      </c>
      <c r="J1" s="15" t="s">
        <v>157</v>
      </c>
      <c r="K1" s="15" t="s">
        <v>158</v>
      </c>
      <c r="L1" s="14" t="s">
        <v>159</v>
      </c>
      <c r="M1" s="14" t="s">
        <v>160</v>
      </c>
      <c r="N1" s="14" t="s">
        <v>161</v>
      </c>
      <c r="O1" s="15" t="s">
        <v>162</v>
      </c>
      <c r="P1" s="15" t="s">
        <v>163</v>
      </c>
      <c r="Q1" s="15" t="s">
        <v>164</v>
      </c>
      <c r="R1" s="15" t="s">
        <v>165</v>
      </c>
      <c r="S1" s="15" t="s">
        <v>166</v>
      </c>
      <c r="T1" s="15" t="s">
        <v>167</v>
      </c>
      <c r="U1" s="15"/>
      <c r="V1" s="15"/>
      <c r="W1" s="15" t="s">
        <v>168</v>
      </c>
      <c r="X1" s="15" t="s">
        <v>169</v>
      </c>
      <c r="AB1" s="16" t="s">
        <v>259</v>
      </c>
      <c r="AC1" s="16" t="s">
        <v>260</v>
      </c>
      <c r="AD1" s="16" t="s">
        <v>261</v>
      </c>
    </row>
    <row r="2" spans="1:30" x14ac:dyDescent="0.25">
      <c r="A2" s="6">
        <v>1</v>
      </c>
      <c r="B2" s="21">
        <v>888684</v>
      </c>
      <c r="C2" s="21">
        <v>4.91</v>
      </c>
      <c r="D2" s="21">
        <v>20130612</v>
      </c>
      <c r="E2" s="6">
        <v>12</v>
      </c>
      <c r="F2" s="6">
        <f t="shared" ref="F2:F16" si="0">E2-5</f>
        <v>7</v>
      </c>
      <c r="G2" s="21">
        <v>3</v>
      </c>
      <c r="H2" s="21">
        <v>50612562</v>
      </c>
      <c r="I2" s="21">
        <v>0.48830000000000001</v>
      </c>
      <c r="J2" s="6">
        <v>0</v>
      </c>
      <c r="K2" s="6">
        <v>0</v>
      </c>
      <c r="L2" s="6">
        <v>9</v>
      </c>
      <c r="M2" s="6">
        <v>11</v>
      </c>
      <c r="N2" s="6">
        <v>850</v>
      </c>
      <c r="O2" s="6" t="s">
        <v>177</v>
      </c>
      <c r="P2" s="6" t="s">
        <v>187</v>
      </c>
      <c r="Q2" s="17" t="s">
        <v>188</v>
      </c>
      <c r="R2" s="21" t="s">
        <v>182</v>
      </c>
      <c r="S2" s="21">
        <v>16</v>
      </c>
      <c r="T2" s="21">
        <v>20130603</v>
      </c>
      <c r="U2" s="6">
        <v>3</v>
      </c>
      <c r="V2" s="6"/>
      <c r="W2" s="6">
        <f t="shared" ref="W2:W8" si="1">IF(E2&lt;U2,U2-5,E2)</f>
        <v>12</v>
      </c>
      <c r="X2" s="21" t="s">
        <v>184</v>
      </c>
      <c r="AB2" s="6" t="s">
        <v>29</v>
      </c>
      <c r="AC2" s="6">
        <v>1</v>
      </c>
      <c r="AD2" s="6">
        <v>3</v>
      </c>
    </row>
    <row r="3" spans="1:30" x14ac:dyDescent="0.25">
      <c r="A3" s="6">
        <v>2</v>
      </c>
      <c r="B3" s="21">
        <v>888825</v>
      </c>
      <c r="C3" s="21">
        <v>4.91</v>
      </c>
      <c r="D3" s="21">
        <v>20130612</v>
      </c>
      <c r="E3" s="6">
        <v>12</v>
      </c>
      <c r="F3" s="6">
        <f t="shared" si="0"/>
        <v>7</v>
      </c>
      <c r="G3" s="21">
        <v>5</v>
      </c>
      <c r="H3" s="21">
        <v>50612562</v>
      </c>
      <c r="I3" s="21">
        <v>0.48830000000000001</v>
      </c>
      <c r="J3" s="6">
        <v>0</v>
      </c>
      <c r="K3" s="6">
        <v>0</v>
      </c>
      <c r="L3" s="6">
        <v>9</v>
      </c>
      <c r="M3" s="6">
        <v>11</v>
      </c>
      <c r="N3" s="6">
        <v>850</v>
      </c>
      <c r="O3" s="6" t="s">
        <v>177</v>
      </c>
      <c r="P3" s="6" t="s">
        <v>187</v>
      </c>
      <c r="Q3" s="17" t="s">
        <v>188</v>
      </c>
      <c r="R3" s="21" t="s">
        <v>182</v>
      </c>
      <c r="S3" s="21">
        <v>16</v>
      </c>
      <c r="T3" s="21">
        <v>20130622</v>
      </c>
      <c r="U3" s="6">
        <v>22</v>
      </c>
      <c r="V3" s="6"/>
      <c r="W3" s="6">
        <f t="shared" si="1"/>
        <v>17</v>
      </c>
      <c r="X3" s="21" t="s">
        <v>184</v>
      </c>
      <c r="AB3" s="6" t="s">
        <v>47</v>
      </c>
      <c r="AC3" s="6">
        <v>1</v>
      </c>
      <c r="AD3" s="6">
        <v>1</v>
      </c>
    </row>
    <row r="4" spans="1:30" x14ac:dyDescent="0.25">
      <c r="A4" s="6">
        <v>3</v>
      </c>
      <c r="B4" s="21">
        <v>891033</v>
      </c>
      <c r="C4" s="21">
        <v>6.57</v>
      </c>
      <c r="D4" s="21">
        <v>20130612</v>
      </c>
      <c r="E4" s="6">
        <v>12</v>
      </c>
      <c r="F4" s="6">
        <f t="shared" si="0"/>
        <v>7</v>
      </c>
      <c r="G4" s="21">
        <v>7</v>
      </c>
      <c r="H4" s="21">
        <v>50612562</v>
      </c>
      <c r="I4" s="21">
        <v>0.48830000000000001</v>
      </c>
      <c r="J4" s="6">
        <v>0</v>
      </c>
      <c r="K4" s="6">
        <v>0</v>
      </c>
      <c r="L4" s="6">
        <v>9</v>
      </c>
      <c r="M4" s="6">
        <v>11</v>
      </c>
      <c r="N4" s="6">
        <v>850</v>
      </c>
      <c r="O4" s="6" t="s">
        <v>185</v>
      </c>
      <c r="P4" s="6" t="s">
        <v>189</v>
      </c>
      <c r="Q4" s="17" t="s">
        <v>190</v>
      </c>
      <c r="R4" s="21" t="s">
        <v>179</v>
      </c>
      <c r="S4" s="21">
        <v>18</v>
      </c>
      <c r="T4" s="21">
        <v>20130614</v>
      </c>
      <c r="U4" s="6">
        <v>14</v>
      </c>
      <c r="V4" s="6"/>
      <c r="W4" s="6">
        <f t="shared" si="1"/>
        <v>9</v>
      </c>
      <c r="X4" s="21" t="s">
        <v>184</v>
      </c>
      <c r="AB4" s="6" t="s">
        <v>29</v>
      </c>
      <c r="AC4" s="6">
        <v>1</v>
      </c>
      <c r="AD4" s="6">
        <v>3</v>
      </c>
    </row>
    <row r="5" spans="1:30" x14ac:dyDescent="0.25">
      <c r="A5" s="6">
        <f>A4+1</f>
        <v>4</v>
      </c>
      <c r="B5" s="21">
        <v>891035</v>
      </c>
      <c r="C5" s="21">
        <v>6.7</v>
      </c>
      <c r="D5" s="21">
        <v>20130612</v>
      </c>
      <c r="E5" s="6">
        <v>12</v>
      </c>
      <c r="F5" s="6">
        <f t="shared" si="0"/>
        <v>7</v>
      </c>
      <c r="G5" s="21">
        <v>2</v>
      </c>
      <c r="H5" s="21">
        <v>50612562</v>
      </c>
      <c r="I5" s="21">
        <v>0.48830000000000001</v>
      </c>
      <c r="J5" s="6">
        <v>0</v>
      </c>
      <c r="K5" s="6">
        <v>0</v>
      </c>
      <c r="L5" s="6">
        <v>9</v>
      </c>
      <c r="M5" s="6">
        <v>11</v>
      </c>
      <c r="N5" s="6">
        <v>850</v>
      </c>
      <c r="O5" s="6" t="s">
        <v>170</v>
      </c>
      <c r="P5" s="6" t="s">
        <v>189</v>
      </c>
      <c r="Q5" s="17" t="s">
        <v>190</v>
      </c>
      <c r="R5" s="21" t="s">
        <v>179</v>
      </c>
      <c r="S5" s="21">
        <v>18</v>
      </c>
      <c r="T5" s="21">
        <v>20130614</v>
      </c>
      <c r="U5" s="6">
        <v>14</v>
      </c>
      <c r="V5" s="6"/>
      <c r="W5" s="6">
        <f t="shared" si="1"/>
        <v>9</v>
      </c>
      <c r="X5" s="21" t="s">
        <v>184</v>
      </c>
      <c r="AB5" s="6" t="s">
        <v>29</v>
      </c>
      <c r="AC5" s="6">
        <v>1</v>
      </c>
      <c r="AD5" s="6">
        <v>3</v>
      </c>
    </row>
    <row r="6" spans="1:30" x14ac:dyDescent="0.25">
      <c r="A6" s="6">
        <v>5</v>
      </c>
      <c r="B6" s="21">
        <v>891032</v>
      </c>
      <c r="C6" s="21">
        <v>13.38</v>
      </c>
      <c r="D6" s="21">
        <v>20130612</v>
      </c>
      <c r="E6" s="6">
        <v>12</v>
      </c>
      <c r="F6" s="6">
        <f t="shared" si="0"/>
        <v>7</v>
      </c>
      <c r="G6" s="21">
        <v>2</v>
      </c>
      <c r="H6" s="21">
        <v>50612562</v>
      </c>
      <c r="I6" s="21">
        <v>0.48830000000000001</v>
      </c>
      <c r="J6" s="6">
        <v>0</v>
      </c>
      <c r="K6" s="6">
        <v>0</v>
      </c>
      <c r="L6" s="6">
        <v>9</v>
      </c>
      <c r="M6" s="6">
        <v>11</v>
      </c>
      <c r="N6" s="6">
        <v>850</v>
      </c>
      <c r="O6" s="6" t="s">
        <v>181</v>
      </c>
      <c r="P6" s="6" t="s">
        <v>189</v>
      </c>
      <c r="Q6" s="17" t="s">
        <v>190</v>
      </c>
      <c r="R6" s="21" t="s">
        <v>179</v>
      </c>
      <c r="S6" s="21">
        <v>18</v>
      </c>
      <c r="T6" s="21">
        <v>20130614</v>
      </c>
      <c r="U6" s="6">
        <v>14</v>
      </c>
      <c r="V6" s="6"/>
      <c r="W6" s="6">
        <f t="shared" si="1"/>
        <v>9</v>
      </c>
      <c r="X6" s="21" t="s">
        <v>184</v>
      </c>
      <c r="AB6" s="6" t="s">
        <v>47</v>
      </c>
      <c r="AC6" s="6">
        <v>1</v>
      </c>
      <c r="AD6" s="6">
        <v>1</v>
      </c>
    </row>
    <row r="7" spans="1:30" x14ac:dyDescent="0.25">
      <c r="A7" s="6">
        <v>6</v>
      </c>
      <c r="B7" s="6">
        <v>888686</v>
      </c>
      <c r="C7" s="6">
        <v>7.5</v>
      </c>
      <c r="D7" s="6">
        <v>20130613</v>
      </c>
      <c r="E7" s="6">
        <v>13</v>
      </c>
      <c r="F7" s="6">
        <f t="shared" si="0"/>
        <v>8</v>
      </c>
      <c r="G7" s="21">
        <v>2</v>
      </c>
      <c r="H7" s="6">
        <v>13</v>
      </c>
      <c r="I7" s="6">
        <v>0</v>
      </c>
      <c r="J7" s="6">
        <v>0</v>
      </c>
      <c r="K7" s="6">
        <v>0</v>
      </c>
      <c r="L7" s="6">
        <v>9</v>
      </c>
      <c r="M7" s="6">
        <v>11</v>
      </c>
      <c r="N7" s="6">
        <v>850</v>
      </c>
      <c r="O7" s="6" t="s">
        <v>177</v>
      </c>
      <c r="P7" s="6" t="s">
        <v>171</v>
      </c>
      <c r="Q7" s="17" t="s">
        <v>172</v>
      </c>
      <c r="R7" s="6" t="s">
        <v>173</v>
      </c>
      <c r="S7" s="6">
        <v>6</v>
      </c>
      <c r="T7" s="6">
        <v>20130622</v>
      </c>
      <c r="U7" s="6">
        <v>22</v>
      </c>
      <c r="V7" s="6"/>
      <c r="W7" s="6">
        <f t="shared" si="1"/>
        <v>17</v>
      </c>
      <c r="X7" s="6" t="s">
        <v>174</v>
      </c>
      <c r="AB7" s="6" t="s">
        <v>33</v>
      </c>
      <c r="AC7" s="6">
        <v>1</v>
      </c>
      <c r="AD7" s="6">
        <v>1</v>
      </c>
    </row>
    <row r="8" spans="1:30" s="19" customFormat="1" x14ac:dyDescent="0.25">
      <c r="A8" s="6">
        <v>7</v>
      </c>
      <c r="B8" s="6">
        <v>888525</v>
      </c>
      <c r="C8" s="6">
        <v>9.94</v>
      </c>
      <c r="D8" s="6">
        <v>20130613</v>
      </c>
      <c r="E8" s="6">
        <v>13</v>
      </c>
      <c r="F8" s="6">
        <f t="shared" si="0"/>
        <v>8</v>
      </c>
      <c r="G8" s="21">
        <v>2</v>
      </c>
      <c r="H8" s="6">
        <v>13</v>
      </c>
      <c r="I8" s="6">
        <v>0</v>
      </c>
      <c r="J8" s="6">
        <v>0</v>
      </c>
      <c r="K8" s="6">
        <v>0</v>
      </c>
      <c r="L8" s="6">
        <v>9</v>
      </c>
      <c r="M8" s="6">
        <v>11</v>
      </c>
      <c r="N8" s="6">
        <v>850</v>
      </c>
      <c r="O8" s="6" t="s">
        <v>177</v>
      </c>
      <c r="P8" s="6" t="s">
        <v>171</v>
      </c>
      <c r="Q8" s="17" t="s">
        <v>172</v>
      </c>
      <c r="R8" s="6" t="s">
        <v>173</v>
      </c>
      <c r="S8" s="6">
        <v>6</v>
      </c>
      <c r="T8" s="6">
        <v>20130622</v>
      </c>
      <c r="U8" s="6">
        <v>22</v>
      </c>
      <c r="V8" s="6"/>
      <c r="W8" s="6">
        <f t="shared" si="1"/>
        <v>17</v>
      </c>
      <c r="X8" s="6" t="s">
        <v>174</v>
      </c>
      <c r="Y8" s="4"/>
      <c r="Z8" s="4"/>
      <c r="AA8" s="4"/>
      <c r="AB8" s="18" t="s">
        <v>33</v>
      </c>
      <c r="AC8" s="18">
        <v>1</v>
      </c>
      <c r="AD8" s="18">
        <v>1</v>
      </c>
    </row>
    <row r="9" spans="1:30" s="19" customFormat="1" x14ac:dyDescent="0.25">
      <c r="A9" s="6">
        <v>8</v>
      </c>
      <c r="B9" s="6">
        <v>889742</v>
      </c>
      <c r="C9" s="6">
        <v>177.62</v>
      </c>
      <c r="D9" s="6">
        <v>20130613</v>
      </c>
      <c r="E9" s="6">
        <v>13</v>
      </c>
      <c r="F9" s="6">
        <f t="shared" si="0"/>
        <v>8</v>
      </c>
      <c r="G9" s="21">
        <v>2</v>
      </c>
      <c r="H9" s="6">
        <v>13</v>
      </c>
      <c r="I9" s="6">
        <v>0</v>
      </c>
      <c r="J9" s="6">
        <v>0</v>
      </c>
      <c r="K9" s="6">
        <v>0</v>
      </c>
      <c r="L9" s="6">
        <v>9</v>
      </c>
      <c r="M9" s="6">
        <v>11</v>
      </c>
      <c r="N9" s="6">
        <v>850</v>
      </c>
      <c r="O9" s="6" t="s">
        <v>185</v>
      </c>
      <c r="P9" s="6" t="s">
        <v>171</v>
      </c>
      <c r="Q9" s="17" t="s">
        <v>172</v>
      </c>
      <c r="R9" s="6" t="s">
        <v>173</v>
      </c>
      <c r="S9" s="6">
        <v>6</v>
      </c>
      <c r="T9" s="6">
        <v>20130702</v>
      </c>
      <c r="U9" s="6">
        <v>2</v>
      </c>
      <c r="V9" s="6">
        <f>25+U9</f>
        <v>27</v>
      </c>
      <c r="W9" s="6">
        <f>IF(V9&gt;E9,V9,E9)</f>
        <v>27</v>
      </c>
      <c r="X9" s="6" t="s">
        <v>174</v>
      </c>
      <c r="Y9" s="4"/>
      <c r="Z9" s="4"/>
      <c r="AA9" s="4"/>
      <c r="AB9" s="18" t="s">
        <v>33</v>
      </c>
      <c r="AC9" s="18">
        <v>1</v>
      </c>
      <c r="AD9" s="18">
        <v>1</v>
      </c>
    </row>
    <row r="10" spans="1:30" x14ac:dyDescent="0.25">
      <c r="A10" s="6">
        <v>9</v>
      </c>
      <c r="B10" s="21">
        <v>883181</v>
      </c>
      <c r="C10" s="21">
        <v>14.76</v>
      </c>
      <c r="D10" s="21">
        <v>20130613</v>
      </c>
      <c r="E10" s="6">
        <v>13</v>
      </c>
      <c r="F10" s="6">
        <f t="shared" si="0"/>
        <v>8</v>
      </c>
      <c r="G10" s="21">
        <v>2</v>
      </c>
      <c r="H10" s="21">
        <v>30609630</v>
      </c>
      <c r="I10" s="21">
        <v>0.19700000000000001</v>
      </c>
      <c r="J10" s="6">
        <v>0</v>
      </c>
      <c r="K10" s="6">
        <v>0</v>
      </c>
      <c r="L10" s="6">
        <v>9</v>
      </c>
      <c r="M10" s="6">
        <v>11</v>
      </c>
      <c r="N10" s="6">
        <v>850</v>
      </c>
      <c r="O10" s="6" t="s">
        <v>170</v>
      </c>
      <c r="P10" s="6" t="s">
        <v>191</v>
      </c>
      <c r="Q10" s="17" t="s">
        <v>192</v>
      </c>
      <c r="R10" s="21" t="s">
        <v>183</v>
      </c>
      <c r="S10" s="21">
        <v>22</v>
      </c>
      <c r="T10" s="21">
        <v>20130619</v>
      </c>
      <c r="U10" s="6">
        <v>19</v>
      </c>
      <c r="V10" s="6"/>
      <c r="W10" s="6">
        <f>IF(E10&lt;U10,U10-5,E10)</f>
        <v>14</v>
      </c>
      <c r="X10" s="21" t="s">
        <v>184</v>
      </c>
      <c r="AB10" s="6" t="s">
        <v>29</v>
      </c>
      <c r="AC10" s="6">
        <v>1</v>
      </c>
      <c r="AD10" s="6">
        <v>2</v>
      </c>
    </row>
    <row r="11" spans="1:30" x14ac:dyDescent="0.25">
      <c r="A11" s="6">
        <v>10</v>
      </c>
      <c r="B11" s="21">
        <v>888526</v>
      </c>
      <c r="C11" s="21">
        <v>4.8600000000000003</v>
      </c>
      <c r="D11" s="21">
        <v>20130613</v>
      </c>
      <c r="E11" s="6">
        <v>13</v>
      </c>
      <c r="F11" s="6">
        <f t="shared" si="0"/>
        <v>8</v>
      </c>
      <c r="G11" s="21">
        <v>2</v>
      </c>
      <c r="H11" s="21">
        <v>30609630</v>
      </c>
      <c r="I11" s="21">
        <v>0.19700000000000001</v>
      </c>
      <c r="J11" s="6">
        <v>0</v>
      </c>
      <c r="K11" s="6">
        <v>0</v>
      </c>
      <c r="L11" s="6">
        <v>9</v>
      </c>
      <c r="M11" s="6">
        <v>11</v>
      </c>
      <c r="N11" s="6">
        <v>850</v>
      </c>
      <c r="O11" s="6" t="s">
        <v>177</v>
      </c>
      <c r="P11" s="6" t="s">
        <v>187</v>
      </c>
      <c r="Q11" s="17" t="s">
        <v>188</v>
      </c>
      <c r="R11" s="21" t="s">
        <v>182</v>
      </c>
      <c r="S11" s="21">
        <v>16</v>
      </c>
      <c r="T11" s="21">
        <v>20130622</v>
      </c>
      <c r="U11" s="6">
        <v>22</v>
      </c>
      <c r="V11" s="6"/>
      <c r="W11" s="6">
        <f>IF(E11&lt;U11,U11-5,E11)</f>
        <v>17</v>
      </c>
      <c r="X11" s="21" t="s">
        <v>184</v>
      </c>
      <c r="AB11" s="6" t="s">
        <v>29</v>
      </c>
      <c r="AC11" s="6">
        <v>1</v>
      </c>
      <c r="AD11" s="6">
        <v>2</v>
      </c>
    </row>
    <row r="12" spans="1:30" x14ac:dyDescent="0.25">
      <c r="A12" s="6">
        <v>11</v>
      </c>
      <c r="B12" s="21">
        <v>888527</v>
      </c>
      <c r="C12" s="21">
        <v>4.8600000000000003</v>
      </c>
      <c r="D12" s="21">
        <v>20130613</v>
      </c>
      <c r="E12" s="6">
        <v>13</v>
      </c>
      <c r="F12" s="6">
        <f t="shared" si="0"/>
        <v>8</v>
      </c>
      <c r="G12" s="21">
        <v>2</v>
      </c>
      <c r="H12" s="21">
        <v>30609630</v>
      </c>
      <c r="I12" s="21">
        <v>0.19700000000000001</v>
      </c>
      <c r="J12" s="6">
        <v>0</v>
      </c>
      <c r="K12" s="6">
        <v>0</v>
      </c>
      <c r="L12" s="6">
        <v>9</v>
      </c>
      <c r="M12" s="6">
        <v>11</v>
      </c>
      <c r="N12" s="6">
        <v>850</v>
      </c>
      <c r="O12" s="6" t="s">
        <v>177</v>
      </c>
      <c r="P12" s="6" t="s">
        <v>187</v>
      </c>
      <c r="Q12" s="17" t="s">
        <v>188</v>
      </c>
      <c r="R12" s="21" t="s">
        <v>182</v>
      </c>
      <c r="S12" s="21">
        <v>16</v>
      </c>
      <c r="T12" s="21">
        <v>20130622</v>
      </c>
      <c r="U12" s="6">
        <v>22</v>
      </c>
      <c r="V12" s="6"/>
      <c r="W12" s="6">
        <f>IF(E12&lt;U12,U12-5,E12)</f>
        <v>17</v>
      </c>
      <c r="X12" s="21" t="s">
        <v>184</v>
      </c>
      <c r="AB12" s="6" t="s">
        <v>47</v>
      </c>
      <c r="AC12" s="6">
        <v>1</v>
      </c>
      <c r="AD12" s="6">
        <v>1</v>
      </c>
    </row>
    <row r="13" spans="1:30" x14ac:dyDescent="0.25">
      <c r="A13" s="6">
        <v>12</v>
      </c>
      <c r="B13" s="6">
        <v>887419</v>
      </c>
      <c r="C13" s="6">
        <v>40.1</v>
      </c>
      <c r="D13" s="6">
        <v>20130614</v>
      </c>
      <c r="E13" s="6">
        <v>14</v>
      </c>
      <c r="F13" s="6">
        <f t="shared" si="0"/>
        <v>9</v>
      </c>
      <c r="G13" s="21">
        <v>2</v>
      </c>
      <c r="H13" s="6">
        <v>13</v>
      </c>
      <c r="I13" s="6">
        <v>0</v>
      </c>
      <c r="J13" s="6">
        <v>0</v>
      </c>
      <c r="K13" s="6">
        <v>0</v>
      </c>
      <c r="L13" s="6">
        <v>9</v>
      </c>
      <c r="M13" s="6">
        <v>11</v>
      </c>
      <c r="N13" s="6">
        <v>850</v>
      </c>
      <c r="O13" s="6" t="s">
        <v>177</v>
      </c>
      <c r="P13" s="6" t="s">
        <v>171</v>
      </c>
      <c r="Q13" s="17" t="s">
        <v>172</v>
      </c>
      <c r="R13" s="6" t="s">
        <v>173</v>
      </c>
      <c r="S13" s="6">
        <v>6</v>
      </c>
      <c r="T13" s="6">
        <v>20130619</v>
      </c>
      <c r="U13" s="6">
        <v>19</v>
      </c>
      <c r="V13" s="6"/>
      <c r="W13" s="6">
        <f>IF(E13&lt;U13,U13-5,E13)</f>
        <v>14</v>
      </c>
      <c r="X13" s="6" t="s">
        <v>174</v>
      </c>
      <c r="AB13" s="6" t="s">
        <v>31</v>
      </c>
      <c r="AC13" s="6">
        <v>1</v>
      </c>
      <c r="AD13" s="6">
        <v>1</v>
      </c>
    </row>
    <row r="14" spans="1:30" x14ac:dyDescent="0.25">
      <c r="A14" s="6">
        <v>13</v>
      </c>
      <c r="B14" s="6">
        <v>890952</v>
      </c>
      <c r="C14" s="6">
        <v>15.29</v>
      </c>
      <c r="D14" s="6">
        <v>20130614</v>
      </c>
      <c r="E14" s="6">
        <v>14</v>
      </c>
      <c r="F14" s="6">
        <f t="shared" si="0"/>
        <v>9</v>
      </c>
      <c r="G14" s="21">
        <v>2</v>
      </c>
      <c r="H14" s="6">
        <v>13</v>
      </c>
      <c r="I14" s="6">
        <v>0</v>
      </c>
      <c r="J14" s="6">
        <v>0</v>
      </c>
      <c r="K14" s="6">
        <v>0</v>
      </c>
      <c r="L14" s="6">
        <v>9</v>
      </c>
      <c r="M14" s="6">
        <v>11</v>
      </c>
      <c r="N14" s="6">
        <v>850</v>
      </c>
      <c r="O14" s="6" t="s">
        <v>170</v>
      </c>
      <c r="P14" s="6" t="s">
        <v>175</v>
      </c>
      <c r="Q14" s="17" t="s">
        <v>176</v>
      </c>
      <c r="R14" s="6"/>
      <c r="S14" s="6" t="s">
        <v>180</v>
      </c>
      <c r="T14" s="7">
        <v>20130518</v>
      </c>
      <c r="U14" s="7">
        <v>18</v>
      </c>
      <c r="V14" s="7"/>
      <c r="W14" s="7">
        <f>F14+5</f>
        <v>14</v>
      </c>
      <c r="X14" s="6" t="s">
        <v>178</v>
      </c>
      <c r="AB14" s="6" t="s">
        <v>31</v>
      </c>
      <c r="AC14" s="6">
        <v>1</v>
      </c>
      <c r="AD14" s="6">
        <v>1</v>
      </c>
    </row>
    <row r="15" spans="1:30" x14ac:dyDescent="0.25">
      <c r="A15" s="6">
        <v>14</v>
      </c>
      <c r="B15" s="21">
        <v>883182</v>
      </c>
      <c r="C15" s="21">
        <v>8.2100000000000009</v>
      </c>
      <c r="D15" s="21">
        <v>20130613</v>
      </c>
      <c r="E15" s="6">
        <v>13</v>
      </c>
      <c r="F15" s="6">
        <f t="shared" si="0"/>
        <v>8</v>
      </c>
      <c r="G15" s="21">
        <v>2</v>
      </c>
      <c r="H15" s="21">
        <v>30609630</v>
      </c>
      <c r="I15" s="21">
        <v>0.19700000000000001</v>
      </c>
      <c r="J15" s="6">
        <v>0</v>
      </c>
      <c r="K15" s="6">
        <v>0</v>
      </c>
      <c r="L15" s="6">
        <v>9</v>
      </c>
      <c r="M15" s="6">
        <v>11</v>
      </c>
      <c r="N15" s="6">
        <v>850</v>
      </c>
      <c r="O15" s="6" t="s">
        <v>170</v>
      </c>
      <c r="P15" s="6" t="s">
        <v>191</v>
      </c>
      <c r="Q15" s="17" t="s">
        <v>192</v>
      </c>
      <c r="R15" s="21" t="s">
        <v>183</v>
      </c>
      <c r="S15" s="21">
        <v>22</v>
      </c>
      <c r="T15" s="21">
        <v>20130619</v>
      </c>
      <c r="U15" s="6">
        <v>19</v>
      </c>
      <c r="V15" s="6"/>
      <c r="W15" s="6">
        <f>IF(E15&lt;U15,U15-5,E15)</f>
        <v>14</v>
      </c>
      <c r="X15" s="21" t="s">
        <v>184</v>
      </c>
      <c r="AB15" s="6" t="s">
        <v>29</v>
      </c>
      <c r="AC15" s="6">
        <v>1</v>
      </c>
      <c r="AD15" s="6">
        <v>1</v>
      </c>
    </row>
    <row r="16" spans="1:30" x14ac:dyDescent="0.25">
      <c r="A16" s="6">
        <v>15</v>
      </c>
      <c r="B16" s="6">
        <v>890950</v>
      </c>
      <c r="C16" s="6">
        <v>10.3</v>
      </c>
      <c r="D16" s="6">
        <v>20130614</v>
      </c>
      <c r="E16" s="6">
        <v>14</v>
      </c>
      <c r="F16" s="6">
        <f t="shared" si="0"/>
        <v>9</v>
      </c>
      <c r="G16" s="21">
        <v>2</v>
      </c>
      <c r="H16" s="21">
        <v>30609630</v>
      </c>
      <c r="I16" s="21">
        <v>0.19700000000000001</v>
      </c>
      <c r="J16" s="6">
        <v>0</v>
      </c>
      <c r="K16" s="6">
        <v>0</v>
      </c>
      <c r="L16" s="6">
        <v>9</v>
      </c>
      <c r="M16" s="6">
        <v>11</v>
      </c>
      <c r="N16" s="6">
        <v>850</v>
      </c>
      <c r="O16" s="6" t="s">
        <v>170</v>
      </c>
      <c r="P16" s="6" t="s">
        <v>193</v>
      </c>
      <c r="Q16" s="17" t="s">
        <v>194</v>
      </c>
      <c r="R16" s="6" t="s">
        <v>186</v>
      </c>
      <c r="S16" s="6">
        <v>20</v>
      </c>
      <c r="T16" s="7">
        <v>20130518</v>
      </c>
      <c r="U16" s="7">
        <v>18</v>
      </c>
      <c r="V16" s="7"/>
      <c r="W16" s="7">
        <f>F16+5</f>
        <v>14</v>
      </c>
      <c r="X16" s="6" t="s">
        <v>174</v>
      </c>
      <c r="AB16" s="6" t="s">
        <v>29</v>
      </c>
      <c r="AC16" s="6">
        <v>1</v>
      </c>
      <c r="AD16" s="6">
        <v>1</v>
      </c>
    </row>
    <row r="17" spans="1:30" x14ac:dyDescent="0.25">
      <c r="A17" s="6"/>
      <c r="B17" s="6"/>
      <c r="C17" s="6"/>
      <c r="D17" s="6"/>
      <c r="E17" s="6"/>
      <c r="F17" s="6"/>
      <c r="G17" s="6"/>
      <c r="H17" s="6"/>
      <c r="I17" s="6"/>
      <c r="J17" s="7"/>
      <c r="K17" s="6"/>
      <c r="L17" s="6"/>
      <c r="M17" s="6"/>
      <c r="N17" s="6"/>
      <c r="O17" s="6"/>
      <c r="P17" s="6"/>
      <c r="Q17" s="17"/>
      <c r="R17" s="6"/>
      <c r="S17" s="6"/>
      <c r="T17" s="6"/>
      <c r="U17" s="6"/>
      <c r="V17" s="6"/>
      <c r="W17" s="6"/>
      <c r="X17" s="6"/>
      <c r="AB17" s="6" t="s">
        <v>47</v>
      </c>
      <c r="AC17" s="6">
        <v>1</v>
      </c>
      <c r="AD17" s="6">
        <v>1</v>
      </c>
    </row>
    <row r="18" spans="1:3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7"/>
      <c r="R18" s="6"/>
      <c r="S18" s="6"/>
      <c r="T18" s="6"/>
      <c r="U18" s="6"/>
      <c r="V18" s="6"/>
      <c r="W18" s="6"/>
      <c r="X18" s="6"/>
      <c r="AB18" s="6" t="s">
        <v>47</v>
      </c>
      <c r="AC18" s="6">
        <v>1</v>
      </c>
      <c r="AD18" s="6">
        <v>1</v>
      </c>
    </row>
    <row r="19" spans="1:3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7"/>
      <c r="R19" s="6"/>
      <c r="S19" s="6"/>
      <c r="T19" s="6"/>
      <c r="U19" s="6"/>
      <c r="V19" s="6"/>
      <c r="W19" s="6"/>
      <c r="X19" s="6"/>
      <c r="AB19" s="6" t="s">
        <v>47</v>
      </c>
      <c r="AC19" s="6">
        <v>1</v>
      </c>
      <c r="AD19" s="6">
        <v>1</v>
      </c>
    </row>
    <row r="20" spans="1:3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7"/>
      <c r="R20" s="6"/>
      <c r="S20" s="6"/>
      <c r="T20" s="6"/>
      <c r="U20" s="6"/>
      <c r="V20" s="6"/>
      <c r="W20" s="6"/>
      <c r="X20" s="6"/>
      <c r="AB20" s="6" t="s">
        <v>47</v>
      </c>
      <c r="AC20" s="6">
        <v>1</v>
      </c>
      <c r="AD20" s="6">
        <v>1</v>
      </c>
    </row>
    <row r="21" spans="1:3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7"/>
      <c r="R21" s="6"/>
      <c r="S21" s="6"/>
      <c r="T21" s="6"/>
      <c r="U21" s="6"/>
      <c r="V21" s="6"/>
      <c r="W21" s="6"/>
      <c r="X21" s="6"/>
      <c r="AB21" s="6" t="s">
        <v>47</v>
      </c>
      <c r="AC21" s="6">
        <v>1</v>
      </c>
      <c r="AD21" s="6">
        <v>1</v>
      </c>
    </row>
    <row r="22" spans="1:3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7"/>
      <c r="R22" s="6"/>
      <c r="S22" s="6"/>
      <c r="T22" s="6"/>
      <c r="U22" s="6"/>
      <c r="V22" s="6"/>
      <c r="W22" s="6"/>
      <c r="X22" s="6"/>
      <c r="AB22" s="6" t="s">
        <v>47</v>
      </c>
      <c r="AC22" s="6">
        <v>1</v>
      </c>
      <c r="AD22" s="6">
        <v>1</v>
      </c>
    </row>
    <row r="23" spans="1:30" s="19" customFormat="1" x14ac:dyDescent="0.25">
      <c r="A23" s="6"/>
      <c r="B23" s="18"/>
      <c r="C23" s="18"/>
      <c r="D23" s="18"/>
      <c r="E23" s="6"/>
      <c r="F23" s="6"/>
      <c r="G23" s="18"/>
      <c r="H23" s="18"/>
      <c r="I23" s="18"/>
      <c r="J23" s="6"/>
      <c r="K23" s="6"/>
      <c r="L23" s="6"/>
      <c r="M23" s="6"/>
      <c r="N23" s="6"/>
      <c r="O23" s="6"/>
      <c r="P23" s="6"/>
      <c r="Q23" s="17"/>
      <c r="R23" s="18"/>
      <c r="S23" s="18"/>
      <c r="T23" s="18"/>
      <c r="U23" s="6"/>
      <c r="V23" s="6"/>
      <c r="W23" s="6"/>
      <c r="X23" s="18"/>
      <c r="Y23" s="4"/>
      <c r="Z23" s="4"/>
      <c r="AA23" s="4"/>
      <c r="AB23" s="18" t="s">
        <v>47</v>
      </c>
      <c r="AC23" s="18">
        <v>1</v>
      </c>
      <c r="AD23" s="18">
        <v>1</v>
      </c>
    </row>
    <row r="24" spans="1:30" s="19" customFormat="1" x14ac:dyDescent="0.25">
      <c r="A24" s="6"/>
      <c r="B24" s="18"/>
      <c r="C24" s="18"/>
      <c r="D24" s="18"/>
      <c r="E24" s="6"/>
      <c r="F24" s="6"/>
      <c r="G24" s="18"/>
      <c r="H24" s="18"/>
      <c r="I24" s="18"/>
      <c r="J24" s="6"/>
      <c r="K24" s="6"/>
      <c r="L24" s="6"/>
      <c r="M24" s="6"/>
      <c r="N24" s="6"/>
      <c r="O24" s="6"/>
      <c r="P24" s="6"/>
      <c r="Q24" s="17"/>
      <c r="R24" s="18"/>
      <c r="S24" s="18"/>
      <c r="T24" s="18"/>
      <c r="U24" s="6"/>
      <c r="V24" s="6"/>
      <c r="W24" s="6"/>
      <c r="X24" s="18"/>
      <c r="Y24" s="4"/>
      <c r="Z24" s="4"/>
      <c r="AA24" s="4"/>
      <c r="AB24" s="18" t="s">
        <v>47</v>
      </c>
      <c r="AC24" s="18">
        <v>1</v>
      </c>
      <c r="AD24" s="18">
        <v>1</v>
      </c>
    </row>
    <row r="25" spans="1:3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7"/>
      <c r="R25" s="6"/>
      <c r="S25" s="6"/>
      <c r="T25" s="6"/>
      <c r="U25" s="6"/>
      <c r="V25" s="6"/>
      <c r="W25" s="6"/>
      <c r="X25" s="6"/>
      <c r="AB25" s="6" t="s">
        <v>47</v>
      </c>
      <c r="AC25" s="6">
        <v>1</v>
      </c>
      <c r="AD25" s="6">
        <v>1</v>
      </c>
    </row>
    <row r="26" spans="1:3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7"/>
      <c r="R26" s="6"/>
      <c r="S26" s="6"/>
      <c r="T26" s="6"/>
      <c r="U26" s="6"/>
      <c r="V26" s="6"/>
      <c r="W26" s="6"/>
      <c r="X26" s="6"/>
      <c r="AB26" s="6" t="s">
        <v>47</v>
      </c>
      <c r="AC26" s="6">
        <v>1</v>
      </c>
      <c r="AD26" s="6">
        <v>1</v>
      </c>
    </row>
    <row r="27" spans="1:30" s="19" customFormat="1" x14ac:dyDescent="0.25">
      <c r="A27" s="6"/>
      <c r="B27" s="18"/>
      <c r="C27" s="18"/>
      <c r="D27" s="18"/>
      <c r="E27" s="6"/>
      <c r="F27" s="6"/>
      <c r="G27" s="18"/>
      <c r="H27" s="18"/>
      <c r="I27" s="18"/>
      <c r="J27" s="6"/>
      <c r="K27" s="6"/>
      <c r="L27" s="6"/>
      <c r="M27" s="6"/>
      <c r="N27" s="6"/>
      <c r="O27" s="6"/>
      <c r="P27" s="6"/>
      <c r="Q27" s="17"/>
      <c r="R27" s="18"/>
      <c r="S27" s="18"/>
      <c r="T27" s="18"/>
      <c r="U27" s="6"/>
      <c r="V27" s="6"/>
      <c r="W27" s="6"/>
      <c r="X27" s="18"/>
      <c r="Y27" s="4"/>
      <c r="Z27" s="4"/>
      <c r="AA27" s="4"/>
      <c r="AB27" s="18" t="s">
        <v>47</v>
      </c>
      <c r="AC27" s="18">
        <v>1</v>
      </c>
      <c r="AD27" s="18">
        <v>1</v>
      </c>
    </row>
    <row r="28" spans="1:30" s="19" customFormat="1" x14ac:dyDescent="0.25">
      <c r="A28" s="6"/>
      <c r="B28" s="18"/>
      <c r="C28" s="18"/>
      <c r="D28" s="18"/>
      <c r="E28" s="6"/>
      <c r="F28" s="6"/>
      <c r="G28" s="18"/>
      <c r="H28" s="18"/>
      <c r="I28" s="18"/>
      <c r="J28" s="6"/>
      <c r="K28" s="6"/>
      <c r="L28" s="6"/>
      <c r="M28" s="6"/>
      <c r="N28" s="6"/>
      <c r="O28" s="6"/>
      <c r="P28" s="6"/>
      <c r="Q28" s="17"/>
      <c r="R28" s="18"/>
      <c r="S28" s="18"/>
      <c r="T28" s="18"/>
      <c r="U28" s="6"/>
      <c r="V28" s="6"/>
      <c r="W28" s="6"/>
      <c r="X28" s="18"/>
      <c r="Y28" s="4"/>
      <c r="Z28" s="4"/>
      <c r="AA28" s="4"/>
      <c r="AB28" s="18" t="s">
        <v>47</v>
      </c>
      <c r="AC28" s="18">
        <v>1</v>
      </c>
      <c r="AD28" s="18">
        <v>1</v>
      </c>
    </row>
    <row r="29" spans="1:30" s="19" customFormat="1" x14ac:dyDescent="0.25">
      <c r="A29" s="6"/>
      <c r="B29" s="18"/>
      <c r="C29" s="18"/>
      <c r="D29" s="18"/>
      <c r="E29" s="6"/>
      <c r="F29" s="6"/>
      <c r="G29" s="18"/>
      <c r="H29" s="18"/>
      <c r="I29" s="18"/>
      <c r="J29" s="6"/>
      <c r="K29" s="6"/>
      <c r="L29" s="6"/>
      <c r="M29" s="6"/>
      <c r="N29" s="6"/>
      <c r="O29" s="6"/>
      <c r="P29" s="6"/>
      <c r="Q29" s="17"/>
      <c r="R29" s="18"/>
      <c r="S29" s="18"/>
      <c r="T29" s="18"/>
      <c r="U29" s="6"/>
      <c r="V29" s="6"/>
      <c r="W29" s="6"/>
      <c r="X29" s="18"/>
      <c r="Y29" s="4"/>
      <c r="Z29" s="4"/>
      <c r="AA29" s="4"/>
      <c r="AB29" s="18" t="s">
        <v>47</v>
      </c>
      <c r="AC29" s="18">
        <v>1</v>
      </c>
      <c r="AD29" s="18">
        <v>1</v>
      </c>
    </row>
    <row r="30" spans="1:30" s="19" customFormat="1" x14ac:dyDescent="0.25">
      <c r="A30" s="6"/>
      <c r="B30" s="18"/>
      <c r="C30" s="18"/>
      <c r="D30" s="18"/>
      <c r="E30" s="6"/>
      <c r="F30" s="6"/>
      <c r="G30" s="18"/>
      <c r="H30" s="18"/>
      <c r="I30" s="18"/>
      <c r="J30" s="6"/>
      <c r="K30" s="6"/>
      <c r="L30" s="6"/>
      <c r="M30" s="6"/>
      <c r="N30" s="6"/>
      <c r="O30" s="6"/>
      <c r="P30" s="6"/>
      <c r="Q30" s="17"/>
      <c r="R30" s="18"/>
      <c r="S30" s="18"/>
      <c r="T30" s="18"/>
      <c r="U30" s="6"/>
      <c r="V30" s="6"/>
      <c r="W30" s="6"/>
      <c r="X30" s="18"/>
      <c r="Y30" s="4"/>
      <c r="Z30" s="4"/>
      <c r="AA30" s="4"/>
      <c r="AB30" s="18" t="s">
        <v>47</v>
      </c>
      <c r="AC30" s="18">
        <v>1</v>
      </c>
      <c r="AD30" s="18">
        <v>1</v>
      </c>
    </row>
    <row r="31" spans="1:30" s="19" customFormat="1" x14ac:dyDescent="0.25">
      <c r="A31" s="6"/>
      <c r="B31" s="18"/>
      <c r="C31" s="18"/>
      <c r="D31" s="18"/>
      <c r="E31" s="6"/>
      <c r="F31" s="6"/>
      <c r="G31" s="18"/>
      <c r="H31" s="18"/>
      <c r="I31" s="18"/>
      <c r="J31" s="6"/>
      <c r="K31" s="6"/>
      <c r="L31" s="6"/>
      <c r="M31" s="6"/>
      <c r="N31" s="6"/>
      <c r="O31" s="6"/>
      <c r="P31" s="6"/>
      <c r="Q31" s="17"/>
      <c r="R31" s="18"/>
      <c r="S31" s="18"/>
      <c r="T31" s="18"/>
      <c r="U31" s="6"/>
      <c r="V31" s="6"/>
      <c r="W31" s="6"/>
      <c r="X31" s="18"/>
      <c r="Y31" s="4"/>
      <c r="Z31" s="4"/>
      <c r="AA31" s="4"/>
      <c r="AB31" s="18" t="s">
        <v>47</v>
      </c>
      <c r="AC31" s="18">
        <v>1</v>
      </c>
      <c r="AD31" s="18">
        <v>1</v>
      </c>
    </row>
    <row r="32" spans="1:3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7"/>
      <c r="R32" s="6"/>
      <c r="S32" s="6"/>
      <c r="T32" s="6"/>
      <c r="U32" s="6"/>
      <c r="V32" s="6"/>
      <c r="W32" s="6"/>
      <c r="X32" s="6"/>
      <c r="AB32" s="6" t="s">
        <v>47</v>
      </c>
      <c r="AC32" s="6">
        <v>1</v>
      </c>
      <c r="AD32" s="6">
        <v>1</v>
      </c>
    </row>
    <row r="33" spans="1:3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7"/>
      <c r="R33" s="6"/>
      <c r="S33" s="6"/>
      <c r="T33" s="6"/>
      <c r="U33" s="6"/>
      <c r="V33" s="6"/>
      <c r="W33" s="6"/>
      <c r="X33" s="6"/>
      <c r="AB33" s="6" t="s">
        <v>47</v>
      </c>
      <c r="AC33" s="6">
        <v>1</v>
      </c>
      <c r="AD33" s="6">
        <v>1</v>
      </c>
    </row>
    <row r="34" spans="1:3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7"/>
      <c r="R34" s="6"/>
      <c r="S34" s="6"/>
      <c r="T34" s="7"/>
      <c r="U34" s="7"/>
      <c r="V34" s="7"/>
      <c r="W34" s="6"/>
      <c r="X34" s="6"/>
      <c r="AB34" s="6" t="s">
        <v>47</v>
      </c>
      <c r="AC34" s="6">
        <v>1</v>
      </c>
      <c r="AD34" s="6">
        <v>1</v>
      </c>
    </row>
    <row r="35" spans="1:3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7"/>
      <c r="R35" s="6"/>
      <c r="S35" s="6"/>
      <c r="T35" s="7"/>
      <c r="U35" s="7"/>
      <c r="V35" s="7"/>
      <c r="W35" s="6"/>
      <c r="X35" s="6"/>
      <c r="AB35" s="6" t="s">
        <v>47</v>
      </c>
      <c r="AC35" s="6">
        <v>1</v>
      </c>
      <c r="AD35" s="6">
        <v>1</v>
      </c>
    </row>
    <row r="36" spans="1:3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7"/>
      <c r="R36" s="6"/>
      <c r="S36" s="6"/>
      <c r="T36" s="7"/>
      <c r="U36" s="7"/>
      <c r="V36" s="7"/>
      <c r="W36" s="6"/>
      <c r="X36" s="6"/>
      <c r="AB36" s="6" t="s">
        <v>47</v>
      </c>
      <c r="AC36" s="6">
        <v>1</v>
      </c>
      <c r="AD36" s="6">
        <v>1</v>
      </c>
    </row>
    <row r="37" spans="1:30" ht="12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7"/>
      <c r="R37" s="6"/>
      <c r="S37" s="6"/>
      <c r="T37" s="6"/>
      <c r="U37" s="6"/>
      <c r="V37" s="6"/>
      <c r="W37" s="6"/>
      <c r="X37" s="6"/>
      <c r="AB37" s="6" t="s">
        <v>29</v>
      </c>
      <c r="AC37" s="6">
        <v>1</v>
      </c>
      <c r="AD37" s="6">
        <v>2</v>
      </c>
    </row>
    <row r="38" spans="1:3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7"/>
      <c r="R38" s="6"/>
      <c r="S38" s="6"/>
      <c r="T38" s="6"/>
      <c r="U38" s="6"/>
      <c r="V38" s="6"/>
      <c r="W38" s="6"/>
      <c r="X38" s="6"/>
      <c r="AB38" s="6" t="s">
        <v>29</v>
      </c>
      <c r="AC38" s="6">
        <v>1</v>
      </c>
      <c r="AD38" s="6">
        <v>1</v>
      </c>
    </row>
    <row r="39" spans="1:3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7"/>
      <c r="R39" s="6"/>
      <c r="S39" s="6"/>
      <c r="T39" s="6"/>
      <c r="U39" s="6"/>
      <c r="V39" s="6"/>
      <c r="W39" s="6"/>
      <c r="X39" s="6"/>
      <c r="AB39" s="6" t="s">
        <v>17</v>
      </c>
      <c r="AC39" s="6">
        <v>2</v>
      </c>
      <c r="AD39" s="6">
        <v>3</v>
      </c>
    </row>
    <row r="40" spans="1:3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7"/>
      <c r="R40" s="6"/>
      <c r="S40" s="6"/>
      <c r="T40" s="6"/>
      <c r="U40" s="6"/>
      <c r="V40" s="6"/>
      <c r="W40" s="6"/>
      <c r="X40" s="6"/>
      <c r="AB40" s="6" t="s">
        <v>17</v>
      </c>
      <c r="AC40" s="6">
        <v>2</v>
      </c>
      <c r="AD40" s="6">
        <v>3</v>
      </c>
    </row>
    <row r="41" spans="1:3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7"/>
      <c r="R41" s="6"/>
      <c r="S41" s="6"/>
      <c r="T41" s="6"/>
      <c r="U41" s="6"/>
      <c r="V41" s="6"/>
      <c r="W41" s="6"/>
      <c r="X41" s="6"/>
      <c r="AB41" s="6" t="s">
        <v>14</v>
      </c>
      <c r="AC41" s="6">
        <v>1</v>
      </c>
      <c r="AD41" s="6">
        <v>1</v>
      </c>
    </row>
    <row r="42" spans="1:3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7"/>
      <c r="R42" s="6"/>
      <c r="S42" s="6"/>
      <c r="T42" s="7"/>
      <c r="U42" s="7"/>
      <c r="V42" s="7"/>
      <c r="W42" s="7"/>
      <c r="X42" s="6"/>
      <c r="AB42" s="6" t="s">
        <v>47</v>
      </c>
      <c r="AC42" s="6">
        <v>1</v>
      </c>
      <c r="AD42" s="6">
        <v>1</v>
      </c>
    </row>
    <row r="43" spans="1:3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7"/>
      <c r="R43" s="6"/>
      <c r="S43" s="6"/>
      <c r="T43" s="7"/>
      <c r="U43" s="7"/>
      <c r="V43" s="7"/>
      <c r="W43" s="7"/>
      <c r="X43" s="6"/>
      <c r="AB43" s="6" t="s">
        <v>47</v>
      </c>
      <c r="AC43" s="6">
        <v>1</v>
      </c>
      <c r="AD43" s="6">
        <v>1</v>
      </c>
    </row>
    <row r="44" spans="1:3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7"/>
      <c r="R44" s="6"/>
      <c r="S44" s="6"/>
      <c r="T44" s="7"/>
      <c r="U44" s="7"/>
      <c r="V44" s="7"/>
      <c r="W44" s="7"/>
      <c r="X44" s="6"/>
      <c r="AB44" s="6" t="s">
        <v>47</v>
      </c>
      <c r="AC44" s="6">
        <v>1</v>
      </c>
      <c r="AD44" s="6">
        <v>1</v>
      </c>
    </row>
    <row r="45" spans="1:3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7"/>
      <c r="R45" s="6"/>
      <c r="S45" s="6"/>
      <c r="T45" s="7"/>
      <c r="U45" s="7"/>
      <c r="V45" s="7"/>
      <c r="W45" s="7"/>
      <c r="X45" s="6"/>
      <c r="AB45" s="6" t="s">
        <v>47</v>
      </c>
      <c r="AC45" s="6">
        <v>1</v>
      </c>
      <c r="AD45" s="6">
        <v>1</v>
      </c>
    </row>
    <row r="46" spans="1:30" s="19" customFormat="1" x14ac:dyDescent="0.25">
      <c r="A46" s="6"/>
      <c r="B46" s="18"/>
      <c r="C46" s="18"/>
      <c r="D46" s="18"/>
      <c r="E46" s="6"/>
      <c r="F46" s="6"/>
      <c r="G46" s="18"/>
      <c r="H46" s="18"/>
      <c r="I46" s="18"/>
      <c r="J46" s="6"/>
      <c r="K46" s="6"/>
      <c r="L46" s="6"/>
      <c r="M46" s="6"/>
      <c r="N46" s="6"/>
      <c r="O46" s="6"/>
      <c r="P46" s="6"/>
      <c r="Q46" s="17"/>
      <c r="R46" s="18"/>
      <c r="S46" s="18"/>
      <c r="T46" s="20"/>
      <c r="U46" s="7"/>
      <c r="V46" s="7"/>
      <c r="W46" s="7"/>
      <c r="X46" s="18"/>
      <c r="Y46" s="4"/>
      <c r="Z46" s="4"/>
      <c r="AA46" s="4"/>
      <c r="AB46" s="18" t="s">
        <v>47</v>
      </c>
      <c r="AC46" s="18">
        <v>1</v>
      </c>
      <c r="AD46" s="18">
        <v>1</v>
      </c>
    </row>
    <row r="47" spans="1:3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7"/>
      <c r="R47" s="6"/>
      <c r="S47" s="6"/>
      <c r="T47" s="7"/>
      <c r="U47" s="7"/>
      <c r="V47" s="7"/>
      <c r="W47" s="7"/>
      <c r="X47" s="6"/>
      <c r="AB47" s="6" t="s">
        <v>47</v>
      </c>
      <c r="AC47" s="6">
        <v>1</v>
      </c>
      <c r="AD47" s="6">
        <v>1</v>
      </c>
    </row>
    <row r="48" spans="1:3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7"/>
      <c r="R48" s="6"/>
      <c r="S48" s="6"/>
      <c r="T48" s="7"/>
      <c r="U48" s="7"/>
      <c r="V48" s="7"/>
      <c r="W48" s="7"/>
      <c r="X48" s="6"/>
      <c r="AB48" s="6" t="s">
        <v>31</v>
      </c>
      <c r="AC48" s="6">
        <v>1</v>
      </c>
      <c r="AD48" s="6">
        <v>2</v>
      </c>
    </row>
    <row r="49" spans="1:3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7"/>
      <c r="R49" s="6"/>
      <c r="S49" s="6"/>
      <c r="T49" s="7"/>
      <c r="U49" s="7"/>
      <c r="V49" s="7"/>
      <c r="W49" s="7"/>
      <c r="X49" s="6"/>
      <c r="AB49" s="6" t="s">
        <v>20</v>
      </c>
      <c r="AC49" s="6">
        <v>1</v>
      </c>
      <c r="AD49" s="6">
        <v>2</v>
      </c>
    </row>
    <row r="50" spans="1:3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7"/>
      <c r="R50" s="6"/>
      <c r="S50" s="6"/>
      <c r="T50" s="7"/>
      <c r="U50" s="7"/>
      <c r="V50" s="7"/>
      <c r="W50" s="7"/>
      <c r="X50" s="6"/>
      <c r="AB50" s="6" t="s">
        <v>47</v>
      </c>
      <c r="AC50" s="6">
        <v>1</v>
      </c>
      <c r="AD50" s="6">
        <v>1</v>
      </c>
    </row>
    <row r="51" spans="1:3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7"/>
      <c r="R51" s="6"/>
      <c r="S51" s="6"/>
      <c r="T51" s="7"/>
      <c r="U51" s="7"/>
      <c r="V51" s="7"/>
      <c r="W51" s="7"/>
      <c r="X51" s="6"/>
      <c r="AB51" s="6" t="s">
        <v>47</v>
      </c>
      <c r="AC51" s="6">
        <v>1</v>
      </c>
      <c r="AD51" s="6">
        <v>1</v>
      </c>
    </row>
    <row r="52" spans="1:3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7"/>
      <c r="R52" s="6"/>
      <c r="S52" s="6"/>
      <c r="T52" s="7"/>
      <c r="U52" s="7"/>
      <c r="V52" s="7"/>
      <c r="W52" s="7"/>
      <c r="X52" s="6"/>
      <c r="AB52" s="6" t="s">
        <v>47</v>
      </c>
      <c r="AC52" s="6">
        <v>1</v>
      </c>
      <c r="AD52" s="6">
        <v>1</v>
      </c>
    </row>
    <row r="53" spans="1:3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7"/>
      <c r="R53" s="6"/>
      <c r="S53" s="6"/>
      <c r="T53" s="7"/>
      <c r="U53" s="7"/>
      <c r="V53" s="7"/>
      <c r="W53" s="7"/>
      <c r="X53" s="6"/>
      <c r="AB53" s="6" t="s">
        <v>47</v>
      </c>
      <c r="AC53" s="6">
        <v>1</v>
      </c>
      <c r="AD53" s="6">
        <v>1</v>
      </c>
    </row>
    <row r="54" spans="1:3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7"/>
      <c r="R54" s="6"/>
      <c r="S54" s="6"/>
      <c r="T54" s="7"/>
      <c r="U54" s="7"/>
      <c r="V54" s="7"/>
      <c r="W54" s="7"/>
      <c r="X54" s="6"/>
      <c r="AB54" s="6" t="s">
        <v>47</v>
      </c>
      <c r="AC54" s="6">
        <v>1</v>
      </c>
      <c r="AD54" s="6">
        <v>1</v>
      </c>
    </row>
    <row r="55" spans="1:3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7"/>
      <c r="R55" s="6"/>
      <c r="S55" s="6"/>
      <c r="T55" s="7"/>
      <c r="U55" s="7"/>
      <c r="V55" s="7"/>
      <c r="W55" s="7"/>
      <c r="X55" s="6"/>
      <c r="AB55" s="6" t="s">
        <v>20</v>
      </c>
      <c r="AC55" s="6">
        <v>1</v>
      </c>
      <c r="AD55" s="6">
        <v>3</v>
      </c>
    </row>
    <row r="56" spans="1:3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7"/>
      <c r="R56" s="6"/>
      <c r="S56" s="6"/>
      <c r="T56" s="7"/>
      <c r="U56" s="7"/>
      <c r="V56" s="7"/>
      <c r="W56" s="7"/>
      <c r="X56" s="6"/>
      <c r="AB56" s="6" t="s">
        <v>47</v>
      </c>
      <c r="AC56" s="6">
        <v>1</v>
      </c>
      <c r="AD56" s="6">
        <v>1</v>
      </c>
    </row>
    <row r="57" spans="1:3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7"/>
      <c r="R57" s="6"/>
      <c r="S57" s="6"/>
      <c r="T57" s="7"/>
      <c r="U57" s="7"/>
      <c r="V57" s="7"/>
      <c r="W57" s="7"/>
      <c r="X57" s="6"/>
      <c r="AB57" s="6" t="s">
        <v>47</v>
      </c>
      <c r="AC57" s="6">
        <v>1</v>
      </c>
      <c r="AD57" s="6">
        <v>1</v>
      </c>
    </row>
    <row r="58" spans="1:3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7"/>
      <c r="R58" s="6"/>
      <c r="S58" s="6"/>
      <c r="T58" s="7"/>
      <c r="U58" s="7"/>
      <c r="V58" s="7"/>
      <c r="W58" s="7"/>
      <c r="X58" s="6"/>
      <c r="AB58" s="6" t="s">
        <v>47</v>
      </c>
      <c r="AC58" s="6">
        <v>1</v>
      </c>
      <c r="AD58" s="6">
        <v>1</v>
      </c>
    </row>
    <row r="59" spans="1:3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7"/>
      <c r="R59" s="6"/>
      <c r="S59" s="6"/>
      <c r="T59" s="7"/>
      <c r="U59" s="7"/>
      <c r="V59" s="7"/>
      <c r="W59" s="7"/>
      <c r="X59" s="6"/>
      <c r="AB59" s="6" t="s">
        <v>47</v>
      </c>
      <c r="AC59" s="6">
        <v>1</v>
      </c>
      <c r="AD59" s="6">
        <v>1</v>
      </c>
    </row>
    <row r="60" spans="1:3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7"/>
      <c r="R60" s="6"/>
      <c r="S60" s="6"/>
      <c r="T60" s="7"/>
      <c r="U60" s="7"/>
      <c r="V60" s="7"/>
      <c r="W60" s="7"/>
      <c r="X60" s="6"/>
      <c r="AB60" s="6" t="s">
        <v>47</v>
      </c>
      <c r="AC60" s="6">
        <v>1</v>
      </c>
      <c r="AD60" s="6">
        <v>1</v>
      </c>
    </row>
    <row r="61" spans="1:3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7"/>
      <c r="R61" s="6"/>
      <c r="S61" s="6"/>
      <c r="T61" s="7"/>
      <c r="U61" s="7"/>
      <c r="V61" s="7"/>
      <c r="W61" s="7"/>
      <c r="X61" s="6"/>
      <c r="AB61" s="6" t="s">
        <v>47</v>
      </c>
      <c r="AC61" s="6">
        <v>1</v>
      </c>
      <c r="AD61" s="6">
        <v>1</v>
      </c>
    </row>
    <row r="62" spans="1:3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7"/>
      <c r="R62" s="6"/>
      <c r="S62" s="6"/>
      <c r="T62" s="7"/>
      <c r="U62" s="7"/>
      <c r="V62" s="7"/>
      <c r="W62" s="7"/>
      <c r="X62" s="6"/>
      <c r="AB62" s="6" t="s">
        <v>47</v>
      </c>
      <c r="AC62" s="6">
        <v>1</v>
      </c>
      <c r="AD62" s="6">
        <v>1</v>
      </c>
    </row>
    <row r="63" spans="1:3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7"/>
      <c r="R63" s="6"/>
      <c r="S63" s="6"/>
      <c r="T63" s="7"/>
      <c r="U63" s="7"/>
      <c r="V63" s="7"/>
      <c r="W63" s="7"/>
      <c r="X63" s="6"/>
      <c r="AB63" s="6" t="s">
        <v>47</v>
      </c>
      <c r="AC63" s="6">
        <v>1</v>
      </c>
      <c r="AD63" s="6">
        <v>1</v>
      </c>
    </row>
    <row r="64" spans="1:3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7"/>
      <c r="R64" s="6"/>
      <c r="S64" s="6"/>
      <c r="T64" s="7"/>
      <c r="U64" s="7"/>
      <c r="V64" s="7"/>
      <c r="W64" s="7"/>
      <c r="X64" s="6"/>
      <c r="AB64" s="6" t="s">
        <v>47</v>
      </c>
      <c r="AC64" s="6">
        <v>1</v>
      </c>
      <c r="AD64" s="6">
        <v>1</v>
      </c>
    </row>
    <row r="65" spans="1:3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7"/>
      <c r="R65" s="6"/>
      <c r="S65" s="6"/>
      <c r="T65" s="7"/>
      <c r="U65" s="7"/>
      <c r="V65" s="7"/>
      <c r="W65" s="7"/>
      <c r="X65" s="6"/>
      <c r="AB65" s="6" t="s">
        <v>47</v>
      </c>
      <c r="AC65" s="6">
        <v>1</v>
      </c>
      <c r="AD65" s="6">
        <v>1</v>
      </c>
    </row>
    <row r="66" spans="1:3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7"/>
      <c r="R66" s="6"/>
      <c r="S66" s="6"/>
      <c r="T66" s="7"/>
      <c r="U66" s="7"/>
      <c r="V66" s="7"/>
      <c r="W66" s="7"/>
      <c r="X66" s="6"/>
      <c r="AB66" s="6" t="s">
        <v>47</v>
      </c>
      <c r="AC66" s="6">
        <v>1</v>
      </c>
      <c r="AD66" s="6">
        <v>1</v>
      </c>
    </row>
    <row r="67" spans="1:3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7"/>
      <c r="R67" s="6"/>
      <c r="S67" s="6"/>
      <c r="T67" s="7"/>
      <c r="U67" s="7"/>
      <c r="V67" s="7"/>
      <c r="W67" s="7"/>
      <c r="X67" s="6"/>
      <c r="AB67" s="6" t="s">
        <v>47</v>
      </c>
      <c r="AC67" s="6">
        <v>1</v>
      </c>
      <c r="AD67" s="6">
        <v>1</v>
      </c>
    </row>
    <row r="68" spans="1:3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7"/>
      <c r="R68" s="6"/>
      <c r="S68" s="6"/>
      <c r="T68" s="7"/>
      <c r="U68" s="7"/>
      <c r="V68" s="7"/>
      <c r="W68" s="7"/>
      <c r="X68" s="6"/>
      <c r="AB68" s="6" t="s">
        <v>47</v>
      </c>
      <c r="AC68" s="6">
        <v>1</v>
      </c>
      <c r="AD68" s="6">
        <v>1</v>
      </c>
    </row>
    <row r="69" spans="1:30" s="19" customFormat="1" x14ac:dyDescent="0.25">
      <c r="A69" s="6"/>
      <c r="B69" s="18"/>
      <c r="C69" s="18"/>
      <c r="D69" s="18"/>
      <c r="E69" s="6"/>
      <c r="F69" s="6"/>
      <c r="G69" s="18"/>
      <c r="H69" s="18"/>
      <c r="I69" s="18"/>
      <c r="J69" s="6"/>
      <c r="K69" s="6"/>
      <c r="L69" s="6"/>
      <c r="M69" s="6"/>
      <c r="N69" s="6"/>
      <c r="O69" s="6"/>
      <c r="P69" s="6"/>
      <c r="Q69" s="17"/>
      <c r="R69" s="18"/>
      <c r="S69" s="18"/>
      <c r="T69" s="20"/>
      <c r="U69" s="7"/>
      <c r="V69" s="7"/>
      <c r="W69" s="7"/>
      <c r="X69" s="18"/>
      <c r="Y69" s="4"/>
      <c r="Z69" s="4"/>
      <c r="AA69" s="4"/>
      <c r="AB69" s="18" t="s">
        <v>47</v>
      </c>
      <c r="AC69" s="18">
        <v>1</v>
      </c>
      <c r="AD69" s="18">
        <v>1</v>
      </c>
    </row>
    <row r="70" spans="1:30" s="19" customFormat="1" x14ac:dyDescent="0.25">
      <c r="A70" s="6"/>
      <c r="B70" s="18"/>
      <c r="C70" s="18"/>
      <c r="D70" s="18"/>
      <c r="E70" s="6"/>
      <c r="F70" s="6"/>
      <c r="G70" s="18"/>
      <c r="H70" s="18"/>
      <c r="I70" s="18"/>
      <c r="J70" s="6"/>
      <c r="K70" s="6"/>
      <c r="L70" s="6"/>
      <c r="M70" s="6"/>
      <c r="N70" s="6"/>
      <c r="O70" s="6"/>
      <c r="P70" s="6"/>
      <c r="Q70" s="17"/>
      <c r="R70" s="18"/>
      <c r="S70" s="18"/>
      <c r="T70" s="20"/>
      <c r="U70" s="7"/>
      <c r="V70" s="7"/>
      <c r="W70" s="7"/>
      <c r="X70" s="18"/>
      <c r="Y70" s="4"/>
      <c r="Z70" s="4"/>
      <c r="AA70" s="4"/>
      <c r="AB70" s="18" t="s">
        <v>47</v>
      </c>
      <c r="AC70" s="18">
        <v>1</v>
      </c>
      <c r="AD70" s="18">
        <v>1</v>
      </c>
    </row>
    <row r="71" spans="1:3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7"/>
      <c r="R71" s="6"/>
      <c r="S71" s="6"/>
      <c r="T71" s="7"/>
      <c r="U71" s="7"/>
      <c r="V71" s="7"/>
      <c r="W71" s="7"/>
      <c r="X71" s="6"/>
      <c r="AB71" s="6" t="s">
        <v>47</v>
      </c>
      <c r="AC71" s="6">
        <v>1</v>
      </c>
      <c r="AD71" s="6">
        <v>1</v>
      </c>
    </row>
    <row r="72" spans="1:30" s="19" customFormat="1" x14ac:dyDescent="0.25">
      <c r="A72" s="6"/>
      <c r="B72" s="18"/>
      <c r="C72" s="18"/>
      <c r="D72" s="18"/>
      <c r="E72" s="6"/>
      <c r="F72" s="6"/>
      <c r="G72" s="18"/>
      <c r="H72" s="18"/>
      <c r="I72" s="18"/>
      <c r="J72" s="6"/>
      <c r="K72" s="6"/>
      <c r="L72" s="6"/>
      <c r="M72" s="6"/>
      <c r="N72" s="6"/>
      <c r="O72" s="6"/>
      <c r="P72" s="6"/>
      <c r="Q72" s="17"/>
      <c r="R72" s="18"/>
      <c r="S72" s="18"/>
      <c r="T72" s="18"/>
      <c r="U72" s="6"/>
      <c r="V72" s="6"/>
      <c r="W72" s="6"/>
      <c r="X72" s="18"/>
      <c r="Y72" s="4"/>
      <c r="Z72" s="4"/>
      <c r="AA72" s="4"/>
      <c r="AB72" s="18" t="s">
        <v>47</v>
      </c>
      <c r="AC72" s="18">
        <v>1</v>
      </c>
      <c r="AD72" s="18">
        <v>1</v>
      </c>
    </row>
    <row r="73" spans="1:3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7"/>
      <c r="R73" s="6"/>
      <c r="S73" s="6"/>
      <c r="T73" s="7"/>
      <c r="U73" s="7"/>
      <c r="V73" s="7"/>
      <c r="W73" s="7"/>
      <c r="X73" s="6"/>
      <c r="AB73" s="6" t="s">
        <v>47</v>
      </c>
      <c r="AC73" s="6">
        <v>1</v>
      </c>
      <c r="AD73" s="6">
        <v>1</v>
      </c>
    </row>
    <row r="74" spans="1:3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7"/>
      <c r="R74" s="6"/>
      <c r="S74" s="6"/>
      <c r="T74" s="7"/>
      <c r="U74" s="7"/>
      <c r="V74" s="7"/>
      <c r="W74" s="7"/>
      <c r="X74" s="6"/>
      <c r="AB74" s="6" t="s">
        <v>47</v>
      </c>
      <c r="AC74" s="6">
        <v>1</v>
      </c>
      <c r="AD74" s="6">
        <v>1</v>
      </c>
    </row>
    <row r="75" spans="1:3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7"/>
      <c r="R75" s="6"/>
      <c r="S75" s="6"/>
      <c r="T75" s="7"/>
      <c r="U75" s="7"/>
      <c r="V75" s="7"/>
      <c r="W75" s="7"/>
      <c r="X75" s="6"/>
      <c r="AB75" s="6" t="s">
        <v>47</v>
      </c>
      <c r="AC75" s="6">
        <v>1</v>
      </c>
      <c r="AD75" s="6">
        <v>1</v>
      </c>
    </row>
    <row r="76" spans="1:3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7"/>
      <c r="R76" s="6"/>
      <c r="S76" s="6"/>
      <c r="T76" s="7"/>
      <c r="U76" s="7"/>
      <c r="V76" s="7"/>
      <c r="W76" s="7"/>
      <c r="X76" s="6"/>
      <c r="AB76" s="6" t="s">
        <v>47</v>
      </c>
      <c r="AC76" s="6">
        <v>1</v>
      </c>
      <c r="AD76" s="6">
        <v>1</v>
      </c>
    </row>
    <row r="77" spans="1:3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7"/>
      <c r="R77" s="6"/>
      <c r="S77" s="6"/>
      <c r="T77" s="7"/>
      <c r="U77" s="7"/>
      <c r="V77" s="7"/>
      <c r="W77" s="7"/>
      <c r="X77" s="6"/>
      <c r="AB77" s="6" t="s">
        <v>47</v>
      </c>
      <c r="AC77" s="6">
        <v>1</v>
      </c>
      <c r="AD77" s="6">
        <v>1</v>
      </c>
    </row>
    <row r="78" spans="1:3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17"/>
      <c r="R78" s="6"/>
      <c r="S78" s="6"/>
      <c r="T78" s="7"/>
      <c r="U78" s="7"/>
      <c r="V78" s="7"/>
      <c r="W78" s="7"/>
      <c r="X78" s="6"/>
      <c r="AB78" s="6" t="s">
        <v>47</v>
      </c>
      <c r="AC78" s="6">
        <v>1</v>
      </c>
      <c r="AD78" s="6">
        <v>1</v>
      </c>
    </row>
    <row r="79" spans="1:3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17"/>
      <c r="R79" s="6"/>
      <c r="S79" s="6"/>
      <c r="T79" s="7"/>
      <c r="U79" s="7"/>
      <c r="V79" s="7"/>
      <c r="W79" s="7"/>
      <c r="X79" s="6"/>
      <c r="AB79" s="6" t="s">
        <v>47</v>
      </c>
      <c r="AC79" s="6">
        <v>1</v>
      </c>
      <c r="AD79" s="6">
        <v>1</v>
      </c>
    </row>
    <row r="80" spans="1:30" s="19" customFormat="1" x14ac:dyDescent="0.25">
      <c r="A80" s="6"/>
      <c r="B80" s="18"/>
      <c r="C80" s="18"/>
      <c r="D80" s="18"/>
      <c r="E80" s="6"/>
      <c r="F80" s="6"/>
      <c r="G80" s="18"/>
      <c r="H80" s="18"/>
      <c r="I80" s="18"/>
      <c r="J80" s="6"/>
      <c r="K80" s="6"/>
      <c r="L80" s="6"/>
      <c r="M80" s="6"/>
      <c r="N80" s="6"/>
      <c r="O80" s="6"/>
      <c r="P80" s="6"/>
      <c r="Q80" s="17"/>
      <c r="R80" s="18"/>
      <c r="S80" s="18"/>
      <c r="T80" s="20"/>
      <c r="U80" s="7"/>
      <c r="V80" s="7"/>
      <c r="W80" s="7"/>
      <c r="X80" s="18"/>
      <c r="Y80" s="4"/>
      <c r="Z80" s="4"/>
      <c r="AA80" s="4"/>
      <c r="AB80" s="18" t="s">
        <v>47</v>
      </c>
      <c r="AC80" s="18">
        <v>1</v>
      </c>
      <c r="AD80" s="18">
        <v>1</v>
      </c>
    </row>
    <row r="81" spans="1:3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7"/>
      <c r="R81" s="6"/>
      <c r="S81" s="6"/>
      <c r="T81" s="7"/>
      <c r="U81" s="7"/>
      <c r="V81" s="7"/>
      <c r="W81" s="7"/>
      <c r="X81" s="6"/>
      <c r="AB81" s="6" t="s">
        <v>47</v>
      </c>
      <c r="AC81" s="6">
        <v>1</v>
      </c>
      <c r="AD81" s="6">
        <v>1</v>
      </c>
    </row>
    <row r="82" spans="1:30" s="19" customFormat="1" x14ac:dyDescent="0.25">
      <c r="A82" s="6"/>
      <c r="B82" s="18"/>
      <c r="C82" s="18"/>
      <c r="D82" s="18"/>
      <c r="E82" s="6"/>
      <c r="F82" s="6"/>
      <c r="G82" s="18"/>
      <c r="H82" s="18"/>
      <c r="I82" s="18"/>
      <c r="J82" s="6"/>
      <c r="K82" s="6"/>
      <c r="L82" s="6"/>
      <c r="M82" s="6"/>
      <c r="N82" s="6"/>
      <c r="O82" s="6"/>
      <c r="P82" s="6"/>
      <c r="Q82" s="17"/>
      <c r="R82" s="18"/>
      <c r="S82" s="18"/>
      <c r="T82" s="20"/>
      <c r="U82" s="7"/>
      <c r="V82" s="7"/>
      <c r="W82" s="7"/>
      <c r="X82" s="18"/>
      <c r="Y82" s="4"/>
      <c r="Z82" s="4"/>
      <c r="AA82" s="4"/>
      <c r="AB82" s="18" t="s">
        <v>47</v>
      </c>
      <c r="AC82" s="18">
        <v>1</v>
      </c>
      <c r="AD82" s="18">
        <v>1</v>
      </c>
    </row>
    <row r="83" spans="1:3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7"/>
      <c r="R83" s="6"/>
      <c r="S83" s="6"/>
      <c r="T83" s="7"/>
      <c r="U83" s="7"/>
      <c r="V83" s="7"/>
      <c r="W83" s="7"/>
      <c r="X83" s="6"/>
      <c r="AB83" s="6" t="s">
        <v>47</v>
      </c>
      <c r="AC83" s="6">
        <v>1</v>
      </c>
      <c r="AD83" s="6">
        <v>1</v>
      </c>
    </row>
    <row r="84" spans="1:3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7"/>
      <c r="R84" s="6"/>
      <c r="S84" s="6"/>
      <c r="T84" s="7"/>
      <c r="U84" s="7"/>
      <c r="V84" s="7"/>
      <c r="W84" s="7"/>
      <c r="X84" s="6"/>
      <c r="AB84" s="6" t="s">
        <v>47</v>
      </c>
      <c r="AC84" s="6">
        <v>1</v>
      </c>
      <c r="AD84" s="6">
        <v>1</v>
      </c>
    </row>
    <row r="85" spans="1:3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17"/>
      <c r="R85" s="6"/>
      <c r="S85" s="6"/>
      <c r="T85" s="7"/>
      <c r="U85" s="7"/>
      <c r="V85" s="7"/>
      <c r="W85" s="7"/>
      <c r="X85" s="6"/>
      <c r="AB85" s="6" t="s">
        <v>47</v>
      </c>
      <c r="AC85" s="6">
        <v>1</v>
      </c>
      <c r="AD85" s="6">
        <v>1</v>
      </c>
    </row>
    <row r="86" spans="1:30" s="19" customFormat="1" x14ac:dyDescent="0.25">
      <c r="A86" s="6"/>
      <c r="B86" s="18"/>
      <c r="C86" s="18"/>
      <c r="D86" s="18"/>
      <c r="E86" s="6"/>
      <c r="F86" s="6"/>
      <c r="G86" s="18"/>
      <c r="H86" s="18"/>
      <c r="I86" s="18"/>
      <c r="J86" s="6"/>
      <c r="K86" s="6"/>
      <c r="L86" s="6"/>
      <c r="M86" s="6"/>
      <c r="N86" s="6"/>
      <c r="O86" s="6"/>
      <c r="P86" s="6"/>
      <c r="Q86" s="17"/>
      <c r="R86" s="18"/>
      <c r="S86" s="18"/>
      <c r="T86" s="20"/>
      <c r="U86" s="7"/>
      <c r="V86" s="7"/>
      <c r="W86" s="7"/>
      <c r="X86" s="18"/>
      <c r="Y86" s="4"/>
      <c r="Z86" s="4"/>
      <c r="AA86" s="4"/>
      <c r="AB86" s="18" t="s">
        <v>47</v>
      </c>
      <c r="AC86" s="18">
        <v>1</v>
      </c>
      <c r="AD86" s="18">
        <v>1</v>
      </c>
    </row>
    <row r="87" spans="1:30" s="19" customFormat="1" x14ac:dyDescent="0.25">
      <c r="A87" s="6"/>
      <c r="B87" s="18"/>
      <c r="C87" s="18"/>
      <c r="D87" s="18"/>
      <c r="E87" s="6"/>
      <c r="F87" s="6"/>
      <c r="G87" s="18"/>
      <c r="H87" s="18"/>
      <c r="I87" s="18"/>
      <c r="J87" s="6"/>
      <c r="K87" s="6"/>
      <c r="L87" s="6"/>
      <c r="M87" s="6"/>
      <c r="N87" s="6"/>
      <c r="O87" s="6"/>
      <c r="P87" s="6"/>
      <c r="Q87" s="17"/>
      <c r="R87" s="18"/>
      <c r="S87" s="18"/>
      <c r="T87" s="20"/>
      <c r="U87" s="7"/>
      <c r="V87" s="7"/>
      <c r="W87" s="7"/>
      <c r="X87" s="18"/>
      <c r="Y87" s="4"/>
      <c r="Z87" s="4"/>
      <c r="AA87" s="4"/>
      <c r="AB87" s="18" t="s">
        <v>47</v>
      </c>
      <c r="AC87" s="18">
        <v>1</v>
      </c>
      <c r="AD87" s="18">
        <v>1</v>
      </c>
    </row>
    <row r="88" spans="1:30" s="19" customFormat="1" x14ac:dyDescent="0.25">
      <c r="A88" s="6"/>
      <c r="B88" s="18"/>
      <c r="C88" s="18"/>
      <c r="D88" s="18"/>
      <c r="E88" s="6"/>
      <c r="F88" s="6"/>
      <c r="G88" s="18"/>
      <c r="H88" s="18"/>
      <c r="I88" s="18"/>
      <c r="J88" s="6"/>
      <c r="K88" s="6"/>
      <c r="L88" s="6"/>
      <c r="M88" s="6"/>
      <c r="N88" s="6"/>
      <c r="O88" s="6"/>
      <c r="P88" s="6"/>
      <c r="Q88" s="17"/>
      <c r="R88" s="18"/>
      <c r="S88" s="18"/>
      <c r="T88" s="20"/>
      <c r="U88" s="7"/>
      <c r="V88" s="7"/>
      <c r="W88" s="7"/>
      <c r="X88" s="18"/>
      <c r="Y88" s="4"/>
      <c r="Z88" s="4"/>
      <c r="AA88" s="4"/>
      <c r="AB88" s="18" t="s">
        <v>47</v>
      </c>
      <c r="AC88" s="18">
        <v>1</v>
      </c>
      <c r="AD88" s="18">
        <v>1</v>
      </c>
    </row>
    <row r="89" spans="1:30" s="19" customFormat="1" x14ac:dyDescent="0.25">
      <c r="A89" s="6"/>
      <c r="B89" s="18"/>
      <c r="C89" s="18"/>
      <c r="D89" s="18"/>
      <c r="E89" s="6"/>
      <c r="F89" s="6"/>
      <c r="G89" s="18"/>
      <c r="H89" s="18"/>
      <c r="I89" s="18"/>
      <c r="J89" s="6"/>
      <c r="K89" s="6"/>
      <c r="L89" s="6"/>
      <c r="M89" s="6"/>
      <c r="N89" s="6"/>
      <c r="O89" s="6"/>
      <c r="P89" s="6"/>
      <c r="Q89" s="17"/>
      <c r="R89" s="18"/>
      <c r="S89" s="18"/>
      <c r="T89" s="20"/>
      <c r="U89" s="7"/>
      <c r="V89" s="7"/>
      <c r="W89" s="7"/>
      <c r="X89" s="18"/>
      <c r="Y89" s="4"/>
      <c r="Z89" s="4"/>
      <c r="AA89" s="4"/>
      <c r="AB89" s="18" t="s">
        <v>47</v>
      </c>
      <c r="AC89" s="18">
        <v>1</v>
      </c>
      <c r="AD89" s="18">
        <v>1</v>
      </c>
    </row>
    <row r="90" spans="1:30" s="19" customFormat="1" x14ac:dyDescent="0.25">
      <c r="A90" s="6"/>
      <c r="B90" s="18"/>
      <c r="C90" s="18"/>
      <c r="D90" s="18"/>
      <c r="E90" s="6"/>
      <c r="F90" s="6"/>
      <c r="G90" s="18"/>
      <c r="H90" s="18"/>
      <c r="I90" s="18"/>
      <c r="J90" s="6"/>
      <c r="K90" s="6"/>
      <c r="L90" s="6"/>
      <c r="M90" s="6"/>
      <c r="N90" s="6"/>
      <c r="O90" s="6"/>
      <c r="P90" s="6"/>
      <c r="Q90" s="17"/>
      <c r="R90" s="18"/>
      <c r="S90" s="18"/>
      <c r="T90" s="20"/>
      <c r="U90" s="7"/>
      <c r="V90" s="7"/>
      <c r="W90" s="7"/>
      <c r="X90" s="18"/>
      <c r="Y90" s="4"/>
      <c r="Z90" s="4"/>
      <c r="AA90" s="4"/>
      <c r="AB90" s="18" t="s">
        <v>47</v>
      </c>
      <c r="AC90" s="18">
        <v>1</v>
      </c>
      <c r="AD90" s="18">
        <v>1</v>
      </c>
    </row>
    <row r="91" spans="1:3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17"/>
      <c r="R91" s="6"/>
      <c r="S91" s="6"/>
      <c r="T91" s="7"/>
      <c r="U91" s="7"/>
      <c r="V91" s="7"/>
      <c r="W91" s="7"/>
      <c r="X91" s="6"/>
      <c r="AB91" s="6" t="s">
        <v>47</v>
      </c>
      <c r="AC91" s="6">
        <v>1</v>
      </c>
      <c r="AD91" s="6">
        <v>1</v>
      </c>
    </row>
    <row r="92" spans="1:3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17"/>
      <c r="R92" s="6"/>
      <c r="S92" s="6"/>
      <c r="T92" s="7"/>
      <c r="U92" s="7"/>
      <c r="V92" s="7"/>
      <c r="W92" s="7"/>
      <c r="X92" s="6"/>
      <c r="AB92" s="6" t="s">
        <v>47</v>
      </c>
      <c r="AC92" s="6">
        <v>1</v>
      </c>
      <c r="AD92" s="6">
        <v>1</v>
      </c>
    </row>
    <row r="93" spans="1:3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17"/>
      <c r="R93" s="6"/>
      <c r="S93" s="6"/>
      <c r="T93" s="7"/>
      <c r="U93" s="7"/>
      <c r="V93" s="7"/>
      <c r="W93" s="7"/>
      <c r="X93" s="6"/>
      <c r="AB93" s="6" t="s">
        <v>47</v>
      </c>
      <c r="AC93" s="6">
        <v>1</v>
      </c>
      <c r="AD93" s="6">
        <v>1</v>
      </c>
    </row>
    <row r="94" spans="1:3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17"/>
      <c r="R94" s="6"/>
      <c r="S94" s="6"/>
      <c r="T94" s="7"/>
      <c r="U94" s="7"/>
      <c r="V94" s="7"/>
      <c r="W94" s="7"/>
      <c r="X94" s="6"/>
      <c r="AB94" s="6" t="s">
        <v>47</v>
      </c>
      <c r="AC94" s="6">
        <v>1</v>
      </c>
      <c r="AD94" s="6">
        <v>1</v>
      </c>
    </row>
    <row r="95" spans="1:3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17"/>
      <c r="R95" s="6"/>
      <c r="S95" s="6"/>
      <c r="T95" s="7"/>
      <c r="U95" s="7"/>
      <c r="V95" s="7"/>
      <c r="W95" s="7"/>
      <c r="X95" s="6"/>
      <c r="AB95" s="6" t="s">
        <v>47</v>
      </c>
      <c r="AC95" s="6">
        <v>1</v>
      </c>
      <c r="AD95" s="6">
        <v>1</v>
      </c>
    </row>
    <row r="96" spans="1:3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17"/>
      <c r="R96" s="6"/>
      <c r="S96" s="6"/>
      <c r="T96" s="7"/>
      <c r="U96" s="7"/>
      <c r="V96" s="7"/>
      <c r="W96" s="7"/>
      <c r="X96" s="6"/>
      <c r="AB96" s="6" t="s">
        <v>47</v>
      </c>
      <c r="AC96" s="6">
        <v>1</v>
      </c>
      <c r="AD96" s="6">
        <v>1</v>
      </c>
    </row>
    <row r="97" spans="1:3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17"/>
      <c r="R97" s="6"/>
      <c r="S97" s="6"/>
      <c r="T97" s="7"/>
      <c r="U97" s="7"/>
      <c r="V97" s="7"/>
      <c r="W97" s="7"/>
      <c r="X97" s="6"/>
      <c r="AB97" s="6" t="s">
        <v>47</v>
      </c>
      <c r="AC97" s="6">
        <v>1</v>
      </c>
      <c r="AD97" s="6">
        <v>1</v>
      </c>
    </row>
    <row r="98" spans="1:30" s="19" customFormat="1" x14ac:dyDescent="0.25">
      <c r="A98" s="6"/>
      <c r="B98" s="18"/>
      <c r="C98" s="18"/>
      <c r="D98" s="18"/>
      <c r="E98" s="6"/>
      <c r="F98" s="6"/>
      <c r="G98" s="18"/>
      <c r="H98" s="18"/>
      <c r="I98" s="18"/>
      <c r="J98" s="6"/>
      <c r="K98" s="6"/>
      <c r="L98" s="6"/>
      <c r="M98" s="6"/>
      <c r="N98" s="6"/>
      <c r="O98" s="6"/>
      <c r="P98" s="6"/>
      <c r="Q98" s="17"/>
      <c r="R98" s="18"/>
      <c r="S98" s="18"/>
      <c r="T98" s="20"/>
      <c r="U98" s="7"/>
      <c r="V98" s="7"/>
      <c r="W98" s="7"/>
      <c r="X98" s="18"/>
      <c r="Y98" s="4"/>
      <c r="Z98" s="4"/>
      <c r="AA98" s="4"/>
      <c r="AB98" s="18" t="s">
        <v>47</v>
      </c>
      <c r="AC98" s="18">
        <v>1</v>
      </c>
      <c r="AD98" s="18">
        <v>1</v>
      </c>
    </row>
    <row r="99" spans="1:30" s="19" customFormat="1" x14ac:dyDescent="0.25">
      <c r="A99" s="6"/>
      <c r="B99" s="18"/>
      <c r="C99" s="18"/>
      <c r="D99" s="18"/>
      <c r="E99" s="6"/>
      <c r="F99" s="6"/>
      <c r="G99" s="18"/>
      <c r="H99" s="18"/>
      <c r="I99" s="18"/>
      <c r="J99" s="6"/>
      <c r="K99" s="6"/>
      <c r="L99" s="6"/>
      <c r="M99" s="6"/>
      <c r="N99" s="6"/>
      <c r="O99" s="6"/>
      <c r="P99" s="6"/>
      <c r="Q99" s="17"/>
      <c r="R99" s="18"/>
      <c r="S99" s="18"/>
      <c r="T99" s="20"/>
      <c r="U99" s="7"/>
      <c r="V99" s="7"/>
      <c r="W99" s="7"/>
      <c r="X99" s="18"/>
      <c r="Y99" s="4"/>
      <c r="Z99" s="4"/>
      <c r="AA99" s="4"/>
      <c r="AB99" s="18" t="s">
        <v>47</v>
      </c>
      <c r="AC99" s="18">
        <v>1</v>
      </c>
      <c r="AD99" s="18">
        <v>1</v>
      </c>
    </row>
    <row r="100" spans="1:3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17"/>
      <c r="R100" s="6"/>
      <c r="S100" s="6"/>
      <c r="T100" s="7"/>
      <c r="U100" s="7"/>
      <c r="V100" s="7"/>
      <c r="W100" s="7"/>
      <c r="X100" s="6"/>
      <c r="AB100" s="6" t="s">
        <v>17</v>
      </c>
      <c r="AC100" s="6">
        <v>2</v>
      </c>
      <c r="AD100" s="6">
        <v>1</v>
      </c>
    </row>
    <row r="101" spans="1:3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17"/>
      <c r="R101" s="6"/>
      <c r="S101" s="6"/>
      <c r="T101" s="7"/>
      <c r="U101" s="7"/>
      <c r="V101" s="7"/>
      <c r="W101" s="7"/>
      <c r="X101" s="6"/>
      <c r="AB101" s="6" t="s">
        <v>17</v>
      </c>
      <c r="AC101" s="6">
        <v>2</v>
      </c>
      <c r="AD101" s="6">
        <v>1</v>
      </c>
    </row>
    <row r="102" spans="1:30" s="23" customFormat="1" x14ac:dyDescent="0.25">
      <c r="A102" s="6"/>
      <c r="B102" s="21"/>
      <c r="C102" s="21"/>
      <c r="D102" s="21"/>
      <c r="E102" s="6"/>
      <c r="F102" s="6"/>
      <c r="G102" s="21"/>
      <c r="H102" s="21"/>
      <c r="I102" s="21"/>
      <c r="J102" s="6"/>
      <c r="K102" s="6"/>
      <c r="L102" s="6"/>
      <c r="M102" s="6"/>
      <c r="N102" s="6"/>
      <c r="O102" s="6"/>
      <c r="P102" s="6"/>
      <c r="Q102" s="17"/>
      <c r="R102" s="21"/>
      <c r="S102" s="21"/>
      <c r="T102" s="22"/>
      <c r="U102" s="7"/>
      <c r="V102" s="7"/>
      <c r="W102" s="7"/>
      <c r="X102" s="21"/>
      <c r="Y102" s="4"/>
      <c r="Z102" s="4"/>
      <c r="AA102" s="4"/>
      <c r="AB102" s="21" t="s">
        <v>47</v>
      </c>
      <c r="AC102" s="21">
        <v>1</v>
      </c>
      <c r="AD102" s="21">
        <v>1</v>
      </c>
    </row>
    <row r="103" spans="1:30" s="23" customFormat="1" x14ac:dyDescent="0.25">
      <c r="A103" s="6"/>
      <c r="B103" s="21"/>
      <c r="C103" s="21"/>
      <c r="D103" s="21"/>
      <c r="E103" s="6"/>
      <c r="F103" s="6"/>
      <c r="G103" s="21"/>
      <c r="H103" s="21"/>
      <c r="I103" s="21"/>
      <c r="J103" s="6"/>
      <c r="K103" s="6"/>
      <c r="L103" s="6"/>
      <c r="M103" s="6"/>
      <c r="N103" s="6"/>
      <c r="O103" s="6"/>
      <c r="P103" s="6"/>
      <c r="Q103" s="17"/>
      <c r="R103" s="21"/>
      <c r="S103" s="21"/>
      <c r="T103" s="21"/>
      <c r="U103" s="6"/>
      <c r="V103" s="6"/>
      <c r="W103" s="6"/>
      <c r="X103" s="21"/>
      <c r="Y103" s="4"/>
      <c r="Z103" s="4"/>
      <c r="AA103" s="4"/>
      <c r="AB103" s="21" t="s">
        <v>47</v>
      </c>
      <c r="AC103" s="21">
        <v>1</v>
      </c>
      <c r="AD103" s="21">
        <v>1</v>
      </c>
    </row>
    <row r="104" spans="1:3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7"/>
      <c r="R104" s="6"/>
      <c r="S104" s="6"/>
      <c r="T104" s="6"/>
      <c r="U104" s="6"/>
      <c r="V104" s="6"/>
      <c r="W104" s="6"/>
      <c r="X104" s="6"/>
      <c r="AB104" s="6" t="s">
        <v>47</v>
      </c>
      <c r="AC104" s="6">
        <v>1</v>
      </c>
      <c r="AD104" s="6">
        <v>1</v>
      </c>
    </row>
    <row r="105" spans="1:30" s="23" customFormat="1" x14ac:dyDescent="0.25">
      <c r="A105" s="6"/>
      <c r="B105" s="21"/>
      <c r="C105" s="21"/>
      <c r="D105" s="21"/>
      <c r="E105" s="6"/>
      <c r="F105" s="6"/>
      <c r="G105" s="21"/>
      <c r="H105" s="21"/>
      <c r="I105" s="21"/>
      <c r="J105" s="6"/>
      <c r="K105" s="6"/>
      <c r="L105" s="6"/>
      <c r="M105" s="6"/>
      <c r="N105" s="6"/>
      <c r="O105" s="6"/>
      <c r="P105" s="6"/>
      <c r="Q105" s="17"/>
      <c r="R105" s="21"/>
      <c r="S105" s="21"/>
      <c r="T105" s="21"/>
      <c r="U105" s="6"/>
      <c r="V105" s="6"/>
      <c r="W105" s="6"/>
      <c r="X105" s="21"/>
      <c r="Y105" s="4"/>
      <c r="Z105" s="4"/>
      <c r="AA105" s="4"/>
      <c r="AB105" s="21" t="s">
        <v>47</v>
      </c>
      <c r="AC105" s="21">
        <v>1</v>
      </c>
      <c r="AD105" s="21">
        <v>1</v>
      </c>
    </row>
    <row r="106" spans="1:30" s="19" customFormat="1" x14ac:dyDescent="0.25">
      <c r="A106" s="6"/>
      <c r="B106" s="18"/>
      <c r="C106" s="18"/>
      <c r="D106" s="18"/>
      <c r="E106" s="6"/>
      <c r="F106" s="6"/>
      <c r="G106" s="18"/>
      <c r="H106" s="18"/>
      <c r="I106" s="18"/>
      <c r="J106" s="6"/>
      <c r="K106" s="6"/>
      <c r="L106" s="6"/>
      <c r="M106" s="6"/>
      <c r="N106" s="6"/>
      <c r="O106" s="6"/>
      <c r="P106" s="6"/>
      <c r="Q106" s="17"/>
      <c r="R106" s="18"/>
      <c r="S106" s="18"/>
      <c r="T106" s="18"/>
      <c r="U106" s="6"/>
      <c r="V106" s="6"/>
      <c r="W106" s="6"/>
      <c r="X106" s="18"/>
      <c r="Y106" s="4"/>
      <c r="Z106" s="4"/>
      <c r="AA106" s="4"/>
      <c r="AB106" s="18" t="s">
        <v>47</v>
      </c>
      <c r="AC106" s="18">
        <v>1</v>
      </c>
      <c r="AD106" s="18">
        <v>1</v>
      </c>
    </row>
    <row r="107" spans="1:30" s="19" customFormat="1" x14ac:dyDescent="0.25">
      <c r="A107" s="6"/>
      <c r="B107" s="18"/>
      <c r="C107" s="18"/>
      <c r="D107" s="18"/>
      <c r="E107" s="6"/>
      <c r="F107" s="6"/>
      <c r="G107" s="18"/>
      <c r="H107" s="18"/>
      <c r="I107" s="18"/>
      <c r="J107" s="6"/>
      <c r="K107" s="6"/>
      <c r="L107" s="6"/>
      <c r="M107" s="6"/>
      <c r="N107" s="6"/>
      <c r="O107" s="6"/>
      <c r="P107" s="6"/>
      <c r="Q107" s="17"/>
      <c r="R107" s="18"/>
      <c r="S107" s="18"/>
      <c r="T107" s="18"/>
      <c r="U107" s="6"/>
      <c r="V107" s="6"/>
      <c r="W107" s="6"/>
      <c r="X107" s="18"/>
      <c r="Y107" s="4"/>
      <c r="Z107" s="4"/>
      <c r="AA107" s="4"/>
      <c r="AB107" s="18" t="s">
        <v>47</v>
      </c>
      <c r="AC107" s="18">
        <v>1</v>
      </c>
      <c r="AD107" s="18">
        <v>1</v>
      </c>
    </row>
    <row r="108" spans="1:3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17"/>
      <c r="R108" s="6"/>
      <c r="S108" s="6"/>
      <c r="T108" s="6"/>
      <c r="U108" s="6"/>
      <c r="V108" s="6"/>
      <c r="W108" s="6"/>
      <c r="X108" s="6"/>
      <c r="AB108" s="6" t="s">
        <v>16</v>
      </c>
      <c r="AC108" s="6">
        <v>3</v>
      </c>
      <c r="AD108" s="6">
        <v>2</v>
      </c>
    </row>
    <row r="109" spans="1:3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17"/>
      <c r="R109" s="6"/>
      <c r="S109" s="6"/>
      <c r="T109" s="6"/>
      <c r="U109" s="6"/>
      <c r="V109" s="6"/>
      <c r="W109" s="6"/>
      <c r="X109" s="6"/>
      <c r="AB109" s="6" t="s">
        <v>25</v>
      </c>
      <c r="AC109" s="6">
        <v>1</v>
      </c>
      <c r="AD109" s="6">
        <v>1</v>
      </c>
    </row>
    <row r="110" spans="1:30" s="23" customFormat="1" x14ac:dyDescent="0.25">
      <c r="A110" s="6"/>
      <c r="B110" s="21"/>
      <c r="C110" s="21"/>
      <c r="D110" s="21"/>
      <c r="E110" s="6"/>
      <c r="F110" s="6"/>
      <c r="G110" s="21"/>
      <c r="H110" s="21"/>
      <c r="I110" s="21"/>
      <c r="J110" s="6"/>
      <c r="K110" s="6"/>
      <c r="L110" s="6"/>
      <c r="M110" s="6"/>
      <c r="N110" s="6"/>
      <c r="O110" s="6"/>
      <c r="P110" s="6"/>
      <c r="Q110" s="17"/>
      <c r="R110" s="21"/>
      <c r="S110" s="21"/>
      <c r="T110" s="21"/>
      <c r="U110" s="6"/>
      <c r="V110" s="6"/>
      <c r="W110" s="6"/>
      <c r="X110" s="21"/>
      <c r="Y110" s="4"/>
      <c r="Z110" s="4"/>
      <c r="AA110" s="4"/>
      <c r="AB110" s="21" t="s">
        <v>30</v>
      </c>
      <c r="AC110" s="21">
        <v>1</v>
      </c>
      <c r="AD110" s="21">
        <v>2</v>
      </c>
    </row>
    <row r="111" spans="1:30" s="23" customFormat="1" x14ac:dyDescent="0.25">
      <c r="A111" s="6"/>
      <c r="B111" s="21"/>
      <c r="C111" s="21"/>
      <c r="D111" s="21"/>
      <c r="E111" s="6"/>
      <c r="F111" s="6"/>
      <c r="G111" s="21"/>
      <c r="H111" s="21"/>
      <c r="I111" s="21"/>
      <c r="J111" s="6"/>
      <c r="K111" s="6"/>
      <c r="L111" s="6"/>
      <c r="M111" s="6"/>
      <c r="N111" s="6"/>
      <c r="O111" s="6"/>
      <c r="P111" s="6"/>
      <c r="Q111" s="17"/>
      <c r="R111" s="21"/>
      <c r="S111" s="21"/>
      <c r="T111" s="21"/>
      <c r="U111" s="6"/>
      <c r="V111" s="6"/>
      <c r="W111" s="6"/>
      <c r="X111" s="21"/>
      <c r="Y111" s="4"/>
      <c r="Z111" s="4"/>
      <c r="AA111" s="4"/>
      <c r="AB111" s="21" t="s">
        <v>29</v>
      </c>
      <c r="AC111" s="21">
        <v>3</v>
      </c>
      <c r="AD111" s="21">
        <v>2</v>
      </c>
    </row>
    <row r="112" spans="1:30" s="23" customFormat="1" x14ac:dyDescent="0.25">
      <c r="A112" s="6"/>
      <c r="B112" s="21"/>
      <c r="C112" s="21"/>
      <c r="D112" s="21"/>
      <c r="E112" s="6"/>
      <c r="F112" s="6"/>
      <c r="G112" s="21"/>
      <c r="H112" s="21"/>
      <c r="I112" s="21"/>
      <c r="J112" s="6"/>
      <c r="K112" s="6"/>
      <c r="L112" s="6"/>
      <c r="M112" s="6"/>
      <c r="N112" s="6"/>
      <c r="O112" s="6"/>
      <c r="P112" s="6"/>
      <c r="Q112" s="17"/>
      <c r="R112" s="21"/>
      <c r="S112" s="21"/>
      <c r="T112" s="21"/>
      <c r="U112" s="6"/>
      <c r="V112" s="6"/>
      <c r="W112" s="6"/>
      <c r="X112" s="21"/>
      <c r="Y112" s="4"/>
      <c r="Z112" s="4"/>
      <c r="AA112" s="4"/>
      <c r="AB112" s="21" t="s">
        <v>30</v>
      </c>
      <c r="AC112" s="21">
        <v>1</v>
      </c>
      <c r="AD112" s="21">
        <v>1</v>
      </c>
    </row>
    <row r="113" spans="1:30" s="19" customFormat="1" x14ac:dyDescent="0.25">
      <c r="A113" s="6"/>
      <c r="B113" s="18"/>
      <c r="C113" s="18"/>
      <c r="D113" s="18"/>
      <c r="E113" s="6"/>
      <c r="F113" s="6"/>
      <c r="G113" s="18"/>
      <c r="H113" s="18"/>
      <c r="I113" s="18"/>
      <c r="J113" s="6"/>
      <c r="K113" s="6"/>
      <c r="L113" s="6"/>
      <c r="M113" s="6"/>
      <c r="N113" s="6"/>
      <c r="O113" s="6"/>
      <c r="P113" s="6"/>
      <c r="Q113" s="17"/>
      <c r="R113" s="18"/>
      <c r="S113" s="18"/>
      <c r="T113" s="20"/>
      <c r="U113" s="7"/>
      <c r="V113" s="7"/>
      <c r="W113" s="7"/>
      <c r="X113" s="18"/>
      <c r="Y113" s="4"/>
      <c r="Z113" s="4"/>
      <c r="AA113" s="4"/>
      <c r="AB113" s="18" t="s">
        <v>47</v>
      </c>
      <c r="AC113" s="18">
        <v>1</v>
      </c>
      <c r="AD113" s="18">
        <v>1</v>
      </c>
    </row>
    <row r="114" spans="1:3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17"/>
      <c r="R114" s="6"/>
      <c r="S114" s="6"/>
      <c r="T114" s="6"/>
      <c r="U114" s="6"/>
      <c r="V114" s="6"/>
      <c r="W114" s="6"/>
      <c r="X114" s="6"/>
      <c r="AB114" s="6" t="s">
        <v>47</v>
      </c>
      <c r="AC114" s="6">
        <v>1</v>
      </c>
      <c r="AD114" s="6">
        <v>1</v>
      </c>
    </row>
    <row r="115" spans="1:3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17"/>
      <c r="R115" s="6"/>
      <c r="S115" s="6"/>
      <c r="T115" s="6"/>
      <c r="U115" s="6"/>
      <c r="V115" s="6"/>
      <c r="W115" s="6"/>
      <c r="X115" s="6"/>
      <c r="AB115" s="6" t="s">
        <v>47</v>
      </c>
      <c r="AC115" s="6">
        <v>1</v>
      </c>
      <c r="AD115" s="6">
        <v>1</v>
      </c>
    </row>
    <row r="116" spans="1:3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17"/>
      <c r="R116" s="6"/>
      <c r="S116" s="6"/>
      <c r="T116" s="6"/>
      <c r="U116" s="6"/>
      <c r="V116" s="6"/>
      <c r="W116" s="6"/>
      <c r="X116" s="6"/>
      <c r="AB116" s="6" t="s">
        <v>47</v>
      </c>
      <c r="AC116" s="6">
        <v>1</v>
      </c>
      <c r="AD116" s="6">
        <v>1</v>
      </c>
    </row>
    <row r="117" spans="1:3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17"/>
      <c r="R117" s="6"/>
      <c r="S117" s="6"/>
      <c r="T117" s="6"/>
      <c r="U117" s="6"/>
      <c r="V117" s="6"/>
      <c r="W117" s="6"/>
      <c r="X117" s="6"/>
      <c r="AB117" s="6" t="s">
        <v>31</v>
      </c>
      <c r="AC117" s="6">
        <v>2</v>
      </c>
      <c r="AD117" s="6">
        <v>1</v>
      </c>
    </row>
    <row r="118" spans="1:3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17"/>
      <c r="R118" s="6"/>
      <c r="S118" s="6"/>
      <c r="T118" s="6"/>
      <c r="U118" s="6"/>
      <c r="V118" s="6"/>
      <c r="W118" s="6"/>
      <c r="X118" s="6"/>
      <c r="AB118" s="6" t="s">
        <v>16</v>
      </c>
      <c r="AC118" s="6">
        <v>3</v>
      </c>
      <c r="AD118" s="6">
        <v>1</v>
      </c>
    </row>
    <row r="119" spans="1:3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17"/>
      <c r="R119" s="6"/>
      <c r="S119" s="6"/>
      <c r="T119" s="6"/>
      <c r="U119" s="6"/>
      <c r="V119" s="6"/>
      <c r="W119" s="6"/>
      <c r="X119" s="6"/>
      <c r="AB119" s="6" t="s">
        <v>17</v>
      </c>
      <c r="AC119" s="6">
        <v>2</v>
      </c>
      <c r="AD119" s="6">
        <v>1</v>
      </c>
    </row>
    <row r="120" spans="1:3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17"/>
      <c r="R120" s="6"/>
      <c r="S120" s="6"/>
      <c r="T120" s="6"/>
      <c r="U120" s="6"/>
      <c r="V120" s="6"/>
      <c r="W120" s="6"/>
      <c r="X120" s="6"/>
      <c r="AB120" s="6" t="s">
        <v>25</v>
      </c>
      <c r="AC120" s="6">
        <v>1</v>
      </c>
      <c r="AD120" s="6">
        <v>1</v>
      </c>
    </row>
    <row r="121" spans="1:30" s="23" customFormat="1" x14ac:dyDescent="0.25">
      <c r="Y121" s="4"/>
      <c r="Z121" s="4"/>
      <c r="AA121" s="4"/>
      <c r="AB121" s="21" t="s">
        <v>47</v>
      </c>
      <c r="AC121" s="21">
        <v>1</v>
      </c>
      <c r="AD121" s="21">
        <v>1</v>
      </c>
    </row>
    <row r="122" spans="1:30" s="23" customFormat="1" x14ac:dyDescent="0.25">
      <c r="Y122" s="4"/>
      <c r="Z122" s="4"/>
      <c r="AA122" s="4"/>
      <c r="AB122" s="21" t="s">
        <v>47</v>
      </c>
      <c r="AC122" s="21">
        <v>1</v>
      </c>
      <c r="AD122" s="21">
        <v>1</v>
      </c>
    </row>
    <row r="123" spans="1:30" s="23" customFormat="1" x14ac:dyDescent="0.25">
      <c r="Y123" s="4"/>
      <c r="Z123" s="4"/>
      <c r="AA123" s="4"/>
      <c r="AB123" s="21" t="s">
        <v>47</v>
      </c>
      <c r="AC123" s="21">
        <v>1</v>
      </c>
      <c r="AD123" s="21">
        <v>1</v>
      </c>
    </row>
    <row r="124" spans="1:30" s="23" customFormat="1" x14ac:dyDescent="0.25">
      <c r="Y124" s="4"/>
      <c r="Z124" s="4"/>
      <c r="AA124" s="4"/>
      <c r="AB124" s="21" t="s">
        <v>29</v>
      </c>
      <c r="AC124" s="21">
        <v>1</v>
      </c>
      <c r="AD124" s="21">
        <v>3</v>
      </c>
    </row>
    <row r="125" spans="1:30" s="23" customFormat="1" x14ac:dyDescent="0.25">
      <c r="Y125" s="4"/>
      <c r="Z125" s="4"/>
      <c r="AA125" s="4"/>
      <c r="AB125" s="21" t="s">
        <v>29</v>
      </c>
      <c r="AC125" s="21">
        <v>1</v>
      </c>
      <c r="AD125" s="21">
        <v>3</v>
      </c>
    </row>
    <row r="126" spans="1:30" x14ac:dyDescent="0.25">
      <c r="AB126" s="6" t="s">
        <v>29</v>
      </c>
      <c r="AC126" s="6">
        <v>3</v>
      </c>
      <c r="AD126" s="6">
        <v>1</v>
      </c>
    </row>
    <row r="127" spans="1:30" x14ac:dyDescent="0.25">
      <c r="AB127" s="6" t="s">
        <v>31</v>
      </c>
      <c r="AC127" s="6">
        <v>2</v>
      </c>
      <c r="AD127" s="6">
        <v>1</v>
      </c>
    </row>
    <row r="128" spans="1:30" x14ac:dyDescent="0.25">
      <c r="AB128" s="6" t="s">
        <v>28</v>
      </c>
      <c r="AC128" s="6">
        <v>2</v>
      </c>
      <c r="AD128" s="6">
        <v>1</v>
      </c>
    </row>
    <row r="129" spans="1:30" s="23" customFormat="1" x14ac:dyDescent="0.25">
      <c r="Y129" s="4"/>
      <c r="Z129" s="4"/>
      <c r="AA129" s="4"/>
      <c r="AB129" s="21" t="s">
        <v>47</v>
      </c>
      <c r="AC129" s="21">
        <v>1</v>
      </c>
      <c r="AD129" s="21">
        <v>1</v>
      </c>
    </row>
    <row r="130" spans="1:30" s="23" customFormat="1" x14ac:dyDescent="0.25">
      <c r="Y130" s="4"/>
      <c r="Z130" s="4"/>
      <c r="AA130" s="4"/>
      <c r="AB130" s="21" t="s">
        <v>47</v>
      </c>
      <c r="AC130" s="21">
        <v>1</v>
      </c>
      <c r="AD130" s="21">
        <v>1</v>
      </c>
    </row>
    <row r="131" spans="1:30" s="23" customFormat="1" x14ac:dyDescent="0.25">
      <c r="Y131" s="4"/>
      <c r="Z131" s="4"/>
      <c r="AA131" s="4"/>
      <c r="AB131" s="21" t="s">
        <v>47</v>
      </c>
      <c r="AC131" s="21">
        <v>1</v>
      </c>
      <c r="AD131" s="21">
        <v>1</v>
      </c>
    </row>
    <row r="132" spans="1:30" s="23" customFormat="1" x14ac:dyDescent="0.25">
      <c r="Y132" s="4"/>
      <c r="Z132" s="4"/>
      <c r="AA132" s="4"/>
      <c r="AB132" s="21" t="s">
        <v>47</v>
      </c>
      <c r="AC132" s="21">
        <v>1</v>
      </c>
      <c r="AD132" s="21">
        <v>1</v>
      </c>
    </row>
    <row r="133" spans="1:30" x14ac:dyDescent="0.25">
      <c r="AB133" s="6" t="s">
        <v>16</v>
      </c>
      <c r="AC133" s="6">
        <v>3</v>
      </c>
      <c r="AD133" s="6">
        <v>1</v>
      </c>
    </row>
    <row r="134" spans="1:30" x14ac:dyDescent="0.25">
      <c r="AB134" s="6" t="s">
        <v>47</v>
      </c>
      <c r="AC134" s="6">
        <v>1</v>
      </c>
      <c r="AD134" s="6">
        <v>1</v>
      </c>
    </row>
    <row r="135" spans="1:30" x14ac:dyDescent="0.25">
      <c r="AB135" s="6" t="s">
        <v>47</v>
      </c>
      <c r="AC135" s="6">
        <v>1</v>
      </c>
      <c r="AD135" s="6">
        <v>1</v>
      </c>
    </row>
    <row r="136" spans="1:30" s="19" customFormat="1" x14ac:dyDescent="0.25">
      <c r="A136" s="6"/>
      <c r="B136" s="18"/>
      <c r="C136" s="18"/>
      <c r="D136" s="18"/>
      <c r="E136" s="6"/>
      <c r="F136" s="6"/>
      <c r="G136" s="18"/>
      <c r="H136" s="18"/>
      <c r="I136" s="18"/>
      <c r="J136" s="6"/>
      <c r="K136" s="6"/>
      <c r="L136" s="6"/>
      <c r="M136" s="6"/>
      <c r="N136" s="6"/>
      <c r="O136" s="6"/>
      <c r="P136" s="6"/>
      <c r="Q136" s="17"/>
      <c r="R136" s="18"/>
      <c r="S136" s="18"/>
      <c r="T136" s="20"/>
      <c r="U136" s="7"/>
      <c r="V136" s="7"/>
      <c r="W136" s="7"/>
      <c r="X136" s="18"/>
      <c r="Y136" s="4"/>
      <c r="Z136" s="4"/>
      <c r="AA136" s="4"/>
      <c r="AB136" s="18" t="s">
        <v>47</v>
      </c>
      <c r="AC136" s="18">
        <v>1</v>
      </c>
      <c r="AD136" s="18">
        <v>1</v>
      </c>
    </row>
    <row r="137" spans="1:30" s="23" customFormat="1" x14ac:dyDescent="0.25">
      <c r="A137" s="6"/>
      <c r="B137" s="21"/>
      <c r="C137" s="21"/>
      <c r="D137" s="21"/>
      <c r="E137" s="6"/>
      <c r="F137" s="6"/>
      <c r="G137" s="21"/>
      <c r="H137" s="21"/>
      <c r="I137" s="21"/>
      <c r="J137" s="6"/>
      <c r="K137" s="6"/>
      <c r="L137" s="6"/>
      <c r="M137" s="6"/>
      <c r="N137" s="6"/>
      <c r="O137" s="6"/>
      <c r="P137" s="6"/>
      <c r="Q137" s="17"/>
      <c r="R137" s="21"/>
      <c r="S137" s="21"/>
      <c r="T137" s="21"/>
      <c r="U137" s="6"/>
      <c r="V137" s="6"/>
      <c r="W137" s="6"/>
      <c r="X137" s="21"/>
      <c r="Y137" s="4"/>
      <c r="Z137" s="4"/>
      <c r="AA137" s="4"/>
      <c r="AB137" s="21" t="s">
        <v>47</v>
      </c>
      <c r="AC137" s="21">
        <v>1</v>
      </c>
      <c r="AD137" s="21">
        <v>1</v>
      </c>
    </row>
    <row r="138" spans="1:30" s="19" customFormat="1" x14ac:dyDescent="0.25">
      <c r="A138" s="6"/>
      <c r="B138" s="18"/>
      <c r="C138" s="18"/>
      <c r="D138" s="18"/>
      <c r="E138" s="6"/>
      <c r="F138" s="6"/>
      <c r="G138" s="18"/>
      <c r="H138" s="18"/>
      <c r="I138" s="18"/>
      <c r="J138" s="6"/>
      <c r="K138" s="6"/>
      <c r="L138" s="6"/>
      <c r="M138" s="6"/>
      <c r="N138" s="6"/>
      <c r="O138" s="6"/>
      <c r="P138" s="6"/>
      <c r="Q138" s="17"/>
      <c r="R138" s="18"/>
      <c r="S138" s="18"/>
      <c r="T138" s="18"/>
      <c r="U138" s="6"/>
      <c r="V138" s="6"/>
      <c r="W138" s="6"/>
      <c r="X138" s="18"/>
      <c r="Y138" s="4"/>
      <c r="Z138" s="4"/>
      <c r="AA138" s="4"/>
      <c r="AB138" s="18" t="s">
        <v>47</v>
      </c>
      <c r="AC138" s="18">
        <v>1</v>
      </c>
      <c r="AD138" s="18">
        <v>1</v>
      </c>
    </row>
    <row r="139" spans="1:30" s="19" customFormat="1" x14ac:dyDescent="0.25">
      <c r="A139" s="6"/>
      <c r="B139" s="18"/>
      <c r="C139" s="18"/>
      <c r="D139" s="18"/>
      <c r="E139" s="6"/>
      <c r="F139" s="6"/>
      <c r="G139" s="18"/>
      <c r="H139" s="18"/>
      <c r="I139" s="18"/>
      <c r="J139" s="6"/>
      <c r="K139" s="6"/>
      <c r="L139" s="6"/>
      <c r="M139" s="6"/>
      <c r="N139" s="6"/>
      <c r="O139" s="6"/>
      <c r="P139" s="6"/>
      <c r="Q139" s="17"/>
      <c r="R139" s="18"/>
      <c r="S139" s="18"/>
      <c r="T139" s="18"/>
      <c r="U139" s="6"/>
      <c r="V139" s="6"/>
      <c r="W139" s="6"/>
      <c r="X139" s="18"/>
      <c r="Y139" s="4"/>
      <c r="Z139" s="4"/>
      <c r="AA139" s="4"/>
      <c r="AB139" s="18" t="s">
        <v>47</v>
      </c>
      <c r="AC139" s="18">
        <v>1</v>
      </c>
      <c r="AD139" s="18">
        <v>1</v>
      </c>
    </row>
    <row r="140" spans="1:3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17"/>
      <c r="R140" s="6"/>
      <c r="S140" s="6"/>
      <c r="T140" s="6"/>
      <c r="U140" s="6"/>
      <c r="V140" s="6"/>
      <c r="W140" s="6"/>
      <c r="X140" s="6"/>
      <c r="AB140" s="6" t="s">
        <v>17</v>
      </c>
      <c r="AC140" s="6">
        <v>2</v>
      </c>
      <c r="AD140" s="6">
        <v>1</v>
      </c>
    </row>
    <row r="141" spans="1:3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17"/>
      <c r="R141" s="6"/>
      <c r="S141" s="6"/>
      <c r="T141" s="6"/>
      <c r="U141" s="6"/>
      <c r="V141" s="6"/>
      <c r="W141" s="6"/>
      <c r="X141" s="6"/>
      <c r="AB141" s="6" t="s">
        <v>29</v>
      </c>
      <c r="AC141" s="6">
        <v>3</v>
      </c>
      <c r="AD141" s="6">
        <v>1</v>
      </c>
    </row>
    <row r="142" spans="1:3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17"/>
      <c r="R142" s="6"/>
      <c r="S142" s="6"/>
      <c r="T142" s="6"/>
      <c r="U142" s="6"/>
      <c r="V142" s="6"/>
      <c r="W142" s="6"/>
      <c r="X142" s="6"/>
      <c r="AB142" s="6" t="s">
        <v>25</v>
      </c>
      <c r="AC142" s="6">
        <v>1</v>
      </c>
      <c r="AD142" s="6">
        <v>1</v>
      </c>
    </row>
    <row r="143" spans="1:3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17"/>
      <c r="R143" s="6"/>
      <c r="S143" s="6"/>
      <c r="T143" s="6"/>
      <c r="U143" s="6"/>
      <c r="V143" s="6"/>
      <c r="W143" s="6"/>
      <c r="X143" s="6"/>
      <c r="AB143" s="6" t="s">
        <v>17</v>
      </c>
      <c r="AC143" s="6">
        <v>2</v>
      </c>
      <c r="AD143" s="6">
        <v>2</v>
      </c>
    </row>
    <row r="144" spans="1:3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17"/>
      <c r="R144" s="6"/>
      <c r="S144" s="6"/>
      <c r="T144" s="6"/>
      <c r="U144" s="6"/>
      <c r="V144" s="6"/>
      <c r="W144" s="6"/>
      <c r="X144" s="6"/>
      <c r="AB144" s="6" t="s">
        <v>25</v>
      </c>
      <c r="AC144" s="6">
        <v>1</v>
      </c>
      <c r="AD144" s="6">
        <v>1</v>
      </c>
    </row>
    <row r="145" spans="1:30" s="23" customFormat="1" x14ac:dyDescent="0.25">
      <c r="A145" s="6"/>
      <c r="B145" s="21"/>
      <c r="C145" s="21"/>
      <c r="D145" s="21"/>
      <c r="E145" s="6"/>
      <c r="F145" s="6"/>
      <c r="G145" s="21"/>
      <c r="H145" s="21"/>
      <c r="I145" s="21"/>
      <c r="J145" s="6"/>
      <c r="K145" s="6"/>
      <c r="L145" s="6"/>
      <c r="M145" s="6"/>
      <c r="N145" s="6"/>
      <c r="O145" s="6"/>
      <c r="P145" s="6"/>
      <c r="Q145" s="17"/>
      <c r="R145" s="21"/>
      <c r="S145" s="21"/>
      <c r="T145" s="21"/>
      <c r="U145" s="6"/>
      <c r="V145" s="6"/>
      <c r="W145" s="6"/>
      <c r="X145" s="21"/>
      <c r="Y145" s="4"/>
      <c r="Z145" s="4"/>
      <c r="AA145" s="4"/>
      <c r="AB145" s="21" t="s">
        <v>47</v>
      </c>
      <c r="AC145" s="21">
        <v>1</v>
      </c>
      <c r="AD145" s="21">
        <v>1</v>
      </c>
    </row>
    <row r="146" spans="1:30" s="19" customFormat="1" x14ac:dyDescent="0.25">
      <c r="A146" s="6"/>
      <c r="B146" s="18"/>
      <c r="C146" s="18"/>
      <c r="D146" s="18"/>
      <c r="E146" s="6"/>
      <c r="F146" s="6"/>
      <c r="G146" s="18"/>
      <c r="H146" s="18"/>
      <c r="I146" s="18"/>
      <c r="J146" s="6"/>
      <c r="K146" s="6"/>
      <c r="L146" s="6"/>
      <c r="M146" s="6"/>
      <c r="N146" s="6"/>
      <c r="O146" s="6"/>
      <c r="P146" s="6"/>
      <c r="Q146" s="17"/>
      <c r="R146" s="18"/>
      <c r="S146" s="18"/>
      <c r="T146" s="18"/>
      <c r="U146" s="6"/>
      <c r="V146" s="6"/>
      <c r="W146" s="6"/>
      <c r="X146" s="18"/>
      <c r="Y146" s="4"/>
      <c r="Z146" s="4"/>
      <c r="AA146" s="4"/>
      <c r="AB146" s="18" t="s">
        <v>47</v>
      </c>
      <c r="AC146" s="18">
        <v>1</v>
      </c>
      <c r="AD146" s="18">
        <v>1</v>
      </c>
    </row>
    <row r="147" spans="1:3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17"/>
      <c r="R147" s="6"/>
      <c r="S147" s="6"/>
      <c r="T147" s="6"/>
      <c r="U147" s="6"/>
      <c r="V147" s="6"/>
      <c r="W147" s="6"/>
      <c r="X147" s="6"/>
      <c r="AB147" s="6" t="s">
        <v>47</v>
      </c>
      <c r="AC147" s="6">
        <v>1</v>
      </c>
      <c r="AD147" s="6">
        <v>1</v>
      </c>
    </row>
    <row r="148" spans="1:30" s="23" customFormat="1" x14ac:dyDescent="0.25">
      <c r="A148" s="6"/>
      <c r="B148" s="21"/>
      <c r="C148" s="21"/>
      <c r="D148" s="21"/>
      <c r="E148" s="6"/>
      <c r="F148" s="6"/>
      <c r="G148" s="21"/>
      <c r="H148" s="21"/>
      <c r="I148" s="21"/>
      <c r="J148" s="6"/>
      <c r="K148" s="6"/>
      <c r="L148" s="6"/>
      <c r="M148" s="6"/>
      <c r="N148" s="6"/>
      <c r="O148" s="6"/>
      <c r="P148" s="6"/>
      <c r="Q148" s="17"/>
      <c r="R148" s="21"/>
      <c r="S148" s="21"/>
      <c r="T148" s="21"/>
      <c r="U148" s="6"/>
      <c r="V148" s="6"/>
      <c r="W148" s="6"/>
      <c r="X148" s="21"/>
      <c r="Y148" s="4"/>
      <c r="Z148" s="4"/>
      <c r="AA148" s="4"/>
      <c r="AB148" s="21" t="s">
        <v>47</v>
      </c>
      <c r="AC148" s="21">
        <v>1</v>
      </c>
      <c r="AD148" s="21">
        <v>1</v>
      </c>
    </row>
    <row r="149" spans="1:3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17"/>
      <c r="R149" s="6"/>
      <c r="S149" s="6"/>
      <c r="T149" s="6"/>
      <c r="U149" s="6"/>
      <c r="V149" s="6"/>
      <c r="W149" s="6"/>
      <c r="X149" s="6"/>
      <c r="AB149" s="6" t="s">
        <v>47</v>
      </c>
      <c r="AC149" s="6">
        <v>1</v>
      </c>
      <c r="AD149" s="6">
        <v>1</v>
      </c>
    </row>
    <row r="150" spans="1:3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17"/>
      <c r="R150" s="6"/>
      <c r="S150" s="6"/>
      <c r="T150" s="6"/>
      <c r="U150" s="6"/>
      <c r="V150" s="6"/>
      <c r="W150" s="6"/>
      <c r="X150" s="6"/>
      <c r="AB150" s="6" t="s">
        <v>47</v>
      </c>
      <c r="AC150" s="6">
        <v>1</v>
      </c>
      <c r="AD150" s="6">
        <v>1</v>
      </c>
    </row>
    <row r="151" spans="1:3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17"/>
      <c r="R151" s="6"/>
      <c r="S151" s="6"/>
      <c r="T151" s="6"/>
      <c r="U151" s="6"/>
      <c r="V151" s="6"/>
      <c r="W151" s="6"/>
      <c r="X151" s="6"/>
      <c r="AB151" s="6" t="s">
        <v>47</v>
      </c>
      <c r="AC151" s="6">
        <v>1</v>
      </c>
      <c r="AD151" s="6">
        <v>1</v>
      </c>
    </row>
    <row r="152" spans="1:3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17"/>
      <c r="R152" s="6"/>
      <c r="S152" s="6"/>
      <c r="T152" s="6"/>
      <c r="U152" s="6"/>
      <c r="V152" s="6"/>
      <c r="W152" s="6"/>
      <c r="X152" s="6"/>
      <c r="AB152" s="6" t="s">
        <v>47</v>
      </c>
      <c r="AC152" s="6">
        <v>1</v>
      </c>
      <c r="AD152" s="6">
        <v>1</v>
      </c>
    </row>
    <row r="153" spans="1:3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17"/>
      <c r="R153" s="6"/>
      <c r="S153" s="6"/>
      <c r="T153" s="6"/>
      <c r="U153" s="6"/>
      <c r="V153" s="6"/>
      <c r="W153" s="6"/>
      <c r="X153" s="6"/>
      <c r="AB153" s="6" t="s">
        <v>47</v>
      </c>
      <c r="AC153" s="6">
        <v>1</v>
      </c>
      <c r="AD153" s="6">
        <v>1</v>
      </c>
    </row>
    <row r="154" spans="1:30" s="23" customFormat="1" x14ac:dyDescent="0.25">
      <c r="A154" s="6"/>
      <c r="B154" s="21"/>
      <c r="C154" s="21"/>
      <c r="D154" s="21"/>
      <c r="E154" s="6"/>
      <c r="F154" s="6"/>
      <c r="G154" s="21"/>
      <c r="H154" s="21"/>
      <c r="I154" s="21"/>
      <c r="J154" s="6"/>
      <c r="K154" s="6"/>
      <c r="L154" s="6"/>
      <c r="M154" s="6"/>
      <c r="N154" s="6"/>
      <c r="O154" s="6"/>
      <c r="P154" s="6"/>
      <c r="Q154" s="17"/>
      <c r="R154" s="21"/>
      <c r="S154" s="21"/>
      <c r="T154" s="21"/>
      <c r="U154" s="6"/>
      <c r="V154" s="6"/>
      <c r="W154" s="6"/>
      <c r="X154" s="21"/>
      <c r="Y154" s="4"/>
      <c r="Z154" s="4"/>
      <c r="AA154" s="4"/>
      <c r="AB154" s="21" t="s">
        <v>47</v>
      </c>
      <c r="AC154" s="21">
        <v>1</v>
      </c>
      <c r="AD154" s="21">
        <v>1</v>
      </c>
    </row>
    <row r="155" spans="1:3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17"/>
      <c r="R155" s="6"/>
      <c r="S155" s="6"/>
      <c r="T155" s="6"/>
      <c r="U155" s="6"/>
      <c r="V155" s="6"/>
      <c r="W155" s="6"/>
      <c r="X155" s="6"/>
      <c r="AB155" s="6" t="s">
        <v>47</v>
      </c>
      <c r="AC155" s="6">
        <v>1</v>
      </c>
      <c r="AD155" s="6">
        <v>1</v>
      </c>
    </row>
    <row r="156" spans="1:3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17"/>
      <c r="R156" s="6"/>
      <c r="S156" s="6"/>
      <c r="T156" s="6"/>
      <c r="U156" s="6"/>
      <c r="V156" s="6"/>
      <c r="W156" s="6"/>
      <c r="X156" s="6"/>
      <c r="AB156" s="6" t="s">
        <v>47</v>
      </c>
      <c r="AC156" s="6">
        <v>1</v>
      </c>
      <c r="AD156" s="6">
        <v>1</v>
      </c>
    </row>
    <row r="157" spans="1:30" s="23" customFormat="1" x14ac:dyDescent="0.25">
      <c r="A157" s="6"/>
      <c r="B157" s="21"/>
      <c r="C157" s="21"/>
      <c r="D157" s="21"/>
      <c r="E157" s="6"/>
      <c r="F157" s="6"/>
      <c r="G157" s="21"/>
      <c r="H157" s="21"/>
      <c r="I157" s="21"/>
      <c r="J157" s="6"/>
      <c r="K157" s="6"/>
      <c r="L157" s="6"/>
      <c r="M157" s="6"/>
      <c r="N157" s="6"/>
      <c r="O157" s="6"/>
      <c r="P157" s="6"/>
      <c r="Q157" s="17"/>
      <c r="R157" s="21"/>
      <c r="S157" s="21"/>
      <c r="T157" s="21"/>
      <c r="U157" s="6"/>
      <c r="V157" s="6"/>
      <c r="W157" s="6"/>
      <c r="X157" s="21"/>
      <c r="Y157" s="4"/>
      <c r="Z157" s="4"/>
      <c r="AA157" s="4"/>
      <c r="AB157" s="21" t="s">
        <v>47</v>
      </c>
      <c r="AC157" s="21">
        <v>1</v>
      </c>
      <c r="AD157" s="21">
        <v>1</v>
      </c>
    </row>
    <row r="158" spans="1:3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17"/>
      <c r="R158" s="6"/>
      <c r="S158" s="6"/>
      <c r="T158" s="6"/>
      <c r="U158" s="6"/>
      <c r="V158" s="6"/>
      <c r="W158" s="6"/>
      <c r="X158" s="6"/>
      <c r="AB158" s="6" t="s">
        <v>16</v>
      </c>
      <c r="AC158" s="6">
        <v>3</v>
      </c>
      <c r="AD158" s="6">
        <v>3</v>
      </c>
    </row>
    <row r="159" spans="1:3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17"/>
      <c r="R159" s="6"/>
      <c r="S159" s="6"/>
      <c r="T159" s="6"/>
      <c r="U159" s="6"/>
      <c r="V159" s="6"/>
      <c r="W159" s="6"/>
      <c r="X159" s="6"/>
      <c r="AB159" s="6" t="s">
        <v>47</v>
      </c>
      <c r="AC159" s="6">
        <v>1</v>
      </c>
      <c r="AD159" s="6">
        <v>1</v>
      </c>
    </row>
    <row r="160" spans="1:30" s="23" customFormat="1" x14ac:dyDescent="0.25">
      <c r="A160" s="6"/>
      <c r="B160" s="21"/>
      <c r="C160" s="21"/>
      <c r="D160" s="21"/>
      <c r="E160" s="6"/>
      <c r="F160" s="6"/>
      <c r="G160" s="21"/>
      <c r="H160" s="21"/>
      <c r="I160" s="21"/>
      <c r="J160" s="6"/>
      <c r="K160" s="6"/>
      <c r="L160" s="6"/>
      <c r="M160" s="6"/>
      <c r="N160" s="6"/>
      <c r="O160" s="6"/>
      <c r="P160" s="6"/>
      <c r="Q160" s="17"/>
      <c r="R160" s="21"/>
      <c r="S160" s="21"/>
      <c r="T160" s="21"/>
      <c r="U160" s="6"/>
      <c r="V160" s="6"/>
      <c r="W160" s="6"/>
      <c r="X160" s="21"/>
      <c r="Y160" s="4"/>
      <c r="Z160" s="4"/>
      <c r="AA160" s="4"/>
      <c r="AB160" s="21" t="s">
        <v>47</v>
      </c>
      <c r="AC160" s="21">
        <v>1</v>
      </c>
      <c r="AD160" s="21">
        <v>1</v>
      </c>
    </row>
    <row r="161" spans="1:30" s="19" customFormat="1" x14ac:dyDescent="0.25">
      <c r="A161" s="6"/>
      <c r="B161" s="18"/>
      <c r="C161" s="18"/>
      <c r="D161" s="18"/>
      <c r="E161" s="6"/>
      <c r="F161" s="6"/>
      <c r="G161" s="18"/>
      <c r="H161" s="18"/>
      <c r="I161" s="18"/>
      <c r="J161" s="6"/>
      <c r="K161" s="6"/>
      <c r="L161" s="6"/>
      <c r="M161" s="6"/>
      <c r="N161" s="6"/>
      <c r="O161" s="6"/>
      <c r="P161" s="6"/>
      <c r="Q161" s="17"/>
      <c r="R161" s="18"/>
      <c r="S161" s="18"/>
      <c r="T161" s="18"/>
      <c r="U161" s="6"/>
      <c r="V161" s="6"/>
      <c r="W161" s="6"/>
      <c r="X161" s="18"/>
      <c r="Y161" s="4"/>
      <c r="Z161" s="4"/>
      <c r="AA161" s="4"/>
      <c r="AB161" s="19" t="s">
        <v>47</v>
      </c>
      <c r="AC161" s="19">
        <v>1</v>
      </c>
      <c r="AD161" s="19">
        <v>1</v>
      </c>
    </row>
    <row r="162" spans="1:30" s="19" customFormat="1" x14ac:dyDescent="0.25">
      <c r="A162" s="6"/>
      <c r="B162" s="18"/>
      <c r="C162" s="18"/>
      <c r="D162" s="18"/>
      <c r="E162" s="6"/>
      <c r="F162" s="6"/>
      <c r="G162" s="18"/>
      <c r="H162" s="18"/>
      <c r="I162" s="18"/>
      <c r="J162" s="6"/>
      <c r="K162" s="6"/>
      <c r="L162" s="6"/>
      <c r="M162" s="6"/>
      <c r="N162" s="6"/>
      <c r="O162" s="6"/>
      <c r="P162" s="6"/>
      <c r="Q162" s="17"/>
      <c r="R162" s="18"/>
      <c r="S162" s="18"/>
      <c r="T162" s="18"/>
      <c r="U162" s="6"/>
      <c r="V162" s="6"/>
      <c r="W162" s="6"/>
      <c r="X162" s="18"/>
      <c r="Y162" s="4"/>
      <c r="Z162" s="4"/>
      <c r="AA162" s="4"/>
      <c r="AB162" s="19" t="s">
        <v>47</v>
      </c>
      <c r="AC162" s="19">
        <v>1</v>
      </c>
      <c r="AD162" s="19">
        <v>1</v>
      </c>
    </row>
    <row r="163" spans="1:30" s="23" customFormat="1" x14ac:dyDescent="0.25">
      <c r="A163" s="6"/>
      <c r="B163" s="21"/>
      <c r="C163" s="21"/>
      <c r="D163" s="21"/>
      <c r="E163" s="6"/>
      <c r="F163" s="6"/>
      <c r="G163" s="21"/>
      <c r="H163" s="21"/>
      <c r="I163" s="21"/>
      <c r="J163" s="6"/>
      <c r="K163" s="6"/>
      <c r="L163" s="6"/>
      <c r="M163" s="6"/>
      <c r="N163" s="6"/>
      <c r="O163" s="6"/>
      <c r="P163" s="6"/>
      <c r="Q163" s="17"/>
      <c r="R163" s="21"/>
      <c r="S163" s="21"/>
      <c r="T163" s="21"/>
      <c r="U163" s="6"/>
      <c r="V163" s="6"/>
      <c r="W163" s="6"/>
      <c r="X163" s="21"/>
      <c r="Y163" s="4"/>
      <c r="Z163" s="4"/>
      <c r="AA163" s="4"/>
      <c r="AB163" s="23" t="s">
        <v>30</v>
      </c>
      <c r="AC163" s="23">
        <v>1</v>
      </c>
      <c r="AD163" s="23">
        <v>2</v>
      </c>
    </row>
    <row r="164" spans="1:30" s="23" customFormat="1" x14ac:dyDescent="0.25">
      <c r="A164" s="6"/>
      <c r="B164" s="21"/>
      <c r="C164" s="21"/>
      <c r="D164" s="21"/>
      <c r="E164" s="6"/>
      <c r="F164" s="6"/>
      <c r="G164" s="21"/>
      <c r="H164" s="21"/>
      <c r="I164" s="21"/>
      <c r="J164" s="6"/>
      <c r="K164" s="6"/>
      <c r="L164" s="6"/>
      <c r="M164" s="6"/>
      <c r="N164" s="6"/>
      <c r="O164" s="6"/>
      <c r="P164" s="6"/>
      <c r="Q164" s="17"/>
      <c r="R164" s="21"/>
      <c r="S164" s="21"/>
      <c r="T164" s="21"/>
      <c r="U164" s="6"/>
      <c r="V164" s="6"/>
      <c r="W164" s="6"/>
      <c r="X164" s="21"/>
      <c r="Y164" s="4"/>
      <c r="Z164" s="4"/>
      <c r="AA164" s="4"/>
      <c r="AB164" s="23" t="s">
        <v>29</v>
      </c>
      <c r="AC164" s="23">
        <v>3</v>
      </c>
      <c r="AD164" s="23">
        <v>2</v>
      </c>
    </row>
    <row r="165" spans="1:3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17"/>
      <c r="R165" s="6"/>
      <c r="S165" s="6"/>
      <c r="T165" s="6"/>
      <c r="U165" s="6"/>
      <c r="V165" s="6"/>
      <c r="W165" s="6"/>
      <c r="X165" s="6"/>
      <c r="AB165" s="4" t="s">
        <v>47</v>
      </c>
      <c r="AC165" s="4">
        <v>1</v>
      </c>
      <c r="AD165" s="4">
        <v>1</v>
      </c>
    </row>
    <row r="166" spans="1:30" s="23" customFormat="1" x14ac:dyDescent="0.25">
      <c r="A166" s="6"/>
      <c r="B166" s="21"/>
      <c r="C166" s="21"/>
      <c r="D166" s="21"/>
      <c r="E166" s="6"/>
      <c r="F166" s="6"/>
      <c r="G166" s="21"/>
      <c r="H166" s="21"/>
      <c r="I166" s="21"/>
      <c r="J166" s="6"/>
      <c r="K166" s="6"/>
      <c r="L166" s="6"/>
      <c r="M166" s="6"/>
      <c r="N166" s="6"/>
      <c r="O166" s="6"/>
      <c r="P166" s="6"/>
      <c r="Q166" s="17"/>
      <c r="R166" s="21"/>
      <c r="S166" s="21"/>
      <c r="T166" s="21"/>
      <c r="U166" s="6"/>
      <c r="V166" s="6"/>
      <c r="W166" s="6"/>
      <c r="X166" s="21"/>
      <c r="Y166" s="4"/>
      <c r="Z166" s="4"/>
      <c r="AA166" s="4"/>
      <c r="AB166" s="23" t="s">
        <v>47</v>
      </c>
      <c r="AC166" s="23">
        <v>1</v>
      </c>
      <c r="AD166" s="23">
        <v>1</v>
      </c>
    </row>
    <row r="167" spans="1:30" s="23" customFormat="1" x14ac:dyDescent="0.25">
      <c r="A167" s="6"/>
      <c r="B167" s="21"/>
      <c r="C167" s="21"/>
      <c r="D167" s="21"/>
      <c r="E167" s="6"/>
      <c r="F167" s="6"/>
      <c r="G167" s="21"/>
      <c r="H167" s="21"/>
      <c r="I167" s="21"/>
      <c r="J167" s="6"/>
      <c r="K167" s="6"/>
      <c r="L167" s="6"/>
      <c r="M167" s="6"/>
      <c r="N167" s="6"/>
      <c r="O167" s="6"/>
      <c r="P167" s="6"/>
      <c r="Q167" s="17"/>
      <c r="R167" s="21"/>
      <c r="S167" s="21"/>
      <c r="T167" s="21"/>
      <c r="U167" s="6"/>
      <c r="V167" s="6"/>
      <c r="W167" s="6"/>
      <c r="X167" s="21"/>
      <c r="Y167" s="4"/>
      <c r="Z167" s="4"/>
      <c r="AA167" s="4"/>
      <c r="AB167" s="23" t="s">
        <v>47</v>
      </c>
      <c r="AC167" s="23">
        <v>1</v>
      </c>
      <c r="AD167" s="23">
        <v>1</v>
      </c>
    </row>
    <row r="168" spans="1:30" s="23" customFormat="1" x14ac:dyDescent="0.25">
      <c r="A168" s="6"/>
      <c r="B168" s="21"/>
      <c r="C168" s="21"/>
      <c r="D168" s="21"/>
      <c r="E168" s="6"/>
      <c r="F168" s="6"/>
      <c r="G168" s="21"/>
      <c r="H168" s="21"/>
      <c r="I168" s="21"/>
      <c r="J168" s="6"/>
      <c r="K168" s="6"/>
      <c r="L168" s="6"/>
      <c r="M168" s="6"/>
      <c r="N168" s="6"/>
      <c r="O168" s="6"/>
      <c r="P168" s="6"/>
      <c r="Q168" s="17"/>
      <c r="R168" s="21"/>
      <c r="S168" s="21"/>
      <c r="T168" s="21"/>
      <c r="U168" s="6"/>
      <c r="V168" s="6"/>
      <c r="W168" s="6"/>
      <c r="X168" s="21"/>
      <c r="Y168" s="4"/>
      <c r="Z168" s="4"/>
      <c r="AA168" s="4"/>
      <c r="AB168" s="23" t="s">
        <v>47</v>
      </c>
      <c r="AC168" s="23">
        <v>1</v>
      </c>
      <c r="AD168" s="23">
        <v>1</v>
      </c>
    </row>
    <row r="169" spans="1:30" s="23" customFormat="1" x14ac:dyDescent="0.25">
      <c r="A169" s="6"/>
      <c r="B169" s="21"/>
      <c r="C169" s="21"/>
      <c r="D169" s="21"/>
      <c r="E169" s="6"/>
      <c r="F169" s="6"/>
      <c r="G169" s="21"/>
      <c r="H169" s="21"/>
      <c r="I169" s="21"/>
      <c r="J169" s="6"/>
      <c r="K169" s="6"/>
      <c r="L169" s="6"/>
      <c r="M169" s="6"/>
      <c r="N169" s="6"/>
      <c r="O169" s="6"/>
      <c r="P169" s="6"/>
      <c r="Q169" s="17"/>
      <c r="R169" s="21"/>
      <c r="S169" s="21"/>
      <c r="T169" s="21"/>
      <c r="U169" s="6"/>
      <c r="V169" s="6"/>
      <c r="W169" s="6"/>
      <c r="X169" s="21"/>
      <c r="Y169" s="4"/>
      <c r="Z169" s="4"/>
      <c r="AA169" s="4"/>
      <c r="AB169" s="23" t="s">
        <v>47</v>
      </c>
      <c r="AC169" s="23">
        <v>1</v>
      </c>
      <c r="AD169" s="23">
        <v>1</v>
      </c>
    </row>
    <row r="170" spans="1:30" s="23" customFormat="1" x14ac:dyDescent="0.25">
      <c r="A170" s="6"/>
      <c r="B170" s="21"/>
      <c r="C170" s="21"/>
      <c r="D170" s="21"/>
      <c r="E170" s="6"/>
      <c r="F170" s="6"/>
      <c r="G170" s="21"/>
      <c r="H170" s="21"/>
      <c r="I170" s="21"/>
      <c r="J170" s="6"/>
      <c r="K170" s="6"/>
      <c r="L170" s="6"/>
      <c r="M170" s="6"/>
      <c r="N170" s="6"/>
      <c r="O170" s="6"/>
      <c r="P170" s="6"/>
      <c r="Q170" s="17"/>
      <c r="R170" s="21"/>
      <c r="S170" s="21"/>
      <c r="T170" s="21"/>
      <c r="U170" s="6"/>
      <c r="V170" s="6"/>
      <c r="W170" s="6"/>
      <c r="X170" s="21"/>
      <c r="Y170" s="4"/>
      <c r="Z170" s="4"/>
      <c r="AA170" s="4"/>
      <c r="AB170" s="23" t="s">
        <v>47</v>
      </c>
      <c r="AC170" s="23">
        <v>1</v>
      </c>
      <c r="AD170" s="23">
        <v>1</v>
      </c>
    </row>
    <row r="171" spans="1:3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17"/>
      <c r="R171" s="6"/>
      <c r="S171" s="6"/>
      <c r="T171" s="6"/>
      <c r="U171" s="6"/>
      <c r="V171" s="6"/>
      <c r="W171" s="6"/>
      <c r="X171" s="6"/>
      <c r="AB171" s="4" t="s">
        <v>47</v>
      </c>
      <c r="AC171" s="4">
        <v>1</v>
      </c>
      <c r="AD171" s="4">
        <v>1</v>
      </c>
    </row>
    <row r="172" spans="1:3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17"/>
      <c r="R172" s="6"/>
      <c r="S172" s="6"/>
      <c r="T172" s="6"/>
      <c r="U172" s="6"/>
      <c r="V172" s="6"/>
      <c r="W172" s="6"/>
      <c r="X172" s="6"/>
      <c r="AB172" s="4" t="s">
        <v>47</v>
      </c>
      <c r="AC172" s="4">
        <v>1</v>
      </c>
      <c r="AD172" s="4">
        <v>1</v>
      </c>
    </row>
    <row r="173" spans="1:3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17"/>
      <c r="R173" s="6"/>
      <c r="S173" s="6"/>
      <c r="T173" s="6"/>
      <c r="U173" s="6"/>
      <c r="V173" s="6"/>
      <c r="W173" s="6"/>
      <c r="X173" s="6"/>
      <c r="AB173" s="4" t="s">
        <v>47</v>
      </c>
      <c r="AC173" s="4">
        <v>1</v>
      </c>
      <c r="AD173" s="4">
        <v>1</v>
      </c>
    </row>
    <row r="174" spans="1:3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17"/>
      <c r="R174" s="6"/>
      <c r="S174" s="6"/>
      <c r="T174" s="6"/>
      <c r="U174" s="6"/>
      <c r="V174" s="6"/>
      <c r="W174" s="6"/>
      <c r="X174" s="6"/>
      <c r="AB174" s="4" t="s">
        <v>47</v>
      </c>
      <c r="AC174" s="4">
        <v>1</v>
      </c>
      <c r="AD174" s="4">
        <v>1</v>
      </c>
    </row>
    <row r="175" spans="1:3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17"/>
      <c r="R175" s="6"/>
      <c r="S175" s="6"/>
      <c r="T175" s="6"/>
      <c r="U175" s="6"/>
      <c r="V175" s="6"/>
      <c r="W175" s="6"/>
      <c r="X175" s="6"/>
      <c r="AB175" s="4" t="s">
        <v>47</v>
      </c>
      <c r="AC175" s="4">
        <v>1</v>
      </c>
      <c r="AD175" s="4">
        <v>1</v>
      </c>
    </row>
    <row r="176" spans="1:3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17"/>
      <c r="R176" s="6"/>
      <c r="S176" s="6"/>
      <c r="T176" s="6"/>
      <c r="U176" s="6"/>
      <c r="V176" s="6"/>
      <c r="W176" s="6"/>
      <c r="X176" s="6"/>
      <c r="AB176" s="4" t="s">
        <v>47</v>
      </c>
      <c r="AC176" s="4">
        <v>1</v>
      </c>
      <c r="AD176" s="4">
        <v>1</v>
      </c>
    </row>
    <row r="177" spans="1:3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17"/>
      <c r="R177" s="6"/>
      <c r="S177" s="6"/>
      <c r="T177" s="6"/>
      <c r="U177" s="6"/>
      <c r="V177" s="6"/>
      <c r="W177" s="6"/>
      <c r="X177" s="6"/>
      <c r="AB177" s="4" t="s">
        <v>47</v>
      </c>
      <c r="AC177" s="4">
        <v>1</v>
      </c>
      <c r="AD177" s="4">
        <v>1</v>
      </c>
    </row>
    <row r="178" spans="1:30" s="23" customFormat="1" x14ac:dyDescent="0.25">
      <c r="A178" s="6"/>
      <c r="B178" s="21"/>
      <c r="C178" s="21"/>
      <c r="D178" s="21"/>
      <c r="E178" s="6"/>
      <c r="F178" s="6"/>
      <c r="G178" s="21"/>
      <c r="H178" s="21"/>
      <c r="I178" s="21"/>
      <c r="J178" s="6"/>
      <c r="K178" s="6"/>
      <c r="L178" s="6"/>
      <c r="M178" s="6"/>
      <c r="N178" s="6"/>
      <c r="O178" s="6"/>
      <c r="P178" s="6"/>
      <c r="Q178" s="17"/>
      <c r="R178" s="21"/>
      <c r="S178" s="21"/>
      <c r="T178" s="21"/>
      <c r="U178" s="6"/>
      <c r="V178" s="6"/>
      <c r="W178" s="6"/>
      <c r="X178" s="21"/>
      <c r="Y178" s="4"/>
      <c r="Z178" s="4"/>
      <c r="AA178" s="4"/>
      <c r="AB178" s="23" t="s">
        <v>47</v>
      </c>
      <c r="AC178" s="23">
        <v>1</v>
      </c>
      <c r="AD178" s="23">
        <v>1</v>
      </c>
    </row>
    <row r="179" spans="1:30" s="23" customFormat="1" x14ac:dyDescent="0.25">
      <c r="A179" s="6"/>
      <c r="B179" s="21"/>
      <c r="C179" s="21"/>
      <c r="D179" s="21"/>
      <c r="E179" s="6"/>
      <c r="F179" s="6"/>
      <c r="G179" s="21"/>
      <c r="H179" s="21"/>
      <c r="I179" s="21"/>
      <c r="J179" s="6"/>
      <c r="K179" s="6"/>
      <c r="L179" s="6"/>
      <c r="M179" s="6"/>
      <c r="N179" s="6"/>
      <c r="O179" s="6"/>
      <c r="P179" s="6"/>
      <c r="Q179" s="17"/>
      <c r="R179" s="21"/>
      <c r="S179" s="21"/>
      <c r="T179" s="21"/>
      <c r="U179" s="6"/>
      <c r="V179" s="6"/>
      <c r="W179" s="6"/>
      <c r="X179" s="21"/>
      <c r="Y179" s="4"/>
      <c r="Z179" s="4"/>
      <c r="AA179" s="4"/>
      <c r="AB179" s="23" t="s">
        <v>47</v>
      </c>
      <c r="AC179" s="23">
        <v>1</v>
      </c>
      <c r="AD179" s="23">
        <v>1</v>
      </c>
    </row>
    <row r="180" spans="1:30" s="23" customFormat="1" x14ac:dyDescent="0.25">
      <c r="A180" s="6"/>
      <c r="B180" s="21"/>
      <c r="C180" s="21"/>
      <c r="D180" s="21"/>
      <c r="E180" s="6"/>
      <c r="F180" s="6"/>
      <c r="G180" s="21"/>
      <c r="H180" s="21"/>
      <c r="I180" s="21"/>
      <c r="J180" s="6"/>
      <c r="K180" s="6"/>
      <c r="L180" s="6"/>
      <c r="M180" s="6"/>
      <c r="N180" s="6"/>
      <c r="O180" s="6"/>
      <c r="P180" s="6"/>
      <c r="Q180" s="17"/>
      <c r="R180" s="21"/>
      <c r="S180" s="21"/>
      <c r="T180" s="21"/>
      <c r="U180" s="6"/>
      <c r="V180" s="6"/>
      <c r="W180" s="6"/>
      <c r="X180" s="21"/>
      <c r="Y180" s="4"/>
      <c r="Z180" s="4"/>
      <c r="AA180" s="4"/>
      <c r="AB180" s="23" t="s">
        <v>47</v>
      </c>
      <c r="AC180" s="23">
        <v>1</v>
      </c>
      <c r="AD180" s="23">
        <v>1</v>
      </c>
    </row>
    <row r="181" spans="1:30" s="23" customFormat="1" x14ac:dyDescent="0.25">
      <c r="A181" s="6"/>
      <c r="B181" s="21"/>
      <c r="C181" s="21"/>
      <c r="D181" s="21"/>
      <c r="E181" s="6"/>
      <c r="F181" s="6"/>
      <c r="G181" s="21"/>
      <c r="H181" s="21"/>
      <c r="I181" s="21"/>
      <c r="J181" s="6"/>
      <c r="K181" s="6"/>
      <c r="L181" s="6"/>
      <c r="M181" s="6"/>
      <c r="N181" s="6"/>
      <c r="O181" s="6"/>
      <c r="P181" s="6"/>
      <c r="Q181" s="17"/>
      <c r="R181" s="21"/>
      <c r="S181" s="21"/>
      <c r="T181" s="21"/>
      <c r="U181" s="6"/>
      <c r="V181" s="6"/>
      <c r="W181" s="6"/>
      <c r="X181" s="21"/>
      <c r="Y181" s="4"/>
      <c r="Z181" s="4"/>
      <c r="AA181" s="4"/>
      <c r="AB181" s="23" t="s">
        <v>47</v>
      </c>
      <c r="AC181" s="23">
        <v>1</v>
      </c>
      <c r="AD181" s="23">
        <v>1</v>
      </c>
    </row>
    <row r="182" spans="1:30" s="23" customFormat="1" x14ac:dyDescent="0.25">
      <c r="A182" s="6"/>
      <c r="B182" s="21"/>
      <c r="C182" s="21"/>
      <c r="D182" s="21"/>
      <c r="E182" s="6"/>
      <c r="F182" s="6"/>
      <c r="G182" s="21"/>
      <c r="H182" s="21"/>
      <c r="I182" s="21"/>
      <c r="J182" s="6"/>
      <c r="K182" s="6"/>
      <c r="L182" s="6"/>
      <c r="M182" s="6"/>
      <c r="N182" s="6"/>
      <c r="O182" s="6"/>
      <c r="P182" s="6"/>
      <c r="Q182" s="17"/>
      <c r="R182" s="21"/>
      <c r="S182" s="21"/>
      <c r="T182" s="21"/>
      <c r="U182" s="6"/>
      <c r="V182" s="6"/>
      <c r="W182" s="6"/>
      <c r="X182" s="21"/>
      <c r="Y182" s="4"/>
      <c r="Z182" s="4"/>
      <c r="AA182" s="4"/>
      <c r="AB182" s="23" t="s">
        <v>47</v>
      </c>
      <c r="AC182" s="23">
        <v>1</v>
      </c>
      <c r="AD182" s="23">
        <v>1</v>
      </c>
    </row>
    <row r="183" spans="1:3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17"/>
      <c r="R183" s="6"/>
      <c r="S183" s="6"/>
      <c r="T183" s="6"/>
      <c r="U183" s="6"/>
      <c r="V183" s="6"/>
      <c r="W183" s="6"/>
      <c r="X183" s="6"/>
      <c r="AB183" s="4" t="s">
        <v>47</v>
      </c>
      <c r="AC183" s="4">
        <v>1</v>
      </c>
      <c r="AD183" s="4">
        <v>1</v>
      </c>
    </row>
    <row r="184" spans="1:3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17"/>
      <c r="R184" s="6"/>
      <c r="S184" s="6"/>
      <c r="T184" s="6"/>
      <c r="U184" s="6"/>
      <c r="V184" s="6"/>
      <c r="W184" s="6"/>
      <c r="X184" s="6"/>
      <c r="AB184" s="4" t="s">
        <v>47</v>
      </c>
      <c r="AC184" s="4">
        <v>1</v>
      </c>
      <c r="AD184" s="4">
        <v>1</v>
      </c>
    </row>
    <row r="185" spans="1:3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17"/>
      <c r="R185" s="6"/>
      <c r="S185" s="6"/>
      <c r="T185" s="6"/>
      <c r="U185" s="6"/>
      <c r="V185" s="6"/>
      <c r="W185" s="6"/>
      <c r="X185" s="6"/>
      <c r="AB185" s="4" t="s">
        <v>47</v>
      </c>
      <c r="AC185" s="4">
        <v>1</v>
      </c>
      <c r="AD185" s="4">
        <v>1</v>
      </c>
    </row>
    <row r="186" spans="1:30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17"/>
      <c r="R186" s="6"/>
      <c r="S186" s="6"/>
      <c r="T186" s="6"/>
      <c r="U186" s="6"/>
      <c r="V186" s="6"/>
      <c r="W186" s="6"/>
      <c r="X186" s="6"/>
      <c r="AB186" s="4" t="s">
        <v>47</v>
      </c>
      <c r="AC186" s="4">
        <v>1</v>
      </c>
      <c r="AD186" s="4">
        <v>1</v>
      </c>
    </row>
    <row r="187" spans="1:30" s="23" customFormat="1" x14ac:dyDescent="0.25">
      <c r="A187" s="6"/>
      <c r="B187" s="21"/>
      <c r="C187" s="21"/>
      <c r="D187" s="21"/>
      <c r="E187" s="6"/>
      <c r="F187" s="6"/>
      <c r="G187" s="21"/>
      <c r="H187" s="21"/>
      <c r="I187" s="21"/>
      <c r="J187" s="6"/>
      <c r="K187" s="6"/>
      <c r="L187" s="6"/>
      <c r="M187" s="6"/>
      <c r="N187" s="6"/>
      <c r="O187" s="6"/>
      <c r="P187" s="6"/>
      <c r="Q187" s="17"/>
      <c r="R187" s="21"/>
      <c r="S187" s="21"/>
      <c r="T187" s="21"/>
      <c r="U187" s="6"/>
      <c r="V187" s="6"/>
      <c r="W187" s="6"/>
      <c r="X187" s="21"/>
      <c r="Y187" s="4"/>
      <c r="Z187" s="4"/>
      <c r="AA187" s="4"/>
      <c r="AB187" s="23" t="s">
        <v>47</v>
      </c>
      <c r="AC187" s="23">
        <v>1</v>
      </c>
      <c r="AD187" s="23">
        <v>1</v>
      </c>
    </row>
    <row r="188" spans="1:3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17"/>
      <c r="R188" s="6"/>
      <c r="S188" s="6"/>
      <c r="T188" s="6"/>
      <c r="U188" s="6"/>
      <c r="V188" s="6"/>
      <c r="W188" s="6"/>
      <c r="X188" s="6"/>
      <c r="AB188" s="4" t="s">
        <v>20</v>
      </c>
      <c r="AC188" s="4">
        <v>1</v>
      </c>
      <c r="AD188" s="4">
        <v>1</v>
      </c>
    </row>
    <row r="189" spans="1:3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17"/>
      <c r="R189" s="6"/>
      <c r="S189" s="6"/>
      <c r="T189" s="6"/>
      <c r="U189" s="6"/>
      <c r="V189" s="6"/>
      <c r="W189" s="6"/>
      <c r="X189" s="6"/>
      <c r="AB189" s="4" t="s">
        <v>20</v>
      </c>
      <c r="AC189" s="4">
        <v>1</v>
      </c>
      <c r="AD189" s="4">
        <v>1</v>
      </c>
    </row>
    <row r="190" spans="1:3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17"/>
      <c r="R190" s="6"/>
      <c r="S190" s="6"/>
      <c r="T190" s="6"/>
      <c r="U190" s="6"/>
      <c r="V190" s="6"/>
      <c r="W190" s="6"/>
      <c r="X190" s="6"/>
      <c r="AB190" s="4" t="s">
        <v>47</v>
      </c>
      <c r="AC190" s="4">
        <v>1</v>
      </c>
      <c r="AD190" s="4">
        <v>1</v>
      </c>
    </row>
    <row r="191" spans="1:3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17"/>
      <c r="R191" s="6"/>
      <c r="S191" s="6"/>
      <c r="T191" s="6"/>
      <c r="U191" s="6"/>
      <c r="V191" s="6"/>
      <c r="W191" s="6"/>
      <c r="X191" s="6"/>
      <c r="AB191" s="4" t="s">
        <v>47</v>
      </c>
      <c r="AC191" s="4">
        <v>1</v>
      </c>
      <c r="AD191" s="4">
        <v>1</v>
      </c>
    </row>
    <row r="192" spans="1:3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17"/>
      <c r="R192" s="6"/>
      <c r="S192" s="6"/>
      <c r="T192" s="6"/>
      <c r="U192" s="6"/>
      <c r="V192" s="6"/>
      <c r="W192" s="6"/>
      <c r="X192" s="6"/>
      <c r="AB192" s="4" t="s">
        <v>47</v>
      </c>
      <c r="AC192" s="4">
        <v>1</v>
      </c>
      <c r="AD192" s="4">
        <v>1</v>
      </c>
    </row>
    <row r="193" spans="1:3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17"/>
      <c r="R193" s="6"/>
      <c r="S193" s="6"/>
      <c r="T193" s="6"/>
      <c r="U193" s="6"/>
      <c r="V193" s="6"/>
      <c r="W193" s="6"/>
      <c r="X193" s="6"/>
      <c r="AB193" s="4" t="s">
        <v>47</v>
      </c>
      <c r="AC193" s="4">
        <v>1</v>
      </c>
      <c r="AD193" s="4">
        <v>1</v>
      </c>
    </row>
    <row r="194" spans="1:30" s="23" customFormat="1" x14ac:dyDescent="0.25">
      <c r="A194" s="6"/>
      <c r="B194" s="21"/>
      <c r="C194" s="21"/>
      <c r="D194" s="21"/>
      <c r="E194" s="6"/>
      <c r="F194" s="6"/>
      <c r="G194" s="21"/>
      <c r="H194" s="21"/>
      <c r="I194" s="21"/>
      <c r="J194" s="6"/>
      <c r="K194" s="6"/>
      <c r="L194" s="6"/>
      <c r="M194" s="6"/>
      <c r="N194" s="6"/>
      <c r="O194" s="6"/>
      <c r="P194" s="6"/>
      <c r="Q194" s="17"/>
      <c r="R194" s="21"/>
      <c r="S194" s="21"/>
      <c r="T194" s="21"/>
      <c r="U194" s="6"/>
      <c r="V194" s="6"/>
      <c r="W194" s="6"/>
      <c r="X194" s="21"/>
      <c r="Y194" s="4"/>
      <c r="Z194" s="4"/>
      <c r="AA194" s="4"/>
      <c r="AB194" s="23" t="s">
        <v>47</v>
      </c>
      <c r="AC194" s="23">
        <v>1</v>
      </c>
      <c r="AD194" s="23">
        <v>1</v>
      </c>
    </row>
    <row r="195" spans="1:30" s="23" customFormat="1" x14ac:dyDescent="0.25">
      <c r="A195" s="6"/>
      <c r="B195" s="21"/>
      <c r="C195" s="21"/>
      <c r="D195" s="21"/>
      <c r="E195" s="6"/>
      <c r="F195" s="6"/>
      <c r="G195" s="21"/>
      <c r="H195" s="21"/>
      <c r="I195" s="21"/>
      <c r="J195" s="6"/>
      <c r="K195" s="6"/>
      <c r="L195" s="6"/>
      <c r="M195" s="6"/>
      <c r="N195" s="6"/>
      <c r="O195" s="6"/>
      <c r="P195" s="6"/>
      <c r="Q195" s="17"/>
      <c r="R195" s="21"/>
      <c r="S195" s="21"/>
      <c r="T195" s="21"/>
      <c r="U195" s="6"/>
      <c r="V195" s="6"/>
      <c r="W195" s="6"/>
      <c r="X195" s="21"/>
      <c r="Y195" s="4"/>
      <c r="Z195" s="4"/>
      <c r="AA195" s="4"/>
      <c r="AB195" s="23" t="s">
        <v>47</v>
      </c>
      <c r="AC195" s="23">
        <v>1</v>
      </c>
      <c r="AD195" s="23">
        <v>1</v>
      </c>
    </row>
    <row r="196" spans="1:30" s="23" customFormat="1" x14ac:dyDescent="0.25">
      <c r="A196" s="6"/>
      <c r="B196" s="21"/>
      <c r="C196" s="21"/>
      <c r="D196" s="21"/>
      <c r="E196" s="6"/>
      <c r="F196" s="6"/>
      <c r="G196" s="21"/>
      <c r="H196" s="21"/>
      <c r="I196" s="21"/>
      <c r="J196" s="6"/>
      <c r="K196" s="6"/>
      <c r="L196" s="6"/>
      <c r="M196" s="6"/>
      <c r="N196" s="6"/>
      <c r="O196" s="6"/>
      <c r="P196" s="6"/>
      <c r="Q196" s="17"/>
      <c r="R196" s="21"/>
      <c r="S196" s="21"/>
      <c r="T196" s="21"/>
      <c r="U196" s="6"/>
      <c r="V196" s="6"/>
      <c r="W196" s="6"/>
      <c r="X196" s="21"/>
      <c r="Y196" s="4"/>
      <c r="Z196" s="4"/>
      <c r="AA196" s="4"/>
      <c r="AB196" s="23" t="s">
        <v>47</v>
      </c>
      <c r="AC196" s="23">
        <v>1</v>
      </c>
      <c r="AD196" s="23">
        <v>1</v>
      </c>
    </row>
    <row r="197" spans="1:3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17"/>
      <c r="R197" s="6"/>
      <c r="S197" s="6"/>
      <c r="T197" s="6"/>
      <c r="U197" s="6"/>
      <c r="V197" s="6"/>
      <c r="W197" s="6"/>
      <c r="X197" s="6"/>
      <c r="AB197" s="4" t="s">
        <v>47</v>
      </c>
      <c r="AC197" s="4">
        <v>1</v>
      </c>
      <c r="AD197" s="4">
        <v>1</v>
      </c>
    </row>
    <row r="198" spans="1:3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17"/>
      <c r="R198" s="6"/>
      <c r="S198" s="6"/>
      <c r="T198" s="6"/>
      <c r="U198" s="6"/>
      <c r="V198" s="6"/>
      <c r="W198" s="6"/>
      <c r="X198" s="6"/>
      <c r="AB198" s="4" t="s">
        <v>47</v>
      </c>
      <c r="AC198" s="4">
        <v>1</v>
      </c>
      <c r="AD198" s="4">
        <v>1</v>
      </c>
    </row>
    <row r="199" spans="1:3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17"/>
      <c r="R199" s="6"/>
      <c r="S199" s="6"/>
      <c r="T199" s="6"/>
      <c r="U199" s="6"/>
      <c r="V199" s="6"/>
      <c r="W199" s="6"/>
      <c r="X199" s="6"/>
      <c r="AB199" s="4" t="s">
        <v>47</v>
      </c>
      <c r="AC199" s="4">
        <v>1</v>
      </c>
      <c r="AD199" s="4">
        <v>1</v>
      </c>
    </row>
    <row r="200" spans="1:3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17"/>
      <c r="R200" s="6"/>
      <c r="S200" s="6"/>
      <c r="T200" s="6"/>
      <c r="U200" s="6"/>
      <c r="V200" s="6"/>
      <c r="W200" s="6"/>
      <c r="X200" s="6"/>
      <c r="AB200" s="4" t="s">
        <v>47</v>
      </c>
      <c r="AC200" s="4">
        <v>1</v>
      </c>
      <c r="AD200" s="4">
        <v>1</v>
      </c>
    </row>
    <row r="201" spans="1:3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17"/>
      <c r="R201" s="6"/>
      <c r="S201" s="6"/>
      <c r="T201" s="6"/>
      <c r="U201" s="6"/>
      <c r="V201" s="6"/>
      <c r="W201" s="6"/>
      <c r="X201" s="6"/>
      <c r="AB201" s="4" t="s">
        <v>47</v>
      </c>
      <c r="AC201" s="4">
        <v>1</v>
      </c>
      <c r="AD201" s="4">
        <v>1</v>
      </c>
    </row>
    <row r="202" spans="1:3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17"/>
      <c r="R202" s="6"/>
      <c r="S202" s="6"/>
      <c r="T202" s="7"/>
      <c r="U202" s="7"/>
      <c r="V202" s="7"/>
      <c r="W202" s="7"/>
      <c r="X202" s="6"/>
      <c r="AB202" s="4" t="s">
        <v>47</v>
      </c>
      <c r="AC202" s="4">
        <v>1</v>
      </c>
      <c r="AD202" s="4">
        <v>1</v>
      </c>
    </row>
    <row r="203" spans="1:3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17"/>
      <c r="R203" s="6"/>
      <c r="S203" s="6"/>
      <c r="T203" s="6"/>
      <c r="U203" s="6"/>
      <c r="V203" s="6"/>
      <c r="W203" s="6"/>
      <c r="X203" s="6"/>
      <c r="AB203" s="4" t="s">
        <v>47</v>
      </c>
      <c r="AC203" s="4">
        <v>1</v>
      </c>
      <c r="AD203" s="4">
        <v>1</v>
      </c>
    </row>
    <row r="204" spans="1:3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17"/>
      <c r="R204" s="6"/>
      <c r="S204" s="6"/>
      <c r="T204" s="6"/>
      <c r="U204" s="6"/>
      <c r="V204" s="6"/>
      <c r="W204" s="6"/>
      <c r="X204" s="6"/>
      <c r="AB204" s="4" t="s">
        <v>31</v>
      </c>
      <c r="AC204" s="4">
        <v>2</v>
      </c>
      <c r="AD204" s="4">
        <v>1</v>
      </c>
    </row>
    <row r="205" spans="1:3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17"/>
      <c r="R205" s="6"/>
      <c r="S205" s="6"/>
      <c r="T205" s="6"/>
      <c r="U205" s="6"/>
      <c r="V205" s="6"/>
      <c r="W205" s="6"/>
      <c r="X205" s="6"/>
      <c r="AB205" s="4" t="s">
        <v>17</v>
      </c>
      <c r="AC205" s="4">
        <v>2</v>
      </c>
      <c r="AD205" s="4">
        <v>2</v>
      </c>
    </row>
    <row r="206" spans="1:3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17"/>
      <c r="R206" s="6"/>
      <c r="S206" s="6"/>
      <c r="T206" s="6"/>
      <c r="U206" s="6"/>
      <c r="V206" s="6"/>
      <c r="W206" s="6"/>
      <c r="X206" s="6"/>
      <c r="AB206" s="4" t="s">
        <v>28</v>
      </c>
      <c r="AC206" s="4">
        <v>2</v>
      </c>
      <c r="AD206" s="4">
        <v>1</v>
      </c>
    </row>
    <row r="207" spans="1:3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17"/>
      <c r="R207" s="6"/>
      <c r="S207" s="6"/>
      <c r="T207" s="6"/>
      <c r="U207" s="6"/>
      <c r="V207" s="6"/>
      <c r="W207" s="6"/>
      <c r="X207" s="6"/>
      <c r="AB207" s="4" t="s">
        <v>16</v>
      </c>
      <c r="AC207" s="4">
        <v>3</v>
      </c>
      <c r="AD207" s="4">
        <v>1</v>
      </c>
    </row>
    <row r="208" spans="1:3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17"/>
      <c r="R208" s="6"/>
      <c r="S208" s="6"/>
      <c r="T208" s="6"/>
      <c r="U208" s="6"/>
      <c r="V208" s="6"/>
      <c r="W208" s="6"/>
      <c r="X208" s="6"/>
      <c r="AB208" s="4" t="s">
        <v>31</v>
      </c>
      <c r="AC208" s="4">
        <v>2</v>
      </c>
      <c r="AD208" s="4">
        <v>1</v>
      </c>
    </row>
    <row r="209" spans="1:3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17"/>
      <c r="R209" s="6"/>
      <c r="S209" s="6"/>
      <c r="T209" s="6"/>
      <c r="U209" s="6"/>
      <c r="V209" s="6"/>
      <c r="W209" s="6"/>
      <c r="X209" s="6"/>
      <c r="AB209" s="4" t="s">
        <v>47</v>
      </c>
      <c r="AC209" s="4">
        <v>1</v>
      </c>
      <c r="AD209" s="4">
        <v>1</v>
      </c>
    </row>
    <row r="210" spans="1:3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17"/>
      <c r="R210" s="6"/>
      <c r="S210" s="6"/>
      <c r="T210" s="6"/>
      <c r="U210" s="6"/>
      <c r="V210" s="6"/>
      <c r="W210" s="6"/>
      <c r="X210" s="6"/>
      <c r="AB210" s="4" t="s">
        <v>31</v>
      </c>
      <c r="AC210" s="4">
        <v>1</v>
      </c>
      <c r="AD210" s="4">
        <v>1</v>
      </c>
    </row>
    <row r="211" spans="1:30" s="19" customFormat="1" x14ac:dyDescent="0.25">
      <c r="A211" s="6"/>
      <c r="B211" s="18"/>
      <c r="C211" s="18"/>
      <c r="D211" s="18"/>
      <c r="E211" s="6"/>
      <c r="F211" s="6"/>
      <c r="G211" s="18"/>
      <c r="H211" s="18"/>
      <c r="I211" s="18"/>
      <c r="J211" s="6"/>
      <c r="K211" s="6"/>
      <c r="L211" s="6"/>
      <c r="M211" s="6"/>
      <c r="N211" s="6"/>
      <c r="O211" s="6"/>
      <c r="P211" s="6"/>
      <c r="Q211" s="17"/>
      <c r="R211" s="18"/>
      <c r="S211" s="18"/>
      <c r="T211" s="18"/>
      <c r="U211" s="6"/>
      <c r="V211" s="6"/>
      <c r="W211" s="6"/>
      <c r="X211" s="18"/>
      <c r="Y211" s="4"/>
      <c r="Z211" s="4"/>
      <c r="AA211" s="4"/>
      <c r="AB211" s="19" t="s">
        <v>47</v>
      </c>
      <c r="AC211" s="19">
        <v>1</v>
      </c>
      <c r="AD211" s="19">
        <v>1</v>
      </c>
    </row>
    <row r="212" spans="1:3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17"/>
      <c r="R212" s="6"/>
      <c r="S212" s="6"/>
      <c r="T212" s="6"/>
      <c r="U212" s="6"/>
      <c r="V212" s="6"/>
      <c r="W212" s="6"/>
      <c r="X212" s="6"/>
      <c r="AB212" s="4" t="s">
        <v>47</v>
      </c>
      <c r="AC212" s="4">
        <v>1</v>
      </c>
      <c r="AD212" s="4">
        <v>1</v>
      </c>
    </row>
    <row r="213" spans="1:3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17"/>
      <c r="R213" s="6"/>
      <c r="S213" s="6"/>
      <c r="T213" s="6"/>
      <c r="U213" s="6"/>
      <c r="V213" s="6"/>
      <c r="W213" s="6"/>
      <c r="X213" s="6"/>
      <c r="AB213" s="4" t="s">
        <v>47</v>
      </c>
      <c r="AC213" s="4">
        <v>1</v>
      </c>
      <c r="AD213" s="4">
        <v>1</v>
      </c>
    </row>
    <row r="214" spans="1:3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17"/>
      <c r="R214" s="6"/>
      <c r="S214" s="6"/>
      <c r="T214" s="7"/>
      <c r="U214" s="7"/>
      <c r="V214" s="7"/>
      <c r="W214" s="7"/>
      <c r="X214" s="6"/>
      <c r="AB214" s="4" t="s">
        <v>47</v>
      </c>
      <c r="AC214" s="4">
        <v>1</v>
      </c>
      <c r="AD214" s="4">
        <v>1</v>
      </c>
    </row>
    <row r="215" spans="1:3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17"/>
      <c r="R215" s="6"/>
      <c r="S215" s="6"/>
      <c r="T215" s="6"/>
      <c r="U215" s="6"/>
      <c r="V215" s="6"/>
      <c r="W215" s="6"/>
      <c r="X215" s="6"/>
      <c r="AB215" s="4" t="s">
        <v>47</v>
      </c>
      <c r="AC215" s="4">
        <v>1</v>
      </c>
      <c r="AD215" s="4">
        <v>1</v>
      </c>
    </row>
    <row r="216" spans="1:3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17"/>
      <c r="R216" s="6"/>
      <c r="S216" s="6"/>
      <c r="T216" s="6"/>
      <c r="U216" s="6"/>
      <c r="V216" s="6"/>
      <c r="W216" s="6"/>
      <c r="X216" s="6"/>
      <c r="AB216" s="4" t="s">
        <v>47</v>
      </c>
      <c r="AC216" s="4">
        <v>1</v>
      </c>
      <c r="AD216" s="4">
        <v>1</v>
      </c>
    </row>
    <row r="217" spans="1:3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17"/>
      <c r="R217" s="6"/>
      <c r="S217" s="6"/>
      <c r="T217" s="6"/>
      <c r="U217" s="6"/>
      <c r="V217" s="6"/>
      <c r="W217" s="6"/>
      <c r="X217" s="6"/>
      <c r="AB217" s="4" t="s">
        <v>47</v>
      </c>
      <c r="AC217" s="4">
        <v>1</v>
      </c>
      <c r="AD217" s="4">
        <v>1</v>
      </c>
    </row>
    <row r="218" spans="1:30" s="19" customFormat="1" x14ac:dyDescent="0.25">
      <c r="A218" s="6"/>
      <c r="B218" s="18"/>
      <c r="C218" s="18"/>
      <c r="D218" s="18"/>
      <c r="E218" s="6"/>
      <c r="F218" s="6"/>
      <c r="G218" s="18"/>
      <c r="H218" s="18"/>
      <c r="I218" s="18"/>
      <c r="J218" s="6"/>
      <c r="K218" s="6"/>
      <c r="L218" s="6"/>
      <c r="M218" s="6"/>
      <c r="N218" s="6"/>
      <c r="O218" s="6"/>
      <c r="P218" s="6"/>
      <c r="Q218" s="17"/>
      <c r="R218" s="18"/>
      <c r="S218" s="18"/>
      <c r="T218" s="18"/>
      <c r="U218" s="6"/>
      <c r="V218" s="6"/>
      <c r="W218" s="6"/>
      <c r="X218" s="18"/>
      <c r="Y218" s="4"/>
      <c r="Z218" s="4"/>
      <c r="AA218" s="4"/>
      <c r="AB218" s="19" t="s">
        <v>47</v>
      </c>
      <c r="AC218" s="19">
        <v>1</v>
      </c>
      <c r="AD218" s="19">
        <v>1</v>
      </c>
    </row>
    <row r="219" spans="1:30" s="19" customFormat="1" x14ac:dyDescent="0.25">
      <c r="A219" s="6"/>
      <c r="B219" s="18"/>
      <c r="C219" s="18"/>
      <c r="D219" s="18"/>
      <c r="E219" s="6"/>
      <c r="F219" s="6"/>
      <c r="G219" s="18"/>
      <c r="H219" s="18"/>
      <c r="I219" s="18"/>
      <c r="J219" s="6"/>
      <c r="K219" s="6"/>
      <c r="L219" s="6"/>
      <c r="M219" s="6"/>
      <c r="N219" s="6"/>
      <c r="O219" s="6"/>
      <c r="P219" s="6"/>
      <c r="Q219" s="17"/>
      <c r="R219" s="18"/>
      <c r="S219" s="18"/>
      <c r="T219" s="18"/>
      <c r="U219" s="6"/>
      <c r="V219" s="6"/>
      <c r="W219" s="6"/>
      <c r="X219" s="18"/>
      <c r="Y219" s="4"/>
      <c r="Z219" s="4"/>
      <c r="AA219" s="4"/>
      <c r="AB219" s="19" t="s">
        <v>47</v>
      </c>
      <c r="AC219" s="19">
        <v>1</v>
      </c>
      <c r="AD219" s="19">
        <v>1</v>
      </c>
    </row>
    <row r="220" spans="1:3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17"/>
      <c r="R220" s="6"/>
      <c r="S220" s="6"/>
      <c r="T220" s="6"/>
      <c r="U220" s="6"/>
      <c r="V220" s="6"/>
      <c r="W220" s="6"/>
      <c r="X220" s="6"/>
      <c r="AB220" s="4" t="s">
        <v>47</v>
      </c>
      <c r="AC220" s="4">
        <v>1</v>
      </c>
      <c r="AD220" s="4">
        <v>1</v>
      </c>
    </row>
    <row r="221" spans="1:3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17"/>
      <c r="R221" s="6"/>
      <c r="S221" s="6"/>
      <c r="T221" s="6"/>
      <c r="U221" s="6"/>
      <c r="V221" s="6"/>
      <c r="W221" s="6"/>
      <c r="X221" s="6"/>
      <c r="AB221" s="4" t="s">
        <v>47</v>
      </c>
      <c r="AC221" s="4">
        <v>1</v>
      </c>
      <c r="AD221" s="4">
        <v>1</v>
      </c>
    </row>
    <row r="222" spans="1:3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17"/>
      <c r="R222" s="6"/>
      <c r="S222" s="6"/>
      <c r="T222" s="6"/>
      <c r="U222" s="6"/>
      <c r="V222" s="6"/>
      <c r="W222" s="6"/>
      <c r="X222" s="6"/>
      <c r="AB222" s="4" t="s">
        <v>47</v>
      </c>
      <c r="AC222" s="4">
        <v>1</v>
      </c>
      <c r="AD222" s="4">
        <v>1</v>
      </c>
    </row>
    <row r="223" spans="1:3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17"/>
      <c r="R223" s="6"/>
      <c r="S223" s="6"/>
      <c r="T223" s="6"/>
      <c r="U223" s="6"/>
      <c r="V223" s="6"/>
      <c r="W223" s="6"/>
      <c r="X223" s="6"/>
      <c r="AB223" s="4" t="s">
        <v>47</v>
      </c>
      <c r="AC223" s="4">
        <v>1</v>
      </c>
      <c r="AD223" s="4">
        <v>1</v>
      </c>
    </row>
    <row r="224" spans="1:3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17"/>
      <c r="R224" s="6"/>
      <c r="S224" s="6"/>
      <c r="T224" s="6"/>
      <c r="U224" s="6"/>
      <c r="V224" s="6"/>
      <c r="W224" s="6"/>
      <c r="X224" s="6"/>
      <c r="AB224" s="4" t="s">
        <v>47</v>
      </c>
      <c r="AC224" s="4">
        <v>1</v>
      </c>
      <c r="AD224" s="4">
        <v>1</v>
      </c>
    </row>
    <row r="225" spans="1:3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17"/>
      <c r="R225" s="6"/>
      <c r="S225" s="6"/>
      <c r="T225" s="6"/>
      <c r="U225" s="6"/>
      <c r="V225" s="6"/>
      <c r="W225" s="6"/>
      <c r="X225" s="6"/>
      <c r="AB225" s="4" t="s">
        <v>47</v>
      </c>
      <c r="AC225" s="4">
        <v>1</v>
      </c>
      <c r="AD225" s="4">
        <v>1</v>
      </c>
    </row>
    <row r="226" spans="1:3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17"/>
      <c r="R226" s="6"/>
      <c r="S226" s="6"/>
      <c r="T226" s="6"/>
      <c r="U226" s="6"/>
      <c r="V226" s="6"/>
      <c r="W226" s="6"/>
      <c r="X226" s="6"/>
      <c r="AB226" s="4" t="s">
        <v>47</v>
      </c>
      <c r="AC226" s="4">
        <v>1</v>
      </c>
      <c r="AD226" s="4">
        <v>1</v>
      </c>
    </row>
    <row r="227" spans="1:30" s="23" customFormat="1" x14ac:dyDescent="0.25">
      <c r="A227" s="6"/>
      <c r="B227" s="21"/>
      <c r="C227" s="21"/>
      <c r="D227" s="21"/>
      <c r="E227" s="6"/>
      <c r="F227" s="6"/>
      <c r="G227" s="21"/>
      <c r="H227" s="21"/>
      <c r="I227" s="21"/>
      <c r="J227" s="6"/>
      <c r="K227" s="6"/>
      <c r="L227" s="6"/>
      <c r="M227" s="6"/>
      <c r="N227" s="6"/>
      <c r="O227" s="6"/>
      <c r="P227" s="6"/>
      <c r="Q227" s="17"/>
      <c r="R227" s="21"/>
      <c r="S227" s="21"/>
      <c r="T227" s="21"/>
      <c r="U227" s="6"/>
      <c r="V227" s="6"/>
      <c r="W227" s="6"/>
      <c r="X227" s="21"/>
      <c r="Y227" s="4"/>
      <c r="Z227" s="4"/>
      <c r="AA227" s="4"/>
      <c r="AB227" s="23" t="s">
        <v>47</v>
      </c>
      <c r="AC227" s="23">
        <v>1</v>
      </c>
      <c r="AD227" s="23">
        <v>1</v>
      </c>
    </row>
    <row r="228" spans="1:30" s="23" customFormat="1" x14ac:dyDescent="0.25">
      <c r="A228" s="6"/>
      <c r="B228" s="21"/>
      <c r="C228" s="21"/>
      <c r="D228" s="21"/>
      <c r="E228" s="6"/>
      <c r="F228" s="6"/>
      <c r="G228" s="21"/>
      <c r="H228" s="21"/>
      <c r="I228" s="21"/>
      <c r="J228" s="6"/>
      <c r="K228" s="6"/>
      <c r="L228" s="6"/>
      <c r="M228" s="6"/>
      <c r="N228" s="6"/>
      <c r="O228" s="6"/>
      <c r="P228" s="6"/>
      <c r="Q228" s="17"/>
      <c r="R228" s="21"/>
      <c r="S228" s="21"/>
      <c r="T228" s="21"/>
      <c r="U228" s="6"/>
      <c r="V228" s="6"/>
      <c r="W228" s="6"/>
      <c r="X228" s="21"/>
      <c r="Y228" s="4"/>
      <c r="Z228" s="4"/>
      <c r="AA228" s="4"/>
      <c r="AB228" s="23" t="s">
        <v>47</v>
      </c>
      <c r="AC228" s="23">
        <v>1</v>
      </c>
      <c r="AD228" s="23">
        <v>1</v>
      </c>
    </row>
    <row r="229" spans="1:30" s="19" customFormat="1" x14ac:dyDescent="0.25">
      <c r="A229" s="6"/>
      <c r="B229" s="18"/>
      <c r="C229" s="18"/>
      <c r="D229" s="18"/>
      <c r="E229" s="6"/>
      <c r="F229" s="6"/>
      <c r="G229" s="18"/>
      <c r="H229" s="18"/>
      <c r="I229" s="18"/>
      <c r="J229" s="6"/>
      <c r="K229" s="6"/>
      <c r="L229" s="6"/>
      <c r="M229" s="6"/>
      <c r="N229" s="6"/>
      <c r="O229" s="6"/>
      <c r="P229" s="6"/>
      <c r="Q229" s="17"/>
      <c r="R229" s="18"/>
      <c r="S229" s="18"/>
      <c r="T229" s="18"/>
      <c r="U229" s="6"/>
      <c r="V229" s="6"/>
      <c r="W229" s="6"/>
      <c r="X229" s="18"/>
      <c r="Y229" s="4"/>
      <c r="Z229" s="4"/>
      <c r="AA229" s="4"/>
      <c r="AB229" s="19" t="s">
        <v>47</v>
      </c>
      <c r="AC229" s="19">
        <v>1</v>
      </c>
      <c r="AD229" s="19">
        <v>1</v>
      </c>
    </row>
    <row r="230" spans="1:3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17"/>
      <c r="R230" s="6"/>
      <c r="S230" s="6"/>
      <c r="T230" s="6"/>
      <c r="U230" s="6"/>
      <c r="V230" s="6"/>
      <c r="W230" s="6"/>
      <c r="X230" s="6"/>
      <c r="AB230" s="4" t="s">
        <v>47</v>
      </c>
      <c r="AC230" s="4">
        <v>1</v>
      </c>
      <c r="AD230" s="4">
        <v>1</v>
      </c>
    </row>
    <row r="231" spans="1:3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17"/>
      <c r="R231" s="6"/>
      <c r="S231" s="6"/>
      <c r="T231" s="6"/>
      <c r="U231" s="6"/>
      <c r="V231" s="6"/>
      <c r="W231" s="6"/>
      <c r="X231" s="6"/>
      <c r="AB231" s="4" t="s">
        <v>47</v>
      </c>
      <c r="AC231" s="4">
        <v>1</v>
      </c>
      <c r="AD231" s="4">
        <v>1</v>
      </c>
    </row>
    <row r="232" spans="1:3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17"/>
      <c r="R232" s="6"/>
      <c r="S232" s="6"/>
      <c r="T232" s="6"/>
      <c r="U232" s="6"/>
      <c r="V232" s="6"/>
      <c r="W232" s="6"/>
      <c r="X232" s="6"/>
      <c r="AB232" s="4" t="s">
        <v>47</v>
      </c>
      <c r="AC232" s="4">
        <v>1</v>
      </c>
      <c r="AD232" s="4">
        <v>1</v>
      </c>
    </row>
    <row r="233" spans="1:3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17"/>
      <c r="R233" s="6"/>
      <c r="S233" s="6"/>
      <c r="T233" s="6"/>
      <c r="U233" s="6"/>
      <c r="V233" s="6"/>
      <c r="W233" s="6"/>
      <c r="X233" s="6"/>
      <c r="AB233" s="4" t="s">
        <v>47</v>
      </c>
      <c r="AC233" s="4">
        <v>1</v>
      </c>
      <c r="AD233" s="4">
        <v>1</v>
      </c>
    </row>
    <row r="234" spans="1:3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17"/>
      <c r="R234" s="6"/>
      <c r="S234" s="6"/>
      <c r="T234" s="6"/>
      <c r="U234" s="6"/>
      <c r="V234" s="6"/>
      <c r="W234" s="6"/>
      <c r="X234" s="6"/>
      <c r="AB234" s="4" t="s">
        <v>47</v>
      </c>
      <c r="AC234" s="4">
        <v>1</v>
      </c>
      <c r="AD234" s="4">
        <v>1</v>
      </c>
    </row>
    <row r="235" spans="1:3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17"/>
      <c r="R235" s="6"/>
      <c r="S235" s="6"/>
      <c r="T235" s="6"/>
      <c r="U235" s="6"/>
      <c r="V235" s="6"/>
      <c r="W235" s="6"/>
      <c r="X235" s="6"/>
      <c r="AB235" s="4" t="s">
        <v>47</v>
      </c>
      <c r="AC235" s="4">
        <v>1</v>
      </c>
      <c r="AD235" s="4">
        <v>1</v>
      </c>
    </row>
    <row r="236" spans="1:3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17"/>
      <c r="R236" s="6"/>
      <c r="S236" s="6"/>
      <c r="T236" s="6"/>
      <c r="U236" s="6"/>
      <c r="V236" s="6"/>
      <c r="W236" s="6"/>
      <c r="X236" s="6"/>
      <c r="AB236" s="4" t="s">
        <v>47</v>
      </c>
      <c r="AC236" s="4">
        <v>1</v>
      </c>
      <c r="AD236" s="4">
        <v>1</v>
      </c>
    </row>
    <row r="237" spans="1:3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17"/>
      <c r="R237" s="6"/>
      <c r="S237" s="6"/>
      <c r="T237" s="6"/>
      <c r="U237" s="6"/>
      <c r="V237" s="6"/>
      <c r="W237" s="6"/>
      <c r="X237" s="6"/>
      <c r="AB237" s="4" t="s">
        <v>47</v>
      </c>
      <c r="AC237" s="4">
        <v>1</v>
      </c>
      <c r="AD237" s="4">
        <v>1</v>
      </c>
    </row>
    <row r="238" spans="1:3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17"/>
      <c r="R238" s="6"/>
      <c r="S238" s="6"/>
      <c r="T238" s="6"/>
      <c r="U238" s="6"/>
      <c r="V238" s="6"/>
      <c r="W238" s="6"/>
      <c r="X238" s="6"/>
      <c r="AB238" s="4" t="s">
        <v>47</v>
      </c>
      <c r="AC238" s="4">
        <v>1</v>
      </c>
      <c r="AD238" s="4">
        <v>1</v>
      </c>
    </row>
    <row r="239" spans="1:3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17"/>
      <c r="R239" s="6"/>
      <c r="S239" s="6"/>
      <c r="T239" s="6"/>
      <c r="U239" s="6"/>
      <c r="V239" s="6"/>
      <c r="W239" s="6"/>
      <c r="X239" s="6"/>
      <c r="AB239" s="4" t="s">
        <v>47</v>
      </c>
      <c r="AC239" s="4">
        <v>1</v>
      </c>
      <c r="AD239" s="4">
        <v>1</v>
      </c>
    </row>
    <row r="240" spans="1:3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17"/>
      <c r="R240" s="6"/>
      <c r="S240" s="6"/>
      <c r="T240" s="6"/>
      <c r="U240" s="6"/>
      <c r="V240" s="6"/>
      <c r="W240" s="6"/>
      <c r="X240" s="6"/>
      <c r="AB240" s="4" t="s">
        <v>47</v>
      </c>
      <c r="AC240" s="4">
        <v>1</v>
      </c>
      <c r="AD240" s="4">
        <v>1</v>
      </c>
    </row>
    <row r="241" spans="1:3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17"/>
      <c r="R241" s="6"/>
      <c r="S241" s="6"/>
      <c r="T241" s="6"/>
      <c r="U241" s="6"/>
      <c r="V241" s="6"/>
      <c r="W241" s="6"/>
      <c r="X241" s="6"/>
      <c r="AB241" s="4" t="s">
        <v>47</v>
      </c>
      <c r="AC241" s="4">
        <v>1</v>
      </c>
      <c r="AD241" s="4">
        <v>1</v>
      </c>
    </row>
    <row r="242" spans="1:3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17"/>
      <c r="R242" s="6"/>
      <c r="S242" s="6"/>
      <c r="T242" s="6"/>
      <c r="U242" s="6"/>
      <c r="V242" s="6"/>
      <c r="W242" s="6"/>
      <c r="X242" s="6"/>
      <c r="AB242" s="4" t="s">
        <v>47</v>
      </c>
      <c r="AC242" s="4">
        <v>1</v>
      </c>
      <c r="AD242" s="4">
        <v>1</v>
      </c>
    </row>
    <row r="243" spans="1:3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17"/>
      <c r="R243" s="6"/>
      <c r="S243" s="6"/>
      <c r="T243" s="6"/>
      <c r="U243" s="6"/>
      <c r="V243" s="6"/>
      <c r="W243" s="6"/>
      <c r="X243" s="6"/>
      <c r="AB243" s="4" t="s">
        <v>47</v>
      </c>
      <c r="AC243" s="4">
        <v>1</v>
      </c>
      <c r="AD243" s="4">
        <v>1</v>
      </c>
    </row>
    <row r="244" spans="1:3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17"/>
      <c r="R244" s="6"/>
      <c r="S244" s="6"/>
      <c r="T244" s="6"/>
      <c r="U244" s="6"/>
      <c r="V244" s="6"/>
      <c r="W244" s="6"/>
      <c r="X244" s="6"/>
      <c r="AB244" s="4" t="s">
        <v>47</v>
      </c>
      <c r="AC244" s="4">
        <v>1</v>
      </c>
      <c r="AD244" s="4">
        <v>1</v>
      </c>
    </row>
    <row r="245" spans="1:3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17"/>
      <c r="R245" s="6"/>
      <c r="S245" s="6"/>
      <c r="T245" s="6"/>
      <c r="U245" s="6"/>
      <c r="V245" s="6"/>
      <c r="W245" s="6"/>
      <c r="X245" s="6"/>
      <c r="AB245" s="4" t="s">
        <v>31</v>
      </c>
      <c r="AC245" s="4">
        <v>1</v>
      </c>
      <c r="AD245" s="4">
        <v>3</v>
      </c>
    </row>
    <row r="246" spans="1:3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17"/>
      <c r="R246" s="6"/>
      <c r="S246" s="6"/>
      <c r="T246" s="6"/>
      <c r="U246" s="6"/>
      <c r="V246" s="6"/>
      <c r="W246" s="6"/>
      <c r="X246" s="6"/>
      <c r="AB246" s="4" t="s">
        <v>47</v>
      </c>
      <c r="AC246" s="4">
        <v>1</v>
      </c>
      <c r="AD246" s="4">
        <v>1</v>
      </c>
    </row>
    <row r="247" spans="1:3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17"/>
      <c r="R247" s="6"/>
      <c r="S247" s="6"/>
      <c r="T247" s="6"/>
      <c r="U247" s="6"/>
      <c r="V247" s="6"/>
      <c r="W247" s="6"/>
      <c r="X247" s="6"/>
      <c r="AB247" s="4" t="s">
        <v>47</v>
      </c>
      <c r="AC247" s="4">
        <v>1</v>
      </c>
      <c r="AD247" s="4">
        <v>1</v>
      </c>
    </row>
    <row r="248" spans="1:3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17"/>
      <c r="R248" s="6"/>
      <c r="S248" s="6"/>
      <c r="T248" s="6"/>
      <c r="U248" s="6"/>
      <c r="V248" s="6"/>
      <c r="W248" s="6"/>
      <c r="X248" s="6"/>
      <c r="AB248" s="4" t="s">
        <v>47</v>
      </c>
      <c r="AC248" s="4">
        <v>1</v>
      </c>
      <c r="AD248" s="4">
        <v>1</v>
      </c>
    </row>
    <row r="249" spans="1:3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17"/>
      <c r="R249" s="6"/>
      <c r="S249" s="6"/>
      <c r="T249" s="6"/>
      <c r="U249" s="6"/>
      <c r="V249" s="6"/>
      <c r="W249" s="6"/>
      <c r="X249" s="6"/>
      <c r="AB249" s="4" t="s">
        <v>47</v>
      </c>
      <c r="AC249" s="4">
        <v>1</v>
      </c>
      <c r="AD249" s="4">
        <v>1</v>
      </c>
    </row>
    <row r="250" spans="1:3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17"/>
      <c r="R250" s="6"/>
      <c r="S250" s="6"/>
      <c r="T250" s="6"/>
      <c r="U250" s="6"/>
      <c r="V250" s="6"/>
      <c r="W250" s="6"/>
      <c r="X250" s="6"/>
      <c r="AB250" s="4" t="s">
        <v>47</v>
      </c>
      <c r="AC250" s="4">
        <v>1</v>
      </c>
      <c r="AD250" s="4">
        <v>1</v>
      </c>
    </row>
    <row r="251" spans="1:3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17"/>
      <c r="R251" s="6"/>
      <c r="S251" s="6"/>
      <c r="T251" s="6"/>
      <c r="U251" s="6"/>
      <c r="V251" s="6"/>
      <c r="W251" s="6"/>
      <c r="X251" s="6"/>
      <c r="AB251" s="4" t="s">
        <v>47</v>
      </c>
      <c r="AC251" s="4">
        <v>1</v>
      </c>
      <c r="AD251" s="4">
        <v>1</v>
      </c>
    </row>
    <row r="252" spans="1:3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17"/>
      <c r="R252" s="6"/>
      <c r="S252" s="6"/>
      <c r="T252" s="6"/>
      <c r="U252" s="6"/>
      <c r="V252" s="6"/>
      <c r="W252" s="6"/>
      <c r="X252" s="6"/>
      <c r="AB252" s="4" t="s">
        <v>47</v>
      </c>
      <c r="AC252" s="4">
        <v>1</v>
      </c>
      <c r="AD252" s="4">
        <v>1</v>
      </c>
    </row>
    <row r="256" spans="1:30" x14ac:dyDescent="0.25">
      <c r="L256" s="24"/>
    </row>
    <row r="257" spans="12:12" x14ac:dyDescent="0.25">
      <c r="L257" s="24"/>
    </row>
  </sheetData>
  <sortState xmlns:xlrd2="http://schemas.microsoft.com/office/spreadsheetml/2017/richdata2" ref="A2:X16">
    <sortCondition ref="A2:A16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D27B-C712-4DD7-96D1-59E23889F61F}">
  <dimension ref="A1:X16"/>
  <sheetViews>
    <sheetView workbookViewId="0">
      <selection activeCell="E19" sqref="E19"/>
    </sheetView>
  </sheetViews>
  <sheetFormatPr defaultRowHeight="14.5" x14ac:dyDescent="0.35"/>
  <sheetData>
    <row r="1" spans="1:24" ht="38.5" x14ac:dyDescent="0.35">
      <c r="A1" s="14" t="s">
        <v>258</v>
      </c>
      <c r="B1" s="14" t="s">
        <v>150</v>
      </c>
      <c r="C1" s="14" t="s">
        <v>151</v>
      </c>
      <c r="D1" s="14" t="s">
        <v>152</v>
      </c>
      <c r="E1" s="14"/>
      <c r="F1" s="14" t="s">
        <v>153</v>
      </c>
      <c r="G1" s="14" t="s">
        <v>154</v>
      </c>
      <c r="H1" s="14" t="s">
        <v>155</v>
      </c>
      <c r="I1" s="14" t="s">
        <v>156</v>
      </c>
      <c r="J1" s="15" t="s">
        <v>157</v>
      </c>
      <c r="K1" s="15" t="s">
        <v>158</v>
      </c>
      <c r="L1" s="14" t="s">
        <v>159</v>
      </c>
      <c r="M1" s="14" t="s">
        <v>160</v>
      </c>
      <c r="N1" s="14" t="s">
        <v>161</v>
      </c>
      <c r="O1" s="15" t="s">
        <v>162</v>
      </c>
      <c r="P1" s="15" t="s">
        <v>163</v>
      </c>
      <c r="Q1" s="15" t="s">
        <v>164</v>
      </c>
      <c r="R1" s="15" t="s">
        <v>165</v>
      </c>
      <c r="S1" s="15" t="s">
        <v>166</v>
      </c>
      <c r="T1" s="15" t="s">
        <v>167</v>
      </c>
      <c r="U1" s="15"/>
      <c r="V1" s="15"/>
      <c r="W1" s="15" t="s">
        <v>168</v>
      </c>
      <c r="X1" s="15" t="s">
        <v>169</v>
      </c>
    </row>
    <row r="2" spans="1:24" x14ac:dyDescent="0.35">
      <c r="A2" s="6">
        <v>1</v>
      </c>
      <c r="B2" s="21">
        <v>888684</v>
      </c>
      <c r="C2" s="21">
        <v>4.91</v>
      </c>
      <c r="D2" s="21">
        <v>20130612</v>
      </c>
      <c r="E2" s="6">
        <v>12</v>
      </c>
      <c r="F2" s="6">
        <f t="shared" ref="F2:F16" si="0">E2-5</f>
        <v>7</v>
      </c>
      <c r="G2" s="21">
        <v>3</v>
      </c>
      <c r="H2" s="21">
        <v>50612562</v>
      </c>
      <c r="I2" s="21">
        <v>0.48830000000000001</v>
      </c>
      <c r="J2" s="6">
        <v>0</v>
      </c>
      <c r="K2" s="6">
        <v>0</v>
      </c>
      <c r="L2" s="6">
        <v>9</v>
      </c>
      <c r="M2" s="6">
        <v>11</v>
      </c>
      <c r="N2" s="6">
        <v>850</v>
      </c>
      <c r="O2" s="6" t="s">
        <v>177</v>
      </c>
      <c r="P2" s="6" t="s">
        <v>187</v>
      </c>
      <c r="Q2" s="17" t="s">
        <v>188</v>
      </c>
      <c r="R2" s="21" t="s">
        <v>182</v>
      </c>
      <c r="S2" s="21">
        <v>16</v>
      </c>
      <c r="T2" s="21">
        <v>20130603</v>
      </c>
      <c r="U2" s="6">
        <v>3</v>
      </c>
      <c r="V2" s="6"/>
      <c r="W2" s="6">
        <f t="shared" ref="W2:W8" si="1">IF(E2&lt;U2,U2-5,E2)</f>
        <v>12</v>
      </c>
      <c r="X2" s="21" t="s">
        <v>184</v>
      </c>
    </row>
    <row r="3" spans="1:24" x14ac:dyDescent="0.35">
      <c r="A3" s="6">
        <v>2</v>
      </c>
      <c r="B3" s="21">
        <v>888825</v>
      </c>
      <c r="C3" s="21">
        <v>4.91</v>
      </c>
      <c r="D3" s="21">
        <v>20130612</v>
      </c>
      <c r="E3" s="6">
        <v>12</v>
      </c>
      <c r="F3" s="6">
        <f t="shared" si="0"/>
        <v>7</v>
      </c>
      <c r="G3" s="21">
        <v>5</v>
      </c>
      <c r="H3" s="21">
        <v>50612562</v>
      </c>
      <c r="I3" s="21">
        <v>0.48830000000000001</v>
      </c>
      <c r="J3" s="6">
        <v>0</v>
      </c>
      <c r="K3" s="6">
        <v>0</v>
      </c>
      <c r="L3" s="6">
        <v>9</v>
      </c>
      <c r="M3" s="6">
        <v>11</v>
      </c>
      <c r="N3" s="6">
        <v>850</v>
      </c>
      <c r="O3" s="6" t="s">
        <v>177</v>
      </c>
      <c r="P3" s="6" t="s">
        <v>187</v>
      </c>
      <c r="Q3" s="17" t="s">
        <v>188</v>
      </c>
      <c r="R3" s="21" t="s">
        <v>182</v>
      </c>
      <c r="S3" s="21">
        <v>16</v>
      </c>
      <c r="T3" s="21">
        <v>20130622</v>
      </c>
      <c r="U3" s="6">
        <v>22</v>
      </c>
      <c r="V3" s="6"/>
      <c r="W3" s="6">
        <f t="shared" si="1"/>
        <v>17</v>
      </c>
      <c r="X3" s="21" t="s">
        <v>184</v>
      </c>
    </row>
    <row r="4" spans="1:24" x14ac:dyDescent="0.35">
      <c r="A4" s="6">
        <v>3</v>
      </c>
      <c r="B4" s="21">
        <v>891033</v>
      </c>
      <c r="C4" s="21">
        <v>6.57</v>
      </c>
      <c r="D4" s="21">
        <v>20130612</v>
      </c>
      <c r="E4" s="6">
        <v>12</v>
      </c>
      <c r="F4" s="6">
        <f t="shared" si="0"/>
        <v>7</v>
      </c>
      <c r="G4" s="21">
        <v>7</v>
      </c>
      <c r="H4" s="21">
        <v>50612562</v>
      </c>
      <c r="I4" s="21">
        <v>0.48830000000000001</v>
      </c>
      <c r="J4" s="6">
        <v>0</v>
      </c>
      <c r="K4" s="6">
        <v>0</v>
      </c>
      <c r="L4" s="6">
        <v>9</v>
      </c>
      <c r="M4" s="6">
        <v>11</v>
      </c>
      <c r="N4" s="6">
        <v>850</v>
      </c>
      <c r="O4" s="6" t="s">
        <v>185</v>
      </c>
      <c r="P4" s="6" t="s">
        <v>189</v>
      </c>
      <c r="Q4" s="17" t="s">
        <v>190</v>
      </c>
      <c r="R4" s="21" t="s">
        <v>179</v>
      </c>
      <c r="S4" s="21">
        <v>18</v>
      </c>
      <c r="T4" s="21">
        <v>20130614</v>
      </c>
      <c r="U4" s="6">
        <v>14</v>
      </c>
      <c r="V4" s="6"/>
      <c r="W4" s="6">
        <f t="shared" si="1"/>
        <v>9</v>
      </c>
      <c r="X4" s="21" t="s">
        <v>184</v>
      </c>
    </row>
    <row r="5" spans="1:24" x14ac:dyDescent="0.35">
      <c r="A5" s="6">
        <f>A4+1</f>
        <v>4</v>
      </c>
      <c r="B5" s="21">
        <v>891035</v>
      </c>
      <c r="C5" s="21">
        <v>6.7</v>
      </c>
      <c r="D5" s="21">
        <v>20130612</v>
      </c>
      <c r="E5" s="6">
        <v>12</v>
      </c>
      <c r="F5" s="6">
        <f t="shared" si="0"/>
        <v>7</v>
      </c>
      <c r="G5" s="21">
        <v>2</v>
      </c>
      <c r="H5" s="21">
        <v>50612562</v>
      </c>
      <c r="I5" s="21">
        <v>0.48830000000000001</v>
      </c>
      <c r="J5" s="6">
        <v>0</v>
      </c>
      <c r="K5" s="6">
        <v>0</v>
      </c>
      <c r="L5" s="6">
        <v>9</v>
      </c>
      <c r="M5" s="6">
        <v>11</v>
      </c>
      <c r="N5" s="6">
        <v>850</v>
      </c>
      <c r="O5" s="6" t="s">
        <v>170</v>
      </c>
      <c r="P5" s="6" t="s">
        <v>189</v>
      </c>
      <c r="Q5" s="17" t="s">
        <v>190</v>
      </c>
      <c r="R5" s="21" t="s">
        <v>179</v>
      </c>
      <c r="S5" s="21">
        <v>18</v>
      </c>
      <c r="T5" s="21">
        <v>20130614</v>
      </c>
      <c r="U5" s="6">
        <v>14</v>
      </c>
      <c r="V5" s="6"/>
      <c r="W5" s="6">
        <f t="shared" si="1"/>
        <v>9</v>
      </c>
      <c r="X5" s="21" t="s">
        <v>184</v>
      </c>
    </row>
    <row r="6" spans="1:24" x14ac:dyDescent="0.35">
      <c r="A6" s="6">
        <v>5</v>
      </c>
      <c r="B6" s="21">
        <v>891032</v>
      </c>
      <c r="C6" s="21">
        <v>13.38</v>
      </c>
      <c r="D6" s="21">
        <v>20130612</v>
      </c>
      <c r="E6" s="6">
        <v>12</v>
      </c>
      <c r="F6" s="6">
        <f t="shared" si="0"/>
        <v>7</v>
      </c>
      <c r="G6" s="21">
        <v>2</v>
      </c>
      <c r="H6" s="21">
        <v>50612562</v>
      </c>
      <c r="I6" s="21">
        <v>0.48830000000000001</v>
      </c>
      <c r="J6" s="6">
        <v>0</v>
      </c>
      <c r="K6" s="6">
        <v>0</v>
      </c>
      <c r="L6" s="6">
        <v>9</v>
      </c>
      <c r="M6" s="6">
        <v>11</v>
      </c>
      <c r="N6" s="6">
        <v>850</v>
      </c>
      <c r="O6" s="6" t="s">
        <v>181</v>
      </c>
      <c r="P6" s="6" t="s">
        <v>189</v>
      </c>
      <c r="Q6" s="17" t="s">
        <v>190</v>
      </c>
      <c r="R6" s="21" t="s">
        <v>179</v>
      </c>
      <c r="S6" s="21">
        <v>18</v>
      </c>
      <c r="T6" s="21">
        <v>20130614</v>
      </c>
      <c r="U6" s="6">
        <v>14</v>
      </c>
      <c r="V6" s="6"/>
      <c r="W6" s="6">
        <f t="shared" si="1"/>
        <v>9</v>
      </c>
      <c r="X6" s="21" t="s">
        <v>184</v>
      </c>
    </row>
    <row r="7" spans="1:24" x14ac:dyDescent="0.35">
      <c r="A7" s="6">
        <v>6</v>
      </c>
      <c r="B7" s="6">
        <v>888686</v>
      </c>
      <c r="C7" s="6">
        <v>7.5</v>
      </c>
      <c r="D7" s="6">
        <v>20130613</v>
      </c>
      <c r="E7" s="6">
        <v>13</v>
      </c>
      <c r="F7" s="6">
        <f t="shared" si="0"/>
        <v>8</v>
      </c>
      <c r="G7" s="21">
        <v>2</v>
      </c>
      <c r="H7" s="6">
        <v>13</v>
      </c>
      <c r="I7" s="6">
        <v>0</v>
      </c>
      <c r="J7" s="6">
        <v>0</v>
      </c>
      <c r="K7" s="6">
        <v>0</v>
      </c>
      <c r="L7" s="6">
        <v>9</v>
      </c>
      <c r="M7" s="6">
        <v>11</v>
      </c>
      <c r="N7" s="6">
        <v>850</v>
      </c>
      <c r="O7" s="6" t="s">
        <v>177</v>
      </c>
      <c r="P7" s="6" t="s">
        <v>171</v>
      </c>
      <c r="Q7" s="17" t="s">
        <v>172</v>
      </c>
      <c r="R7" s="6" t="s">
        <v>173</v>
      </c>
      <c r="S7" s="6">
        <v>6</v>
      </c>
      <c r="T7" s="6">
        <v>20130622</v>
      </c>
      <c r="U7" s="6">
        <v>22</v>
      </c>
      <c r="V7" s="6"/>
      <c r="W7" s="6">
        <f t="shared" si="1"/>
        <v>17</v>
      </c>
      <c r="X7" s="6" t="s">
        <v>174</v>
      </c>
    </row>
    <row r="8" spans="1:24" x14ac:dyDescent="0.35">
      <c r="A8" s="6">
        <v>7</v>
      </c>
      <c r="B8" s="6">
        <v>888525</v>
      </c>
      <c r="C8" s="6">
        <v>9.94</v>
      </c>
      <c r="D8" s="6">
        <v>20130613</v>
      </c>
      <c r="E8" s="6">
        <v>13</v>
      </c>
      <c r="F8" s="6">
        <f t="shared" si="0"/>
        <v>8</v>
      </c>
      <c r="G8" s="21">
        <v>2</v>
      </c>
      <c r="H8" s="6">
        <v>13</v>
      </c>
      <c r="I8" s="6">
        <v>0</v>
      </c>
      <c r="J8" s="6">
        <v>0</v>
      </c>
      <c r="K8" s="6">
        <v>0</v>
      </c>
      <c r="L8" s="6">
        <v>9</v>
      </c>
      <c r="M8" s="6">
        <v>11</v>
      </c>
      <c r="N8" s="6">
        <v>850</v>
      </c>
      <c r="O8" s="6" t="s">
        <v>177</v>
      </c>
      <c r="P8" s="6" t="s">
        <v>171</v>
      </c>
      <c r="Q8" s="17" t="s">
        <v>172</v>
      </c>
      <c r="R8" s="6" t="s">
        <v>173</v>
      </c>
      <c r="S8" s="6">
        <v>6</v>
      </c>
      <c r="T8" s="6">
        <v>20130622</v>
      </c>
      <c r="U8" s="6">
        <v>22</v>
      </c>
      <c r="V8" s="6"/>
      <c r="W8" s="6">
        <f t="shared" si="1"/>
        <v>17</v>
      </c>
      <c r="X8" s="6" t="s">
        <v>174</v>
      </c>
    </row>
    <row r="9" spans="1:24" x14ac:dyDescent="0.35">
      <c r="A9" s="6">
        <v>8</v>
      </c>
      <c r="B9" s="6">
        <v>889742</v>
      </c>
      <c r="C9" s="6">
        <v>177.62</v>
      </c>
      <c r="D9" s="6">
        <v>20130613</v>
      </c>
      <c r="E9" s="6">
        <v>13</v>
      </c>
      <c r="F9" s="6">
        <f t="shared" si="0"/>
        <v>8</v>
      </c>
      <c r="G9" s="21">
        <v>2</v>
      </c>
      <c r="H9" s="6">
        <v>13</v>
      </c>
      <c r="I9" s="6">
        <v>0</v>
      </c>
      <c r="J9" s="6">
        <v>0</v>
      </c>
      <c r="K9" s="6">
        <v>0</v>
      </c>
      <c r="L9" s="6">
        <v>9</v>
      </c>
      <c r="M9" s="6">
        <v>11</v>
      </c>
      <c r="N9" s="6">
        <v>850</v>
      </c>
      <c r="O9" s="6" t="s">
        <v>185</v>
      </c>
      <c r="P9" s="6" t="s">
        <v>171</v>
      </c>
      <c r="Q9" s="17" t="s">
        <v>172</v>
      </c>
      <c r="R9" s="6" t="s">
        <v>173</v>
      </c>
      <c r="S9" s="6">
        <v>6</v>
      </c>
      <c r="T9" s="6">
        <v>20130702</v>
      </c>
      <c r="U9" s="6">
        <v>2</v>
      </c>
      <c r="V9" s="6">
        <f>25+U9</f>
        <v>27</v>
      </c>
      <c r="W9" s="6">
        <f>IF(V9&gt;E9,V9,E9)</f>
        <v>27</v>
      </c>
      <c r="X9" s="6" t="s">
        <v>174</v>
      </c>
    </row>
    <row r="10" spans="1:24" x14ac:dyDescent="0.35">
      <c r="A10" s="6">
        <v>9</v>
      </c>
      <c r="B10" s="21">
        <v>883181</v>
      </c>
      <c r="C10" s="21">
        <v>14.76</v>
      </c>
      <c r="D10" s="21">
        <v>20130613</v>
      </c>
      <c r="E10" s="6">
        <v>13</v>
      </c>
      <c r="F10" s="6">
        <f t="shared" si="0"/>
        <v>8</v>
      </c>
      <c r="G10" s="21">
        <v>2</v>
      </c>
      <c r="H10" s="21">
        <v>30609630</v>
      </c>
      <c r="I10" s="21">
        <v>0.19700000000000001</v>
      </c>
      <c r="J10" s="6">
        <v>0</v>
      </c>
      <c r="K10" s="6">
        <v>0</v>
      </c>
      <c r="L10" s="6">
        <v>9</v>
      </c>
      <c r="M10" s="6">
        <v>11</v>
      </c>
      <c r="N10" s="6">
        <v>850</v>
      </c>
      <c r="O10" s="6" t="s">
        <v>170</v>
      </c>
      <c r="P10" s="6" t="s">
        <v>191</v>
      </c>
      <c r="Q10" s="17" t="s">
        <v>192</v>
      </c>
      <c r="R10" s="21" t="s">
        <v>183</v>
      </c>
      <c r="S10" s="21">
        <v>22</v>
      </c>
      <c r="T10" s="21">
        <v>20130619</v>
      </c>
      <c r="U10" s="6">
        <v>19</v>
      </c>
      <c r="V10" s="6"/>
      <c r="W10" s="6">
        <f>IF(E10&lt;U10,U10-5,E10)</f>
        <v>14</v>
      </c>
      <c r="X10" s="21" t="s">
        <v>184</v>
      </c>
    </row>
    <row r="11" spans="1:24" x14ac:dyDescent="0.35">
      <c r="A11" s="6">
        <v>10</v>
      </c>
      <c r="B11" s="21">
        <v>888526</v>
      </c>
      <c r="C11" s="21">
        <v>4.8600000000000003</v>
      </c>
      <c r="D11" s="21">
        <v>20130613</v>
      </c>
      <c r="E11" s="6">
        <v>13</v>
      </c>
      <c r="F11" s="6">
        <f t="shared" si="0"/>
        <v>8</v>
      </c>
      <c r="G11" s="21">
        <v>2</v>
      </c>
      <c r="H11" s="21">
        <v>30609630</v>
      </c>
      <c r="I11" s="21">
        <v>0.19700000000000001</v>
      </c>
      <c r="J11" s="6">
        <v>0</v>
      </c>
      <c r="K11" s="6">
        <v>0</v>
      </c>
      <c r="L11" s="6">
        <v>9</v>
      </c>
      <c r="M11" s="6">
        <v>11</v>
      </c>
      <c r="N11" s="6">
        <v>850</v>
      </c>
      <c r="O11" s="6" t="s">
        <v>177</v>
      </c>
      <c r="P11" s="6" t="s">
        <v>187</v>
      </c>
      <c r="Q11" s="17" t="s">
        <v>188</v>
      </c>
      <c r="R11" s="21" t="s">
        <v>182</v>
      </c>
      <c r="S11" s="21">
        <v>16</v>
      </c>
      <c r="T11" s="21">
        <v>20130622</v>
      </c>
      <c r="U11" s="6">
        <v>22</v>
      </c>
      <c r="V11" s="6"/>
      <c r="W11" s="6">
        <f>IF(E11&lt;U11,U11-5,E11)</f>
        <v>17</v>
      </c>
      <c r="X11" s="21" t="s">
        <v>184</v>
      </c>
    </row>
    <row r="12" spans="1:24" x14ac:dyDescent="0.35">
      <c r="A12" s="6">
        <v>11</v>
      </c>
      <c r="B12" s="21">
        <v>888527</v>
      </c>
      <c r="C12" s="21">
        <v>4.8600000000000003</v>
      </c>
      <c r="D12" s="21">
        <v>20130613</v>
      </c>
      <c r="E12" s="6">
        <v>13</v>
      </c>
      <c r="F12" s="6">
        <f t="shared" si="0"/>
        <v>8</v>
      </c>
      <c r="G12" s="21">
        <v>2</v>
      </c>
      <c r="H12" s="21">
        <v>30609630</v>
      </c>
      <c r="I12" s="21">
        <v>0.19700000000000001</v>
      </c>
      <c r="J12" s="6">
        <v>0</v>
      </c>
      <c r="K12" s="6">
        <v>0</v>
      </c>
      <c r="L12" s="6">
        <v>9</v>
      </c>
      <c r="M12" s="6">
        <v>11</v>
      </c>
      <c r="N12" s="6">
        <v>850</v>
      </c>
      <c r="O12" s="6" t="s">
        <v>177</v>
      </c>
      <c r="P12" s="6" t="s">
        <v>187</v>
      </c>
      <c r="Q12" s="17" t="s">
        <v>188</v>
      </c>
      <c r="R12" s="21" t="s">
        <v>182</v>
      </c>
      <c r="S12" s="21">
        <v>16</v>
      </c>
      <c r="T12" s="21">
        <v>20130622</v>
      </c>
      <c r="U12" s="6">
        <v>22</v>
      </c>
      <c r="V12" s="6"/>
      <c r="W12" s="6">
        <f>IF(E12&lt;U12,U12-5,E12)</f>
        <v>17</v>
      </c>
      <c r="X12" s="21" t="s">
        <v>184</v>
      </c>
    </row>
    <row r="13" spans="1:24" x14ac:dyDescent="0.35">
      <c r="A13" s="6">
        <v>12</v>
      </c>
      <c r="B13" s="6">
        <v>887419</v>
      </c>
      <c r="C13" s="6">
        <v>40.1</v>
      </c>
      <c r="D13" s="6">
        <v>20130614</v>
      </c>
      <c r="E13" s="6">
        <v>14</v>
      </c>
      <c r="F13" s="6">
        <f t="shared" si="0"/>
        <v>9</v>
      </c>
      <c r="G13" s="21">
        <v>2</v>
      </c>
      <c r="H13" s="6">
        <v>13</v>
      </c>
      <c r="I13" s="6">
        <v>0</v>
      </c>
      <c r="J13" s="6">
        <v>0</v>
      </c>
      <c r="K13" s="6">
        <v>0</v>
      </c>
      <c r="L13" s="6">
        <v>9</v>
      </c>
      <c r="M13" s="6">
        <v>11</v>
      </c>
      <c r="N13" s="6">
        <v>850</v>
      </c>
      <c r="O13" s="6" t="s">
        <v>177</v>
      </c>
      <c r="P13" s="6" t="s">
        <v>171</v>
      </c>
      <c r="Q13" s="17" t="s">
        <v>172</v>
      </c>
      <c r="R13" s="6" t="s">
        <v>173</v>
      </c>
      <c r="S13" s="6">
        <v>6</v>
      </c>
      <c r="T13" s="6">
        <v>20130619</v>
      </c>
      <c r="U13" s="6">
        <v>19</v>
      </c>
      <c r="V13" s="6"/>
      <c r="W13" s="6">
        <f>IF(E13&lt;U13,U13-5,E13)</f>
        <v>14</v>
      </c>
      <c r="X13" s="6" t="s">
        <v>174</v>
      </c>
    </row>
    <row r="14" spans="1:24" x14ac:dyDescent="0.35">
      <c r="A14" s="6">
        <v>13</v>
      </c>
      <c r="B14" s="6">
        <v>890952</v>
      </c>
      <c r="C14" s="6">
        <v>15.29</v>
      </c>
      <c r="D14" s="6">
        <v>20130614</v>
      </c>
      <c r="E14" s="6">
        <v>14</v>
      </c>
      <c r="F14" s="6">
        <f t="shared" si="0"/>
        <v>9</v>
      </c>
      <c r="G14" s="21">
        <v>2</v>
      </c>
      <c r="H14" s="6">
        <v>13</v>
      </c>
      <c r="I14" s="6">
        <v>0</v>
      </c>
      <c r="J14" s="6">
        <v>0</v>
      </c>
      <c r="K14" s="6">
        <v>0</v>
      </c>
      <c r="L14" s="6">
        <v>9</v>
      </c>
      <c r="M14" s="6">
        <v>11</v>
      </c>
      <c r="N14" s="6">
        <v>850</v>
      </c>
      <c r="O14" s="6" t="s">
        <v>170</v>
      </c>
      <c r="P14" s="6" t="s">
        <v>175</v>
      </c>
      <c r="Q14" s="17" t="s">
        <v>176</v>
      </c>
      <c r="R14" s="6"/>
      <c r="S14" s="6" t="s">
        <v>180</v>
      </c>
      <c r="T14" s="7">
        <v>20130518</v>
      </c>
      <c r="U14" s="7">
        <v>18</v>
      </c>
      <c r="V14" s="7"/>
      <c r="W14" s="7">
        <f>F14+5</f>
        <v>14</v>
      </c>
      <c r="X14" s="6" t="s">
        <v>178</v>
      </c>
    </row>
    <row r="15" spans="1:24" x14ac:dyDescent="0.35">
      <c r="A15" s="6">
        <v>14</v>
      </c>
      <c r="B15" s="21">
        <v>883182</v>
      </c>
      <c r="C15" s="21">
        <v>8.2100000000000009</v>
      </c>
      <c r="D15" s="21">
        <v>20130613</v>
      </c>
      <c r="E15" s="6">
        <v>13</v>
      </c>
      <c r="F15" s="6">
        <f t="shared" si="0"/>
        <v>8</v>
      </c>
      <c r="G15" s="21">
        <v>2</v>
      </c>
      <c r="H15" s="21">
        <v>30609630</v>
      </c>
      <c r="I15" s="21">
        <v>0.19700000000000001</v>
      </c>
      <c r="J15" s="6">
        <v>0</v>
      </c>
      <c r="K15" s="6">
        <v>0</v>
      </c>
      <c r="L15" s="6">
        <v>9</v>
      </c>
      <c r="M15" s="6">
        <v>11</v>
      </c>
      <c r="N15" s="6">
        <v>850</v>
      </c>
      <c r="O15" s="6" t="s">
        <v>170</v>
      </c>
      <c r="P15" s="6" t="s">
        <v>191</v>
      </c>
      <c r="Q15" s="17" t="s">
        <v>192</v>
      </c>
      <c r="R15" s="21" t="s">
        <v>183</v>
      </c>
      <c r="S15" s="21">
        <v>22</v>
      </c>
      <c r="T15" s="21">
        <v>20130619</v>
      </c>
      <c r="U15" s="6">
        <v>19</v>
      </c>
      <c r="V15" s="6"/>
      <c r="W15" s="6">
        <f>IF(E15&lt;U15,U15-5,E15)</f>
        <v>14</v>
      </c>
      <c r="X15" s="21" t="s">
        <v>184</v>
      </c>
    </row>
    <row r="16" spans="1:24" x14ac:dyDescent="0.35">
      <c r="A16" s="6">
        <v>15</v>
      </c>
      <c r="B16" s="6">
        <v>890950</v>
      </c>
      <c r="C16" s="6">
        <v>10.3</v>
      </c>
      <c r="D16" s="6">
        <v>20130614</v>
      </c>
      <c r="E16" s="6">
        <v>14</v>
      </c>
      <c r="F16" s="6">
        <f t="shared" si="0"/>
        <v>9</v>
      </c>
      <c r="G16" s="21">
        <v>2</v>
      </c>
      <c r="H16" s="21">
        <v>30609630</v>
      </c>
      <c r="I16" s="21">
        <v>0.19700000000000001</v>
      </c>
      <c r="J16" s="6">
        <v>0</v>
      </c>
      <c r="K16" s="6">
        <v>0</v>
      </c>
      <c r="L16" s="6">
        <v>9</v>
      </c>
      <c r="M16" s="6">
        <v>11</v>
      </c>
      <c r="N16" s="6">
        <v>850</v>
      </c>
      <c r="O16" s="6" t="s">
        <v>170</v>
      </c>
      <c r="P16" s="6" t="s">
        <v>193</v>
      </c>
      <c r="Q16" s="17" t="s">
        <v>194</v>
      </c>
      <c r="R16" s="6" t="s">
        <v>186</v>
      </c>
      <c r="S16" s="6">
        <v>20</v>
      </c>
      <c r="T16" s="7">
        <v>20130518</v>
      </c>
      <c r="U16" s="7">
        <v>18</v>
      </c>
      <c r="V16" s="7"/>
      <c r="W16" s="7">
        <f>F16+5</f>
        <v>14</v>
      </c>
      <c r="X16" s="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C26-DFD2-421A-AE02-748F6186301A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25" t="s">
        <v>195</v>
      </c>
    </row>
    <row r="4" spans="2:7" x14ac:dyDescent="0.25">
      <c r="B4" s="25" t="s">
        <v>196</v>
      </c>
    </row>
    <row r="5" spans="2:7" ht="13" thickBot="1" x14ac:dyDescent="0.3">
      <c r="B5" s="25" t="s">
        <v>197</v>
      </c>
    </row>
    <row r="6" spans="2:7" x14ac:dyDescent="0.25">
      <c r="B6" s="25" t="s">
        <v>198</v>
      </c>
      <c r="D6" s="4" t="s">
        <v>199</v>
      </c>
      <c r="E6" s="26" t="s">
        <v>200</v>
      </c>
      <c r="F6" s="27" t="s">
        <v>201</v>
      </c>
      <c r="G6" s="28" t="s">
        <v>202</v>
      </c>
    </row>
    <row r="7" spans="2:7" x14ac:dyDescent="0.25">
      <c r="B7" s="25" t="s">
        <v>203</v>
      </c>
      <c r="D7" s="4">
        <v>1</v>
      </c>
      <c r="E7" s="29">
        <v>9</v>
      </c>
      <c r="F7" s="6">
        <v>11</v>
      </c>
      <c r="G7" s="30" t="s">
        <v>204</v>
      </c>
    </row>
    <row r="8" spans="2:7" x14ac:dyDescent="0.25">
      <c r="B8" s="25" t="s">
        <v>205</v>
      </c>
      <c r="D8" s="4">
        <v>2</v>
      </c>
      <c r="E8" s="29">
        <v>11</v>
      </c>
      <c r="F8" s="6">
        <v>12</v>
      </c>
      <c r="G8" s="30" t="s">
        <v>206</v>
      </c>
    </row>
    <row r="9" spans="2:7" x14ac:dyDescent="0.25">
      <c r="B9" s="25" t="s">
        <v>207</v>
      </c>
      <c r="D9" s="4">
        <v>3</v>
      </c>
      <c r="E9" s="29">
        <v>15</v>
      </c>
      <c r="F9" s="6">
        <v>16</v>
      </c>
      <c r="G9" s="30" t="s">
        <v>208</v>
      </c>
    </row>
    <row r="10" spans="2:7" x14ac:dyDescent="0.25">
      <c r="B10" s="25" t="s">
        <v>209</v>
      </c>
      <c r="D10" s="4">
        <v>4</v>
      </c>
      <c r="E10" s="31">
        <v>17</v>
      </c>
      <c r="F10" s="32">
        <v>20</v>
      </c>
      <c r="G10" s="33" t="s">
        <v>210</v>
      </c>
    </row>
    <row r="11" spans="2:7" x14ac:dyDescent="0.25">
      <c r="B11" s="25" t="s">
        <v>211</v>
      </c>
      <c r="E11" s="34"/>
      <c r="F11" s="35"/>
      <c r="G11" s="36" t="s">
        <v>212</v>
      </c>
    </row>
    <row r="12" spans="2:7" x14ac:dyDescent="0.25">
      <c r="B12" s="25" t="s">
        <v>213</v>
      </c>
      <c r="E12" s="34"/>
      <c r="F12" s="35"/>
      <c r="G12" s="36" t="s">
        <v>214</v>
      </c>
    </row>
    <row r="13" spans="2:7" ht="13" thickBot="1" x14ac:dyDescent="0.3">
      <c r="B13" s="25" t="s">
        <v>215</v>
      </c>
      <c r="E13" s="37"/>
      <c r="F13" s="38"/>
      <c r="G13" s="39" t="s">
        <v>216</v>
      </c>
    </row>
    <row r="14" spans="2:7" x14ac:dyDescent="0.25">
      <c r="B14" s="25" t="s">
        <v>217</v>
      </c>
    </row>
    <row r="15" spans="2:7" x14ac:dyDescent="0.25">
      <c r="B15" s="25" t="s">
        <v>218</v>
      </c>
      <c r="E15" s="4" t="s">
        <v>219</v>
      </c>
    </row>
    <row r="16" spans="2:7" x14ac:dyDescent="0.25">
      <c r="B16" s="25" t="s">
        <v>220</v>
      </c>
      <c r="E16" s="4" t="s">
        <v>221</v>
      </c>
      <c r="F16" s="4">
        <v>0.85</v>
      </c>
      <c r="G16" s="4" t="s">
        <v>222</v>
      </c>
    </row>
    <row r="17" spans="2:2" x14ac:dyDescent="0.25">
      <c r="B17" s="40" t="s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361-D5FF-4F86-94AE-B796074BAAE1}">
  <dimension ref="A1:N298"/>
  <sheetViews>
    <sheetView workbookViewId="0">
      <selection activeCell="E6" sqref="E6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224</v>
      </c>
      <c r="C1" s="4" t="s">
        <v>225</v>
      </c>
      <c r="D1" s="4" t="s">
        <v>226</v>
      </c>
      <c r="E1" s="4" t="s">
        <v>227</v>
      </c>
      <c r="F1" s="4" t="s">
        <v>228</v>
      </c>
      <c r="G1" s="4" t="s">
        <v>229</v>
      </c>
      <c r="H1" s="4" t="s">
        <v>230</v>
      </c>
      <c r="I1" s="4" t="s">
        <v>231</v>
      </c>
      <c r="J1" s="4" t="s">
        <v>232</v>
      </c>
      <c r="K1" s="4" t="s">
        <v>233</v>
      </c>
      <c r="L1" s="4" t="s">
        <v>234</v>
      </c>
      <c r="M1" s="4" t="s">
        <v>235</v>
      </c>
      <c r="N1" s="4" t="s">
        <v>236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5">
      <c r="B200" s="4">
        <v>3</v>
      </c>
      <c r="C200" s="4">
        <v>1</v>
      </c>
      <c r="D200" s="4">
        <v>1</v>
      </c>
      <c r="E200" s="4">
        <v>0</v>
      </c>
      <c r="F200" s="4">
        <v>0</v>
      </c>
      <c r="G200" s="4">
        <v>0</v>
      </c>
      <c r="H200" s="4">
        <v>1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</row>
    <row r="201" spans="1:14" x14ac:dyDescent="0.25">
      <c r="B201" s="4">
        <v>3</v>
      </c>
      <c r="C201" s="4">
        <v>1</v>
      </c>
      <c r="D201" s="4">
        <v>2</v>
      </c>
      <c r="E201" s="4">
        <v>0</v>
      </c>
      <c r="F201" s="4">
        <v>0</v>
      </c>
      <c r="G201" s="4">
        <v>0</v>
      </c>
      <c r="H201" s="4">
        <v>1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</row>
    <row r="202" spans="1:14" x14ac:dyDescent="0.25">
      <c r="B202" s="4">
        <v>3</v>
      </c>
      <c r="C202" s="4">
        <v>1</v>
      </c>
      <c r="D202" s="4">
        <v>3</v>
      </c>
      <c r="E202" s="4">
        <v>0</v>
      </c>
      <c r="F202" s="4">
        <v>0</v>
      </c>
      <c r="G202" s="4">
        <v>0</v>
      </c>
      <c r="H202" s="4">
        <v>1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</row>
    <row r="203" spans="1:14" x14ac:dyDescent="0.25">
      <c r="B203" s="4">
        <v>3</v>
      </c>
      <c r="C203" s="4">
        <v>1</v>
      </c>
      <c r="D203" s="4">
        <v>4</v>
      </c>
      <c r="E203" s="4">
        <v>0</v>
      </c>
      <c r="F203" s="4">
        <v>0</v>
      </c>
      <c r="G203" s="4">
        <v>0</v>
      </c>
      <c r="H203" s="4">
        <v>1</v>
      </c>
      <c r="I203" s="4">
        <v>0</v>
      </c>
      <c r="J203" s="4">
        <v>-1.7763568394002505E-15</v>
      </c>
      <c r="K203" s="4">
        <v>0</v>
      </c>
      <c r="L203" s="4">
        <v>0</v>
      </c>
      <c r="M203" s="4">
        <v>0</v>
      </c>
      <c r="N203" s="4">
        <v>0</v>
      </c>
    </row>
    <row r="204" spans="1:14" x14ac:dyDescent="0.25">
      <c r="B204" s="4">
        <v>3</v>
      </c>
      <c r="C204" s="4">
        <v>1</v>
      </c>
      <c r="D204" s="4">
        <v>5</v>
      </c>
      <c r="E204" s="4">
        <v>1</v>
      </c>
      <c r="F204" s="4">
        <v>2</v>
      </c>
      <c r="G204" s="4">
        <v>77.73</v>
      </c>
      <c r="H204" s="4">
        <v>92</v>
      </c>
      <c r="I204" s="4">
        <v>1</v>
      </c>
      <c r="J204" s="4">
        <v>-1.7763568394002505E-15</v>
      </c>
      <c r="K204" s="4">
        <v>12.999999999999998</v>
      </c>
      <c r="L204" s="4">
        <v>800</v>
      </c>
      <c r="M204" s="4">
        <v>10.292036536729706</v>
      </c>
      <c r="N204" s="4">
        <v>0.89344827586206899</v>
      </c>
    </row>
    <row r="205" spans="1:14" x14ac:dyDescent="0.25">
      <c r="B205" s="4">
        <v>3</v>
      </c>
      <c r="C205" s="4">
        <v>1</v>
      </c>
      <c r="D205" s="4">
        <v>6</v>
      </c>
      <c r="E205" s="4">
        <v>0</v>
      </c>
      <c r="F205" s="4">
        <v>0</v>
      </c>
      <c r="G205" s="4">
        <v>0</v>
      </c>
      <c r="H205" s="4">
        <v>1</v>
      </c>
      <c r="I205" s="4">
        <v>0</v>
      </c>
      <c r="J205" s="4">
        <v>-1.7763568394002505E-15</v>
      </c>
      <c r="K205" s="4">
        <v>0</v>
      </c>
      <c r="L205" s="4">
        <v>0</v>
      </c>
      <c r="M205" s="4">
        <v>0</v>
      </c>
      <c r="N205" s="4">
        <v>0</v>
      </c>
    </row>
    <row r="206" spans="1:14" x14ac:dyDescent="0.25">
      <c r="B206" s="4">
        <v>3</v>
      </c>
      <c r="C206" s="4">
        <v>1</v>
      </c>
      <c r="D206" s="4">
        <v>7</v>
      </c>
      <c r="E206" s="4">
        <v>0</v>
      </c>
      <c r="F206" s="4">
        <v>0</v>
      </c>
      <c r="G206" s="4">
        <v>0</v>
      </c>
      <c r="H206" s="4">
        <v>1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</row>
    <row r="207" spans="1:14" x14ac:dyDescent="0.25">
      <c r="B207" s="4">
        <v>3</v>
      </c>
      <c r="C207" s="4">
        <v>1</v>
      </c>
      <c r="D207" s="4">
        <v>8</v>
      </c>
      <c r="E207" s="4">
        <v>0</v>
      </c>
      <c r="F207" s="4">
        <v>0</v>
      </c>
      <c r="G207" s="4">
        <v>0</v>
      </c>
      <c r="H207" s="4">
        <v>1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</row>
    <row r="208" spans="1:14" x14ac:dyDescent="0.25">
      <c r="B208" s="4">
        <v>3</v>
      </c>
      <c r="C208" s="4">
        <v>1</v>
      </c>
      <c r="D208" s="4">
        <v>9</v>
      </c>
      <c r="E208" s="4">
        <v>0</v>
      </c>
      <c r="F208" s="4">
        <v>0</v>
      </c>
      <c r="G208" s="4">
        <v>0</v>
      </c>
      <c r="H208" s="4">
        <v>1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</row>
    <row r="209" spans="2:14" x14ac:dyDescent="0.25">
      <c r="B209" s="4">
        <v>3</v>
      </c>
      <c r="C209" s="4">
        <v>1</v>
      </c>
      <c r="D209" s="4">
        <v>10</v>
      </c>
      <c r="E209" s="4">
        <v>0</v>
      </c>
      <c r="F209" s="4">
        <v>0</v>
      </c>
      <c r="G209" s="4">
        <v>0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</row>
    <row r="210" spans="2:14" x14ac:dyDescent="0.25">
      <c r="B210" s="4">
        <v>3</v>
      </c>
      <c r="C210" s="4">
        <v>1</v>
      </c>
      <c r="D210" s="4">
        <v>11</v>
      </c>
      <c r="E210" s="4">
        <v>0</v>
      </c>
      <c r="F210" s="4">
        <v>0</v>
      </c>
      <c r="G210" s="4">
        <v>0</v>
      </c>
      <c r="H210" s="4">
        <v>1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</row>
    <row r="211" spans="2:14" x14ac:dyDescent="0.25">
      <c r="B211" s="4">
        <v>3</v>
      </c>
      <c r="C211" s="4">
        <v>1</v>
      </c>
      <c r="D211" s="4">
        <v>12</v>
      </c>
      <c r="E211" s="4">
        <v>0</v>
      </c>
      <c r="F211" s="4">
        <v>0</v>
      </c>
      <c r="G211" s="4">
        <v>0</v>
      </c>
      <c r="H211" s="4">
        <v>1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</row>
    <row r="212" spans="2:14" x14ac:dyDescent="0.25">
      <c r="B212" s="4">
        <v>3</v>
      </c>
      <c r="C212" s="4">
        <v>1</v>
      </c>
      <c r="D212" s="4">
        <v>13</v>
      </c>
      <c r="E212" s="4">
        <v>0</v>
      </c>
      <c r="F212" s="4">
        <v>0</v>
      </c>
      <c r="G212" s="4">
        <v>0</v>
      </c>
      <c r="H212" s="4">
        <v>1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</row>
    <row r="213" spans="2:14" x14ac:dyDescent="0.25">
      <c r="B213" s="4">
        <v>3</v>
      </c>
      <c r="C213" s="4">
        <v>1</v>
      </c>
      <c r="D213" s="4">
        <v>14</v>
      </c>
      <c r="E213" s="4">
        <v>0</v>
      </c>
      <c r="F213" s="4">
        <v>0</v>
      </c>
      <c r="G213" s="4">
        <v>0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</row>
    <row r="214" spans="2:14" x14ac:dyDescent="0.25">
      <c r="B214" s="4">
        <v>3</v>
      </c>
      <c r="C214" s="4">
        <v>1</v>
      </c>
      <c r="D214" s="4">
        <v>15</v>
      </c>
      <c r="E214" s="4">
        <v>0</v>
      </c>
      <c r="F214" s="4">
        <v>0</v>
      </c>
      <c r="G214" s="4">
        <v>0</v>
      </c>
      <c r="H214" s="4">
        <v>1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</row>
    <row r="215" spans="2:14" x14ac:dyDescent="0.25">
      <c r="B215" s="4">
        <v>3</v>
      </c>
      <c r="C215" s="4">
        <v>1</v>
      </c>
      <c r="D215" s="4">
        <v>16</v>
      </c>
      <c r="E215" s="4">
        <v>0</v>
      </c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</row>
    <row r="216" spans="2:14" x14ac:dyDescent="0.25">
      <c r="B216" s="4">
        <v>3</v>
      </c>
      <c r="C216" s="4">
        <v>1</v>
      </c>
      <c r="D216" s="4">
        <v>17</v>
      </c>
      <c r="E216" s="4">
        <v>0</v>
      </c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</row>
    <row r="217" spans="2:14" x14ac:dyDescent="0.25">
      <c r="B217" s="4">
        <v>3</v>
      </c>
      <c r="C217" s="4">
        <v>1</v>
      </c>
      <c r="D217" s="4">
        <v>18</v>
      </c>
      <c r="E217" s="4">
        <v>1</v>
      </c>
      <c r="F217" s="4">
        <v>3</v>
      </c>
      <c r="G217" s="4">
        <v>16.97</v>
      </c>
      <c r="H217" s="4">
        <v>20</v>
      </c>
      <c r="I217" s="4">
        <v>1</v>
      </c>
      <c r="J217" s="4">
        <v>-1.7763568394002505E-15</v>
      </c>
      <c r="K217" s="4">
        <v>13</v>
      </c>
      <c r="L217" s="4">
        <v>170</v>
      </c>
      <c r="M217" s="4">
        <v>10.017678255745434</v>
      </c>
      <c r="N217" s="4">
        <v>1.0606249999999999</v>
      </c>
    </row>
    <row r="218" spans="2:14" x14ac:dyDescent="0.25">
      <c r="B218" s="4">
        <v>3</v>
      </c>
      <c r="C218" s="4">
        <v>1</v>
      </c>
      <c r="D218" s="4">
        <v>19</v>
      </c>
      <c r="E218" s="4">
        <v>0</v>
      </c>
      <c r="F218" s="4">
        <v>0</v>
      </c>
      <c r="G218" s="4">
        <v>0</v>
      </c>
      <c r="H218" s="4">
        <v>1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</row>
    <row r="219" spans="2:14" x14ac:dyDescent="0.25">
      <c r="B219" s="4">
        <v>3</v>
      </c>
      <c r="C219" s="4">
        <v>1</v>
      </c>
      <c r="D219" s="4">
        <v>20</v>
      </c>
      <c r="E219" s="4">
        <v>0</v>
      </c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</row>
    <row r="220" spans="2:14" x14ac:dyDescent="0.25">
      <c r="B220" s="4">
        <v>3</v>
      </c>
      <c r="C220" s="4">
        <v>1</v>
      </c>
      <c r="D220" s="4">
        <v>21</v>
      </c>
      <c r="E220" s="4">
        <v>0</v>
      </c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</row>
    <row r="221" spans="2:14" x14ac:dyDescent="0.25">
      <c r="B221" s="4">
        <v>3</v>
      </c>
      <c r="C221" s="4">
        <v>1</v>
      </c>
      <c r="D221" s="4">
        <v>22</v>
      </c>
      <c r="E221" s="4">
        <v>0</v>
      </c>
      <c r="F221" s="4">
        <v>0</v>
      </c>
      <c r="G221" s="4">
        <v>0</v>
      </c>
      <c r="H221" s="4">
        <v>1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</row>
    <row r="222" spans="2:14" x14ac:dyDescent="0.25">
      <c r="B222" s="4">
        <v>3</v>
      </c>
      <c r="C222" s="4">
        <v>1</v>
      </c>
      <c r="D222" s="4">
        <v>23</v>
      </c>
      <c r="E222" s="4">
        <v>0</v>
      </c>
      <c r="F222" s="4">
        <v>0</v>
      </c>
      <c r="G222" s="4">
        <v>0</v>
      </c>
      <c r="H222" s="4">
        <v>1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</row>
    <row r="223" spans="2:14" x14ac:dyDescent="0.25">
      <c r="B223" s="4">
        <v>3</v>
      </c>
      <c r="C223" s="4">
        <v>1</v>
      </c>
      <c r="D223" s="4">
        <v>24</v>
      </c>
      <c r="E223" s="4">
        <v>0</v>
      </c>
      <c r="F223" s="4">
        <v>0</v>
      </c>
      <c r="G223" s="4">
        <v>0</v>
      </c>
      <c r="H223" s="4">
        <v>1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</row>
    <row r="224" spans="2:14" x14ac:dyDescent="0.25">
      <c r="B224" s="4">
        <v>3</v>
      </c>
      <c r="C224" s="4">
        <v>1</v>
      </c>
      <c r="D224" s="4">
        <v>25</v>
      </c>
      <c r="E224" s="4">
        <v>0</v>
      </c>
      <c r="F224" s="4">
        <v>0</v>
      </c>
      <c r="G224" s="4">
        <v>0</v>
      </c>
      <c r="H224" s="4">
        <v>1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</row>
    <row r="225" spans="2:14" x14ac:dyDescent="0.25">
      <c r="B225" s="4">
        <v>3</v>
      </c>
      <c r="C225" s="4">
        <v>1</v>
      </c>
      <c r="D225" s="4">
        <v>26</v>
      </c>
      <c r="E225" s="4">
        <v>0</v>
      </c>
      <c r="F225" s="4">
        <v>0</v>
      </c>
      <c r="G225" s="4">
        <v>0</v>
      </c>
      <c r="H225" s="4">
        <v>1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</row>
    <row r="226" spans="2:14" x14ac:dyDescent="0.25">
      <c r="B226" s="4">
        <v>3</v>
      </c>
      <c r="C226" s="4">
        <v>1</v>
      </c>
      <c r="D226" s="4">
        <v>27</v>
      </c>
      <c r="E226" s="4">
        <v>0</v>
      </c>
      <c r="F226" s="4">
        <v>0</v>
      </c>
      <c r="G226" s="4">
        <v>0</v>
      </c>
      <c r="H226" s="4">
        <v>1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</row>
    <row r="227" spans="2:14" x14ac:dyDescent="0.25">
      <c r="B227" s="4">
        <v>3</v>
      </c>
      <c r="C227" s="4">
        <v>1</v>
      </c>
      <c r="D227" s="4">
        <v>28</v>
      </c>
      <c r="E227" s="4">
        <v>0</v>
      </c>
      <c r="F227" s="4">
        <v>0</v>
      </c>
      <c r="G227" s="4">
        <v>0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</row>
    <row r="228" spans="2:14" x14ac:dyDescent="0.25">
      <c r="B228" s="4">
        <v>3</v>
      </c>
      <c r="C228" s="4">
        <v>1</v>
      </c>
      <c r="D228" s="4">
        <v>29</v>
      </c>
      <c r="E228" s="4">
        <v>0</v>
      </c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</row>
    <row r="229" spans="2:14" x14ac:dyDescent="0.25">
      <c r="B229" s="4">
        <v>3</v>
      </c>
      <c r="C229" s="4">
        <v>1</v>
      </c>
      <c r="D229" s="4">
        <v>30</v>
      </c>
      <c r="E229" s="4">
        <v>0</v>
      </c>
      <c r="F229" s="4">
        <v>0</v>
      </c>
      <c r="G229" s="4">
        <v>0</v>
      </c>
      <c r="H229" s="4">
        <v>1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</row>
    <row r="230" spans="2:14" x14ac:dyDescent="0.25">
      <c r="B230" s="4">
        <v>3</v>
      </c>
      <c r="C230" s="4">
        <v>1</v>
      </c>
      <c r="D230" s="4">
        <v>31</v>
      </c>
      <c r="E230" s="4">
        <v>0</v>
      </c>
      <c r="F230" s="4">
        <v>0</v>
      </c>
      <c r="G230" s="4">
        <v>0</v>
      </c>
      <c r="H230" s="4">
        <v>1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</row>
    <row r="231" spans="2:14" x14ac:dyDescent="0.25">
      <c r="B231" s="4">
        <v>3</v>
      </c>
      <c r="C231" s="4">
        <v>1</v>
      </c>
      <c r="D231" s="4">
        <v>32</v>
      </c>
      <c r="E231" s="4">
        <v>0</v>
      </c>
      <c r="F231" s="4">
        <v>0</v>
      </c>
      <c r="G231" s="4">
        <v>0</v>
      </c>
      <c r="H231" s="4">
        <v>1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</row>
    <row r="232" spans="2:14" x14ac:dyDescent="0.25">
      <c r="B232" s="4">
        <v>3</v>
      </c>
      <c r="C232" s="4">
        <v>1</v>
      </c>
      <c r="D232" s="4">
        <v>33</v>
      </c>
      <c r="E232" s="4">
        <v>0</v>
      </c>
      <c r="F232" s="4">
        <v>0</v>
      </c>
      <c r="G232" s="4">
        <v>0</v>
      </c>
      <c r="H232" s="4">
        <v>1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</row>
    <row r="233" spans="2:14" x14ac:dyDescent="0.25">
      <c r="B233" s="4">
        <v>3</v>
      </c>
      <c r="C233" s="4">
        <v>2</v>
      </c>
      <c r="D233" s="4">
        <v>1</v>
      </c>
      <c r="E233" s="4">
        <v>0</v>
      </c>
      <c r="F233" s="4">
        <v>0</v>
      </c>
      <c r="G233" s="4">
        <v>0</v>
      </c>
      <c r="H233" s="4">
        <v>1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</row>
    <row r="234" spans="2:14" x14ac:dyDescent="0.25">
      <c r="B234" s="4">
        <v>3</v>
      </c>
      <c r="C234" s="4">
        <v>2</v>
      </c>
      <c r="D234" s="4">
        <v>2</v>
      </c>
      <c r="E234" s="4">
        <v>0</v>
      </c>
      <c r="F234" s="4">
        <v>0</v>
      </c>
      <c r="G234" s="4">
        <v>0</v>
      </c>
      <c r="H234" s="4">
        <v>1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</row>
    <row r="235" spans="2:14" x14ac:dyDescent="0.25">
      <c r="B235" s="4">
        <v>3</v>
      </c>
      <c r="C235" s="4">
        <v>2</v>
      </c>
      <c r="D235" s="4">
        <v>3</v>
      </c>
      <c r="E235" s="4">
        <v>0</v>
      </c>
      <c r="F235" s="4">
        <v>0</v>
      </c>
      <c r="G235" s="4">
        <v>0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</row>
    <row r="236" spans="2:14" x14ac:dyDescent="0.25">
      <c r="B236" s="4">
        <v>3</v>
      </c>
      <c r="C236" s="4">
        <v>2</v>
      </c>
      <c r="D236" s="4">
        <v>4</v>
      </c>
      <c r="E236" s="4">
        <v>0</v>
      </c>
      <c r="F236" s="4">
        <v>0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</row>
    <row r="237" spans="2:14" x14ac:dyDescent="0.25">
      <c r="B237" s="4">
        <v>3</v>
      </c>
      <c r="C237" s="4">
        <v>2</v>
      </c>
      <c r="D237" s="4">
        <v>5</v>
      </c>
      <c r="E237" s="4">
        <v>1</v>
      </c>
      <c r="F237" s="4">
        <v>1</v>
      </c>
      <c r="G237" s="4">
        <v>67.86</v>
      </c>
      <c r="H237" s="4">
        <v>80</v>
      </c>
      <c r="I237" s="4">
        <v>1</v>
      </c>
      <c r="J237" s="4">
        <v>0</v>
      </c>
      <c r="K237" s="4">
        <v>13</v>
      </c>
      <c r="L237" s="4">
        <v>680</v>
      </c>
      <c r="M237" s="4">
        <v>10.020630710285882</v>
      </c>
      <c r="N237" s="4">
        <v>0.98347826086956525</v>
      </c>
    </row>
    <row r="238" spans="2:14" x14ac:dyDescent="0.25">
      <c r="B238" s="4">
        <v>3</v>
      </c>
      <c r="C238" s="4">
        <v>2</v>
      </c>
      <c r="D238" s="4">
        <v>6</v>
      </c>
      <c r="E238" s="4">
        <v>0</v>
      </c>
      <c r="F238" s="4">
        <v>0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</row>
    <row r="239" spans="2:14" x14ac:dyDescent="0.25">
      <c r="B239" s="4">
        <v>3</v>
      </c>
      <c r="C239" s="4">
        <v>2</v>
      </c>
      <c r="D239" s="4">
        <v>7</v>
      </c>
      <c r="E239" s="4">
        <v>0</v>
      </c>
      <c r="F239" s="4">
        <v>0</v>
      </c>
      <c r="G239" s="4">
        <v>0</v>
      </c>
      <c r="H239" s="4">
        <v>1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</row>
    <row r="240" spans="2:14" x14ac:dyDescent="0.25">
      <c r="B240" s="4">
        <v>3</v>
      </c>
      <c r="C240" s="4">
        <v>2</v>
      </c>
      <c r="D240" s="4">
        <v>8</v>
      </c>
      <c r="E240" s="4">
        <v>0</v>
      </c>
      <c r="F240" s="4">
        <v>0</v>
      </c>
      <c r="G240" s="4">
        <v>0</v>
      </c>
      <c r="H240" s="4">
        <v>1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</row>
    <row r="241" spans="2:14" x14ac:dyDescent="0.25">
      <c r="B241" s="4">
        <v>3</v>
      </c>
      <c r="C241" s="4">
        <v>2</v>
      </c>
      <c r="D241" s="4">
        <v>9</v>
      </c>
      <c r="E241" s="4">
        <v>0</v>
      </c>
      <c r="F241" s="4">
        <v>0</v>
      </c>
      <c r="G241" s="4">
        <v>0</v>
      </c>
      <c r="H241" s="4">
        <v>1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</row>
    <row r="242" spans="2:14" x14ac:dyDescent="0.25">
      <c r="B242" s="4">
        <v>3</v>
      </c>
      <c r="C242" s="4">
        <v>2</v>
      </c>
      <c r="D242" s="4">
        <v>10</v>
      </c>
      <c r="E242" s="4">
        <v>0</v>
      </c>
      <c r="F242" s="4">
        <v>0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</row>
    <row r="243" spans="2:14" x14ac:dyDescent="0.25">
      <c r="B243" s="4">
        <v>3</v>
      </c>
      <c r="C243" s="4">
        <v>2</v>
      </c>
      <c r="D243" s="4">
        <v>11</v>
      </c>
      <c r="E243" s="4">
        <v>0</v>
      </c>
      <c r="F243" s="4">
        <v>0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</row>
    <row r="244" spans="2:14" x14ac:dyDescent="0.25">
      <c r="B244" s="4">
        <v>3</v>
      </c>
      <c r="C244" s="4">
        <v>2</v>
      </c>
      <c r="D244" s="4">
        <v>12</v>
      </c>
      <c r="E244" s="4">
        <v>0</v>
      </c>
      <c r="F244" s="4">
        <v>0</v>
      </c>
      <c r="G244" s="4">
        <v>0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</row>
    <row r="245" spans="2:14" x14ac:dyDescent="0.25">
      <c r="B245" s="4">
        <v>3</v>
      </c>
      <c r="C245" s="4">
        <v>2</v>
      </c>
      <c r="D245" s="4">
        <v>13</v>
      </c>
      <c r="E245" s="4">
        <v>0</v>
      </c>
      <c r="F245" s="4">
        <v>0</v>
      </c>
      <c r="G245" s="4">
        <v>0</v>
      </c>
      <c r="H245" s="4">
        <v>1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</row>
    <row r="246" spans="2:14" x14ac:dyDescent="0.25">
      <c r="B246" s="4">
        <v>3</v>
      </c>
      <c r="C246" s="4">
        <v>2</v>
      </c>
      <c r="D246" s="4">
        <v>14</v>
      </c>
      <c r="E246" s="4">
        <v>0</v>
      </c>
      <c r="F246" s="4">
        <v>0</v>
      </c>
      <c r="G246" s="4">
        <v>0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</row>
    <row r="247" spans="2:14" x14ac:dyDescent="0.25">
      <c r="B247" s="4">
        <v>3</v>
      </c>
      <c r="C247" s="4">
        <v>2</v>
      </c>
      <c r="D247" s="4">
        <v>15</v>
      </c>
      <c r="E247" s="4">
        <v>0</v>
      </c>
      <c r="F247" s="4">
        <v>0</v>
      </c>
      <c r="G247" s="4">
        <v>0</v>
      </c>
      <c r="H247" s="4">
        <v>1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</row>
    <row r="248" spans="2:14" x14ac:dyDescent="0.25">
      <c r="B248" s="4">
        <v>3</v>
      </c>
      <c r="C248" s="4">
        <v>2</v>
      </c>
      <c r="D248" s="4">
        <v>16</v>
      </c>
      <c r="E248" s="4">
        <v>0</v>
      </c>
      <c r="F248" s="4">
        <v>0</v>
      </c>
      <c r="G248" s="4">
        <v>0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</row>
    <row r="249" spans="2:14" x14ac:dyDescent="0.25">
      <c r="B249" s="4">
        <v>3</v>
      </c>
      <c r="C249" s="4">
        <v>2</v>
      </c>
      <c r="D249" s="4">
        <v>17</v>
      </c>
      <c r="E249" s="4">
        <v>0</v>
      </c>
      <c r="F249" s="4">
        <v>0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</row>
    <row r="250" spans="2:14" x14ac:dyDescent="0.25">
      <c r="B250" s="4">
        <v>3</v>
      </c>
      <c r="C250" s="4">
        <v>2</v>
      </c>
      <c r="D250" s="4">
        <v>18</v>
      </c>
      <c r="E250" s="4">
        <v>1</v>
      </c>
      <c r="F250" s="4">
        <v>4</v>
      </c>
      <c r="G250" s="4">
        <v>19.740000000000002</v>
      </c>
      <c r="H250" s="4">
        <v>24</v>
      </c>
      <c r="I250" s="4">
        <v>1</v>
      </c>
      <c r="J250" s="4">
        <v>0</v>
      </c>
      <c r="K250" s="4">
        <v>33</v>
      </c>
      <c r="L250" s="4">
        <v>200</v>
      </c>
      <c r="M250" s="4">
        <v>10.131712259371833</v>
      </c>
      <c r="N250" s="4">
        <v>0.9870000000000001</v>
      </c>
    </row>
    <row r="251" spans="2:14" x14ac:dyDescent="0.25">
      <c r="B251" s="4">
        <v>3</v>
      </c>
      <c r="C251" s="4">
        <v>2</v>
      </c>
      <c r="D251" s="4">
        <v>19</v>
      </c>
      <c r="E251" s="4">
        <v>0</v>
      </c>
      <c r="F251" s="4">
        <v>0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</row>
    <row r="252" spans="2:14" x14ac:dyDescent="0.25">
      <c r="B252" s="4">
        <v>3</v>
      </c>
      <c r="C252" s="4">
        <v>2</v>
      </c>
      <c r="D252" s="4">
        <v>20</v>
      </c>
      <c r="E252" s="4">
        <v>0</v>
      </c>
      <c r="F252" s="4">
        <v>0</v>
      </c>
      <c r="G252" s="4">
        <v>0</v>
      </c>
      <c r="H252" s="4">
        <v>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</row>
    <row r="253" spans="2:14" x14ac:dyDescent="0.25">
      <c r="B253" s="4">
        <v>3</v>
      </c>
      <c r="C253" s="4">
        <v>2</v>
      </c>
      <c r="D253" s="4">
        <v>21</v>
      </c>
      <c r="E253" s="4">
        <v>0</v>
      </c>
      <c r="F253" s="4">
        <v>0</v>
      </c>
      <c r="G253" s="4">
        <v>0</v>
      </c>
      <c r="H253" s="4">
        <v>1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</row>
    <row r="254" spans="2:14" x14ac:dyDescent="0.25">
      <c r="B254" s="4">
        <v>3</v>
      </c>
      <c r="C254" s="4">
        <v>2</v>
      </c>
      <c r="D254" s="4">
        <v>22</v>
      </c>
      <c r="E254" s="4">
        <v>0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</row>
    <row r="255" spans="2:14" x14ac:dyDescent="0.25">
      <c r="B255" s="4">
        <v>3</v>
      </c>
      <c r="C255" s="4">
        <v>2</v>
      </c>
      <c r="D255" s="4">
        <v>23</v>
      </c>
      <c r="E255" s="4">
        <v>0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</row>
    <row r="256" spans="2:14" x14ac:dyDescent="0.25">
      <c r="B256" s="4">
        <v>3</v>
      </c>
      <c r="C256" s="4">
        <v>2</v>
      </c>
      <c r="D256" s="4">
        <v>24</v>
      </c>
      <c r="E256" s="4">
        <v>0</v>
      </c>
      <c r="F256" s="4">
        <v>0</v>
      </c>
      <c r="G256" s="4">
        <v>0</v>
      </c>
      <c r="H256" s="4">
        <v>1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</row>
    <row r="257" spans="2:14" x14ac:dyDescent="0.25">
      <c r="B257" s="4">
        <v>3</v>
      </c>
      <c r="C257" s="4">
        <v>2</v>
      </c>
      <c r="D257" s="4">
        <v>25</v>
      </c>
      <c r="E257" s="4">
        <v>0</v>
      </c>
      <c r="F257" s="4">
        <v>0</v>
      </c>
      <c r="G257" s="4">
        <v>0</v>
      </c>
      <c r="H257" s="4">
        <v>1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</row>
    <row r="258" spans="2:14" x14ac:dyDescent="0.25">
      <c r="B258" s="4">
        <v>3</v>
      </c>
      <c r="C258" s="4">
        <v>2</v>
      </c>
      <c r="D258" s="4">
        <v>26</v>
      </c>
      <c r="E258" s="4">
        <v>0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</row>
    <row r="259" spans="2:14" x14ac:dyDescent="0.25">
      <c r="B259" s="4">
        <v>3</v>
      </c>
      <c r="C259" s="4">
        <v>2</v>
      </c>
      <c r="D259" s="4">
        <v>27</v>
      </c>
      <c r="E259" s="4">
        <v>0</v>
      </c>
      <c r="F259" s="4">
        <v>0</v>
      </c>
      <c r="G259" s="4">
        <v>0</v>
      </c>
      <c r="H259" s="4">
        <v>1</v>
      </c>
      <c r="I259" s="4">
        <v>0</v>
      </c>
      <c r="J259" s="4">
        <v>0</v>
      </c>
      <c r="K259" s="4">
        <v>-9.387876083026625E-12</v>
      </c>
      <c r="L259" s="4">
        <v>0</v>
      </c>
      <c r="M259" s="4">
        <v>0</v>
      </c>
      <c r="N259" s="4">
        <v>0</v>
      </c>
    </row>
    <row r="260" spans="2:14" x14ac:dyDescent="0.25">
      <c r="B260" s="4">
        <v>3</v>
      </c>
      <c r="C260" s="4">
        <v>2</v>
      </c>
      <c r="D260" s="4">
        <v>28</v>
      </c>
      <c r="E260" s="4">
        <v>0</v>
      </c>
      <c r="F260" s="4">
        <v>0</v>
      </c>
      <c r="G260" s="4">
        <v>0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</row>
    <row r="261" spans="2:14" x14ac:dyDescent="0.25">
      <c r="B261" s="4">
        <v>3</v>
      </c>
      <c r="C261" s="4">
        <v>2</v>
      </c>
      <c r="D261" s="4">
        <v>29</v>
      </c>
      <c r="E261" s="4">
        <v>0</v>
      </c>
      <c r="F261" s="4">
        <v>0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</row>
    <row r="262" spans="2:14" x14ac:dyDescent="0.25">
      <c r="B262" s="4">
        <v>3</v>
      </c>
      <c r="C262" s="4">
        <v>2</v>
      </c>
      <c r="D262" s="4">
        <v>30</v>
      </c>
      <c r="E262" s="4">
        <v>0</v>
      </c>
      <c r="F262" s="4">
        <v>0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</row>
    <row r="263" spans="2:14" x14ac:dyDescent="0.25">
      <c r="B263" s="4">
        <v>3</v>
      </c>
      <c r="C263" s="4">
        <v>2</v>
      </c>
      <c r="D263" s="4">
        <v>31</v>
      </c>
      <c r="E263" s="4">
        <v>0</v>
      </c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</row>
    <row r="264" spans="2:14" x14ac:dyDescent="0.25">
      <c r="B264" s="4">
        <v>3</v>
      </c>
      <c r="C264" s="4">
        <v>2</v>
      </c>
      <c r="D264" s="4">
        <v>32</v>
      </c>
      <c r="E264" s="4">
        <v>0</v>
      </c>
      <c r="F264" s="4">
        <v>0</v>
      </c>
      <c r="G264" s="4">
        <v>0</v>
      </c>
      <c r="H264" s="4">
        <v>1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</row>
    <row r="265" spans="2:14" x14ac:dyDescent="0.25">
      <c r="B265" s="4">
        <v>3</v>
      </c>
      <c r="C265" s="4">
        <v>2</v>
      </c>
      <c r="D265" s="4">
        <v>33</v>
      </c>
      <c r="E265" s="4">
        <v>0</v>
      </c>
      <c r="F265" s="4">
        <v>0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</row>
    <row r="266" spans="2:14" x14ac:dyDescent="0.25">
      <c r="B266" s="4">
        <v>3</v>
      </c>
      <c r="C266" s="4">
        <v>3</v>
      </c>
      <c r="D266" s="4">
        <v>1</v>
      </c>
      <c r="E266" s="4">
        <v>0</v>
      </c>
      <c r="F266" s="4">
        <v>0</v>
      </c>
      <c r="G266" s="4">
        <v>0</v>
      </c>
      <c r="H266" s="4">
        <v>1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</row>
    <row r="267" spans="2:14" x14ac:dyDescent="0.25">
      <c r="B267" s="4">
        <v>3</v>
      </c>
      <c r="C267" s="4">
        <v>3</v>
      </c>
      <c r="D267" s="4">
        <v>2</v>
      </c>
      <c r="E267" s="4">
        <v>0</v>
      </c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</row>
    <row r="268" spans="2:14" x14ac:dyDescent="0.25">
      <c r="B268" s="4">
        <v>3</v>
      </c>
      <c r="C268" s="4">
        <v>3</v>
      </c>
      <c r="D268" s="4">
        <v>3</v>
      </c>
      <c r="E268" s="4">
        <v>0</v>
      </c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</row>
    <row r="269" spans="2:14" x14ac:dyDescent="0.25">
      <c r="B269" s="4">
        <v>3</v>
      </c>
      <c r="C269" s="4">
        <v>3</v>
      </c>
      <c r="D269" s="4">
        <v>4</v>
      </c>
      <c r="E269" s="4">
        <v>0</v>
      </c>
      <c r="F269" s="4">
        <v>0</v>
      </c>
      <c r="G269" s="4">
        <v>0</v>
      </c>
      <c r="H269" s="4">
        <v>1</v>
      </c>
      <c r="I269" s="4">
        <v>0</v>
      </c>
      <c r="J269" s="4">
        <v>-1.7763568394002505E-15</v>
      </c>
      <c r="K269" s="4">
        <v>0</v>
      </c>
      <c r="L269" s="4">
        <v>0</v>
      </c>
      <c r="M269" s="4">
        <v>0</v>
      </c>
      <c r="N269" s="4">
        <v>0</v>
      </c>
    </row>
    <row r="270" spans="2:14" x14ac:dyDescent="0.25">
      <c r="B270" s="4">
        <v>3</v>
      </c>
      <c r="C270" s="4">
        <v>3</v>
      </c>
      <c r="D270" s="4">
        <v>5</v>
      </c>
      <c r="E270" s="4">
        <v>1</v>
      </c>
      <c r="F270" s="4">
        <v>1</v>
      </c>
      <c r="G270" s="4">
        <v>65.199999999854185</v>
      </c>
      <c r="H270" s="4">
        <v>77</v>
      </c>
      <c r="I270" s="4">
        <v>1</v>
      </c>
      <c r="J270" s="4">
        <v>4.9999999999753619</v>
      </c>
      <c r="K270" s="4">
        <v>50604212</v>
      </c>
      <c r="L270" s="4">
        <v>680</v>
      </c>
      <c r="M270" s="4">
        <v>10.429447852784062</v>
      </c>
      <c r="N270" s="4">
        <v>0.94492753622977077</v>
      </c>
    </row>
    <row r="271" spans="2:14" x14ac:dyDescent="0.25">
      <c r="B271" s="4">
        <v>3</v>
      </c>
      <c r="C271" s="4">
        <v>3</v>
      </c>
      <c r="D271" s="4">
        <v>6</v>
      </c>
      <c r="E271" s="4">
        <v>0</v>
      </c>
      <c r="F271" s="4">
        <v>0</v>
      </c>
      <c r="G271" s="4">
        <v>0</v>
      </c>
      <c r="H271" s="4">
        <v>1</v>
      </c>
      <c r="I271" s="4">
        <v>0</v>
      </c>
      <c r="J271" s="4">
        <v>-1.7763568394002505E-15</v>
      </c>
      <c r="K271" s="4">
        <v>0</v>
      </c>
      <c r="L271" s="4">
        <v>0</v>
      </c>
      <c r="M271" s="4">
        <v>0</v>
      </c>
      <c r="N271" s="4">
        <v>0</v>
      </c>
    </row>
    <row r="272" spans="2:14" x14ac:dyDescent="0.25">
      <c r="B272" s="4">
        <v>3</v>
      </c>
      <c r="C272" s="4">
        <v>3</v>
      </c>
      <c r="D272" s="4">
        <v>7</v>
      </c>
      <c r="E272" s="4">
        <v>0</v>
      </c>
      <c r="F272" s="4">
        <v>0</v>
      </c>
      <c r="G272" s="4">
        <v>0</v>
      </c>
      <c r="H272" s="4">
        <v>1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</row>
    <row r="273" spans="2:14" x14ac:dyDescent="0.25">
      <c r="B273" s="4">
        <v>3</v>
      </c>
      <c r="C273" s="4">
        <v>3</v>
      </c>
      <c r="D273" s="4">
        <v>8</v>
      </c>
      <c r="E273" s="4">
        <v>0</v>
      </c>
      <c r="F273" s="4">
        <v>0</v>
      </c>
      <c r="G273" s="4">
        <v>0</v>
      </c>
      <c r="H273" s="4">
        <v>1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</row>
    <row r="274" spans="2:14" x14ac:dyDescent="0.25">
      <c r="B274" s="4">
        <v>3</v>
      </c>
      <c r="C274" s="4">
        <v>3</v>
      </c>
      <c r="D274" s="4">
        <v>9</v>
      </c>
      <c r="E274" s="4">
        <v>0</v>
      </c>
      <c r="F274" s="4">
        <v>0</v>
      </c>
      <c r="G274" s="4">
        <v>0</v>
      </c>
      <c r="H274" s="4">
        <v>1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</row>
    <row r="275" spans="2:14" x14ac:dyDescent="0.25">
      <c r="B275" s="4">
        <v>3</v>
      </c>
      <c r="C275" s="4">
        <v>3</v>
      </c>
      <c r="D275" s="4">
        <v>10</v>
      </c>
      <c r="E275" s="4">
        <v>0</v>
      </c>
      <c r="F275" s="4">
        <v>0</v>
      </c>
      <c r="G275" s="4">
        <v>0</v>
      </c>
      <c r="H275" s="4">
        <v>1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</row>
    <row r="276" spans="2:14" x14ac:dyDescent="0.25">
      <c r="B276" s="4">
        <v>3</v>
      </c>
      <c r="C276" s="4">
        <v>3</v>
      </c>
      <c r="D276" s="4">
        <v>11</v>
      </c>
      <c r="E276" s="4">
        <v>0</v>
      </c>
      <c r="F276" s="4">
        <v>0</v>
      </c>
      <c r="G276" s="4">
        <v>0</v>
      </c>
      <c r="H276" s="4">
        <v>1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</row>
    <row r="277" spans="2:14" x14ac:dyDescent="0.25">
      <c r="B277" s="4">
        <v>3</v>
      </c>
      <c r="C277" s="4">
        <v>3</v>
      </c>
      <c r="D277" s="4">
        <v>12</v>
      </c>
      <c r="E277" s="4">
        <v>0</v>
      </c>
      <c r="F277" s="4">
        <v>0</v>
      </c>
      <c r="G277" s="4">
        <v>0</v>
      </c>
      <c r="H277" s="4">
        <v>1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</row>
    <row r="278" spans="2:14" x14ac:dyDescent="0.25">
      <c r="B278" s="4">
        <v>3</v>
      </c>
      <c r="C278" s="4">
        <v>3</v>
      </c>
      <c r="D278" s="4">
        <v>13</v>
      </c>
      <c r="E278" s="4">
        <v>0</v>
      </c>
      <c r="F278" s="4">
        <v>0</v>
      </c>
      <c r="G278" s="4">
        <v>0</v>
      </c>
      <c r="H278" s="4">
        <v>1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</row>
    <row r="279" spans="2:14" x14ac:dyDescent="0.25">
      <c r="B279" s="4">
        <v>3</v>
      </c>
      <c r="C279" s="4">
        <v>3</v>
      </c>
      <c r="D279" s="4">
        <v>14</v>
      </c>
      <c r="E279" s="4">
        <v>0</v>
      </c>
      <c r="F279" s="4">
        <v>0</v>
      </c>
      <c r="G279" s="4">
        <v>0</v>
      </c>
      <c r="H279" s="4">
        <v>1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</row>
    <row r="280" spans="2:14" x14ac:dyDescent="0.25">
      <c r="B280" s="4">
        <v>3</v>
      </c>
      <c r="C280" s="4">
        <v>3</v>
      </c>
      <c r="D280" s="4">
        <v>15</v>
      </c>
      <c r="E280" s="4">
        <v>0</v>
      </c>
      <c r="F280" s="4">
        <v>0</v>
      </c>
      <c r="G280" s="4">
        <v>0</v>
      </c>
      <c r="H280" s="4">
        <v>1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</row>
    <row r="281" spans="2:14" x14ac:dyDescent="0.25">
      <c r="B281" s="4">
        <v>3</v>
      </c>
      <c r="C281" s="4">
        <v>3</v>
      </c>
      <c r="D281" s="4">
        <v>16</v>
      </c>
      <c r="E281" s="4">
        <v>0</v>
      </c>
      <c r="F281" s="4">
        <v>0</v>
      </c>
      <c r="G281" s="4">
        <v>0</v>
      </c>
      <c r="H281" s="4">
        <v>1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</row>
    <row r="282" spans="2:14" x14ac:dyDescent="0.25">
      <c r="B282" s="4">
        <v>3</v>
      </c>
      <c r="C282" s="4">
        <v>3</v>
      </c>
      <c r="D282" s="4">
        <v>17</v>
      </c>
      <c r="E282" s="4">
        <v>0</v>
      </c>
      <c r="F282" s="4">
        <v>0</v>
      </c>
      <c r="G282" s="4">
        <v>0</v>
      </c>
      <c r="H282" s="4">
        <v>1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</row>
    <row r="283" spans="2:14" x14ac:dyDescent="0.25">
      <c r="B283" s="4">
        <v>3</v>
      </c>
      <c r="C283" s="4">
        <v>3</v>
      </c>
      <c r="D283" s="4">
        <v>18</v>
      </c>
      <c r="E283" s="4">
        <v>0</v>
      </c>
      <c r="F283" s="4">
        <v>0</v>
      </c>
      <c r="G283" s="4">
        <v>0</v>
      </c>
      <c r="H283" s="4">
        <v>1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</row>
    <row r="284" spans="2:14" x14ac:dyDescent="0.25">
      <c r="B284" s="4">
        <v>3</v>
      </c>
      <c r="C284" s="4">
        <v>3</v>
      </c>
      <c r="D284" s="4">
        <v>19</v>
      </c>
      <c r="E284" s="4">
        <v>0</v>
      </c>
      <c r="F284" s="4">
        <v>0</v>
      </c>
      <c r="G284" s="4">
        <v>0</v>
      </c>
      <c r="H284" s="4">
        <v>1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</row>
    <row r="285" spans="2:14" x14ac:dyDescent="0.25">
      <c r="B285" s="4">
        <v>3</v>
      </c>
      <c r="C285" s="4">
        <v>3</v>
      </c>
      <c r="D285" s="4">
        <v>20</v>
      </c>
      <c r="E285" s="4">
        <v>0</v>
      </c>
      <c r="F285" s="4">
        <v>0</v>
      </c>
      <c r="G285" s="4">
        <v>0</v>
      </c>
      <c r="H285" s="4">
        <v>1</v>
      </c>
      <c r="I285" s="4">
        <v>0</v>
      </c>
      <c r="J285" s="4">
        <v>-1.7763568394002505E-15</v>
      </c>
      <c r="K285" s="4">
        <v>0</v>
      </c>
      <c r="L285" s="4">
        <v>0</v>
      </c>
      <c r="M285" s="4">
        <v>0</v>
      </c>
      <c r="N285" s="4">
        <v>0</v>
      </c>
    </row>
    <row r="286" spans="2:14" x14ac:dyDescent="0.25">
      <c r="B286" s="4">
        <v>3</v>
      </c>
      <c r="C286" s="4">
        <v>3</v>
      </c>
      <c r="D286" s="4">
        <v>21</v>
      </c>
      <c r="E286" s="4">
        <v>0</v>
      </c>
      <c r="F286" s="4">
        <v>0</v>
      </c>
      <c r="G286" s="4">
        <v>0</v>
      </c>
      <c r="H286" s="4">
        <v>1</v>
      </c>
      <c r="I286" s="4">
        <v>0</v>
      </c>
      <c r="J286" s="4">
        <v>-1.7763568394002505E-15</v>
      </c>
      <c r="K286" s="4">
        <v>0</v>
      </c>
      <c r="L286" s="4">
        <v>0</v>
      </c>
      <c r="M286" s="4">
        <v>0</v>
      </c>
      <c r="N286" s="4">
        <v>0</v>
      </c>
    </row>
    <row r="287" spans="2:14" x14ac:dyDescent="0.25">
      <c r="B287" s="4">
        <v>3</v>
      </c>
      <c r="C287" s="4">
        <v>3</v>
      </c>
      <c r="D287" s="4">
        <v>22</v>
      </c>
      <c r="E287" s="4">
        <v>0</v>
      </c>
      <c r="F287" s="4">
        <v>0</v>
      </c>
      <c r="G287" s="4">
        <v>0</v>
      </c>
      <c r="H287" s="4">
        <v>1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</row>
    <row r="288" spans="2:14" x14ac:dyDescent="0.25">
      <c r="B288" s="4">
        <v>3</v>
      </c>
      <c r="C288" s="4">
        <v>3</v>
      </c>
      <c r="D288" s="4">
        <v>23</v>
      </c>
      <c r="E288" s="4">
        <v>0</v>
      </c>
      <c r="F288" s="4">
        <v>0</v>
      </c>
      <c r="G288" s="4">
        <v>0</v>
      </c>
      <c r="H288" s="4">
        <v>1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</row>
    <row r="289" spans="2:14" x14ac:dyDescent="0.25">
      <c r="B289" s="4">
        <v>3</v>
      </c>
      <c r="C289" s="4">
        <v>3</v>
      </c>
      <c r="D289" s="4">
        <v>24</v>
      </c>
      <c r="E289" s="4">
        <v>0</v>
      </c>
      <c r="F289" s="4">
        <v>0</v>
      </c>
      <c r="G289" s="4">
        <v>0</v>
      </c>
      <c r="H289" s="4">
        <v>1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</row>
    <row r="290" spans="2:14" x14ac:dyDescent="0.25">
      <c r="B290" s="4">
        <v>3</v>
      </c>
      <c r="C290" s="4">
        <v>3</v>
      </c>
      <c r="D290" s="4">
        <v>25</v>
      </c>
      <c r="E290" s="4">
        <v>0</v>
      </c>
      <c r="F290" s="4">
        <v>0</v>
      </c>
      <c r="G290" s="4">
        <v>0</v>
      </c>
      <c r="H290" s="4">
        <v>1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</row>
    <row r="291" spans="2:14" x14ac:dyDescent="0.25">
      <c r="B291" s="4">
        <v>3</v>
      </c>
      <c r="C291" s="4">
        <v>3</v>
      </c>
      <c r="D291" s="4">
        <v>26</v>
      </c>
      <c r="E291" s="4">
        <v>0</v>
      </c>
      <c r="F291" s="4">
        <v>0</v>
      </c>
      <c r="G291" s="4">
        <v>0</v>
      </c>
      <c r="H291" s="4">
        <v>1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</row>
    <row r="292" spans="2:14" x14ac:dyDescent="0.25">
      <c r="B292" s="4">
        <v>3</v>
      </c>
      <c r="C292" s="4">
        <v>3</v>
      </c>
      <c r="D292" s="4">
        <v>27</v>
      </c>
      <c r="E292" s="4">
        <v>0</v>
      </c>
      <c r="F292" s="4">
        <v>0</v>
      </c>
      <c r="G292" s="4">
        <v>0</v>
      </c>
      <c r="H292" s="4">
        <v>1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</row>
    <row r="293" spans="2:14" x14ac:dyDescent="0.25">
      <c r="B293" s="4">
        <v>3</v>
      </c>
      <c r="C293" s="4">
        <v>3</v>
      </c>
      <c r="D293" s="4">
        <v>28</v>
      </c>
      <c r="E293" s="4">
        <v>0</v>
      </c>
      <c r="F293" s="4">
        <v>0</v>
      </c>
      <c r="G293" s="4">
        <v>0</v>
      </c>
      <c r="H293" s="4">
        <v>1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</row>
    <row r="294" spans="2:14" x14ac:dyDescent="0.25">
      <c r="B294" s="4">
        <v>3</v>
      </c>
      <c r="C294" s="4">
        <v>3</v>
      </c>
      <c r="D294" s="4">
        <v>29</v>
      </c>
      <c r="E294" s="4">
        <v>0</v>
      </c>
      <c r="F294" s="4">
        <v>0</v>
      </c>
      <c r="G294" s="4">
        <v>0</v>
      </c>
      <c r="H294" s="4">
        <v>1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</row>
    <row r="295" spans="2:14" x14ac:dyDescent="0.25">
      <c r="B295" s="4">
        <v>3</v>
      </c>
      <c r="C295" s="4">
        <v>3</v>
      </c>
      <c r="D295" s="4">
        <v>30</v>
      </c>
      <c r="E295" s="4">
        <v>0</v>
      </c>
      <c r="F295" s="4">
        <v>0</v>
      </c>
      <c r="G295" s="4">
        <v>0</v>
      </c>
      <c r="H295" s="4">
        <v>1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</row>
    <row r="296" spans="2:14" x14ac:dyDescent="0.25">
      <c r="B296" s="4">
        <v>3</v>
      </c>
      <c r="C296" s="4">
        <v>3</v>
      </c>
      <c r="D296" s="4">
        <v>31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</row>
    <row r="297" spans="2:14" x14ac:dyDescent="0.25">
      <c r="B297" s="4">
        <v>3</v>
      </c>
      <c r="C297" s="4">
        <v>3</v>
      </c>
      <c r="D297" s="4">
        <v>32</v>
      </c>
      <c r="E297" s="4">
        <v>0</v>
      </c>
      <c r="F297" s="4">
        <v>0</v>
      </c>
      <c r="G297" s="4">
        <v>0</v>
      </c>
      <c r="H297" s="4">
        <v>1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</row>
    <row r="298" spans="2:14" x14ac:dyDescent="0.25">
      <c r="B298" s="4">
        <v>3</v>
      </c>
      <c r="C298" s="4">
        <v>3</v>
      </c>
      <c r="D298" s="4">
        <v>33</v>
      </c>
      <c r="E298" s="4">
        <v>0</v>
      </c>
      <c r="F298" s="4">
        <v>0</v>
      </c>
      <c r="G298" s="4">
        <v>0</v>
      </c>
      <c r="H298" s="4">
        <v>1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875E-1FF7-4666-B33E-66842D0D4EB3}">
  <dimension ref="A1:M13"/>
  <sheetViews>
    <sheetView workbookViewId="0">
      <selection activeCell="K18" sqref="K18"/>
    </sheetView>
  </sheetViews>
  <sheetFormatPr defaultRowHeight="14.5" x14ac:dyDescent="0.35"/>
  <cols>
    <col min="1" max="1" width="19.6328125" style="41" bestFit="1" customWidth="1"/>
    <col min="2" max="4" width="10.08984375" style="41" bestFit="1" customWidth="1"/>
    <col min="5" max="16384" width="8.7265625" style="41"/>
  </cols>
  <sheetData>
    <row r="1" spans="1:13" x14ac:dyDescent="0.35">
      <c r="A1" s="47"/>
      <c r="B1" s="42" t="s">
        <v>237</v>
      </c>
      <c r="C1" s="42" t="s">
        <v>238</v>
      </c>
      <c r="D1" s="42" t="s">
        <v>239</v>
      </c>
      <c r="F1" s="43"/>
      <c r="G1" s="48" t="s">
        <v>237</v>
      </c>
      <c r="H1" s="48"/>
      <c r="I1" s="48"/>
      <c r="J1" s="48"/>
      <c r="K1" s="48"/>
      <c r="L1" s="48"/>
      <c r="M1" s="48"/>
    </row>
    <row r="2" spans="1:13" x14ac:dyDescent="0.35">
      <c r="A2" s="42" t="s">
        <v>240</v>
      </c>
      <c r="B2" s="42" t="s">
        <v>241</v>
      </c>
      <c r="C2" s="42" t="s">
        <v>241</v>
      </c>
      <c r="D2" s="42" t="s">
        <v>241</v>
      </c>
      <c r="F2" s="46" t="s">
        <v>240</v>
      </c>
      <c r="G2" s="44" t="s">
        <v>242</v>
      </c>
      <c r="H2" s="44" t="s">
        <v>243</v>
      </c>
      <c r="I2" s="44" t="s">
        <v>244</v>
      </c>
      <c r="J2" s="44" t="s">
        <v>245</v>
      </c>
      <c r="K2" s="44" t="s">
        <v>246</v>
      </c>
      <c r="L2" s="44" t="s">
        <v>247</v>
      </c>
      <c r="M2" s="44" t="s">
        <v>248</v>
      </c>
    </row>
    <row r="3" spans="1:13" x14ac:dyDescent="0.35">
      <c r="A3" s="42">
        <v>3</v>
      </c>
      <c r="B3" s="42">
        <v>7.8</v>
      </c>
      <c r="C3" s="42"/>
      <c r="D3" s="42"/>
      <c r="F3" s="42">
        <v>3</v>
      </c>
      <c r="G3" s="44">
        <v>1800</v>
      </c>
      <c r="H3" s="44">
        <v>187.56</v>
      </c>
      <c r="I3" s="44">
        <v>221</v>
      </c>
      <c r="J3" s="44">
        <v>9.11</v>
      </c>
      <c r="K3" s="44">
        <v>13</v>
      </c>
      <c r="L3" s="44">
        <v>0</v>
      </c>
      <c r="M3" s="44">
        <v>4</v>
      </c>
    </row>
    <row r="4" spans="1:13" x14ac:dyDescent="0.35">
      <c r="A4" s="42">
        <v>7</v>
      </c>
      <c r="B4" s="42">
        <v>6.13</v>
      </c>
      <c r="C4" s="42">
        <v>12</v>
      </c>
      <c r="D4" s="42" t="s">
        <v>251</v>
      </c>
      <c r="F4" s="42">
        <v>7</v>
      </c>
      <c r="G4" s="44">
        <v>230</v>
      </c>
      <c r="H4" s="44">
        <v>22.79</v>
      </c>
      <c r="I4" s="44">
        <v>27</v>
      </c>
      <c r="J4" s="44">
        <v>9.11</v>
      </c>
      <c r="K4" s="44">
        <v>13</v>
      </c>
      <c r="L4" s="44">
        <v>0</v>
      </c>
      <c r="M4" s="44">
        <v>1</v>
      </c>
    </row>
    <row r="5" spans="1:13" x14ac:dyDescent="0.35">
      <c r="A5" s="42">
        <v>18</v>
      </c>
      <c r="B5" s="42" t="s">
        <v>250</v>
      </c>
      <c r="C5" s="42" t="s">
        <v>249</v>
      </c>
      <c r="D5" s="42">
        <v>4.5</v>
      </c>
      <c r="F5" s="42">
        <v>18</v>
      </c>
      <c r="G5" s="44">
        <v>200</v>
      </c>
      <c r="H5" s="44">
        <v>20.02</v>
      </c>
      <c r="I5" s="44">
        <v>24</v>
      </c>
      <c r="J5" s="44">
        <v>9.11</v>
      </c>
      <c r="K5" s="44">
        <v>30609630</v>
      </c>
      <c r="L5" s="44">
        <v>0.19700000000000001</v>
      </c>
      <c r="M5" s="44">
        <v>4</v>
      </c>
    </row>
    <row r="6" spans="1:13" x14ac:dyDescent="0.35">
      <c r="F6" s="43"/>
      <c r="G6" s="48" t="s">
        <v>238</v>
      </c>
      <c r="H6" s="48"/>
      <c r="I6" s="48"/>
      <c r="J6" s="48"/>
      <c r="K6" s="48"/>
      <c r="L6" s="48"/>
      <c r="M6" s="48"/>
    </row>
    <row r="7" spans="1:13" x14ac:dyDescent="0.35">
      <c r="A7" s="42" t="s">
        <v>252</v>
      </c>
      <c r="B7" s="45">
        <v>0</v>
      </c>
      <c r="F7" s="46" t="s">
        <v>240</v>
      </c>
      <c r="G7" s="44" t="s">
        <v>242</v>
      </c>
      <c r="H7" s="44" t="s">
        <v>243</v>
      </c>
      <c r="I7" s="44" t="s">
        <v>244</v>
      </c>
      <c r="J7" s="44" t="s">
        <v>245</v>
      </c>
      <c r="K7" s="44" t="s">
        <v>246</v>
      </c>
      <c r="L7" s="44" t="s">
        <v>247</v>
      </c>
      <c r="M7" s="44" t="s">
        <v>248</v>
      </c>
    </row>
    <row r="8" spans="1:13" x14ac:dyDescent="0.35">
      <c r="A8" s="42" t="s">
        <v>253</v>
      </c>
      <c r="B8" s="45">
        <v>12033</v>
      </c>
      <c r="F8" s="42">
        <v>7</v>
      </c>
      <c r="G8" s="42">
        <v>400</v>
      </c>
      <c r="H8" s="42">
        <v>40.1</v>
      </c>
      <c r="I8" s="42">
        <v>48</v>
      </c>
      <c r="J8" s="44">
        <v>9.11</v>
      </c>
      <c r="K8" s="42">
        <v>13</v>
      </c>
      <c r="L8" s="42">
        <v>0</v>
      </c>
      <c r="M8" s="42">
        <v>4</v>
      </c>
    </row>
    <row r="9" spans="1:13" x14ac:dyDescent="0.35">
      <c r="A9" s="42" t="s">
        <v>254</v>
      </c>
      <c r="B9" s="45">
        <v>2820</v>
      </c>
      <c r="F9" s="42">
        <v>18</v>
      </c>
      <c r="G9" s="42">
        <v>170</v>
      </c>
      <c r="H9" s="42">
        <v>16.39</v>
      </c>
      <c r="I9" s="42">
        <v>20</v>
      </c>
      <c r="J9" s="44">
        <v>9.11</v>
      </c>
      <c r="K9" s="42">
        <v>50612562</v>
      </c>
      <c r="L9" s="42">
        <v>0.48830000000000001</v>
      </c>
      <c r="M9" s="42">
        <v>3</v>
      </c>
    </row>
    <row r="10" spans="1:13" x14ac:dyDescent="0.35">
      <c r="A10" s="42" t="s">
        <v>255</v>
      </c>
      <c r="B10" s="45">
        <v>2295</v>
      </c>
      <c r="F10" s="43"/>
      <c r="G10" s="48" t="s">
        <v>239</v>
      </c>
      <c r="H10" s="48"/>
      <c r="I10" s="48"/>
      <c r="J10" s="48"/>
      <c r="K10" s="48"/>
      <c r="L10" s="48"/>
      <c r="M10" s="48"/>
    </row>
    <row r="11" spans="1:13" x14ac:dyDescent="0.35">
      <c r="A11" s="42" t="s">
        <v>256</v>
      </c>
      <c r="B11" s="45">
        <v>114</v>
      </c>
      <c r="F11" s="46" t="s">
        <v>240</v>
      </c>
      <c r="G11" s="44" t="s">
        <v>242</v>
      </c>
      <c r="H11" s="44" t="s">
        <v>243</v>
      </c>
      <c r="I11" s="44" t="s">
        <v>244</v>
      </c>
      <c r="J11" s="44" t="s">
        <v>245</v>
      </c>
      <c r="K11" s="44" t="s">
        <v>246</v>
      </c>
      <c r="L11" s="44" t="s">
        <v>247</v>
      </c>
      <c r="M11" s="44" t="s">
        <v>248</v>
      </c>
    </row>
    <row r="12" spans="1:13" x14ac:dyDescent="0.35">
      <c r="A12" s="42" t="s">
        <v>257</v>
      </c>
      <c r="B12" s="45">
        <v>2</v>
      </c>
      <c r="F12" s="42">
        <v>7</v>
      </c>
      <c r="G12" s="42">
        <v>230</v>
      </c>
      <c r="H12" s="42">
        <v>22.97</v>
      </c>
      <c r="I12" s="42">
        <v>28</v>
      </c>
      <c r="J12" s="44">
        <v>9.11</v>
      </c>
      <c r="K12" s="42">
        <v>30609630</v>
      </c>
      <c r="L12" s="42">
        <v>0.19700000000000001</v>
      </c>
      <c r="M12" s="42">
        <v>1</v>
      </c>
    </row>
    <row r="13" spans="1:13" x14ac:dyDescent="0.35">
      <c r="F13" s="42">
        <v>18</v>
      </c>
      <c r="G13" s="42">
        <v>200</v>
      </c>
      <c r="H13" s="42">
        <v>20.079999999999998</v>
      </c>
      <c r="I13" s="42">
        <v>24</v>
      </c>
      <c r="J13" s="44">
        <v>9.11</v>
      </c>
      <c r="K13" s="42">
        <v>50612562</v>
      </c>
      <c r="L13" s="42">
        <v>0.48830000000000001</v>
      </c>
      <c r="M13" s="42">
        <v>4</v>
      </c>
    </row>
  </sheetData>
  <mergeCells count="3">
    <mergeCell ref="G1:M1"/>
    <mergeCell ref="G6:M6"/>
    <mergeCell ref="G10:M10"/>
  </mergeCells>
  <pageMargins left="0.7" right="0.7" top="0.75" bottom="0.75" header="0.3" footer="0.3"/>
  <ignoredErrors>
    <ignoredError sqref="D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Kazanlar_sets</vt:lpstr>
      <vt:lpstr>Kazan_seviyeinfo</vt:lpstr>
      <vt:lpstr>IsEmirleri</vt:lpstr>
      <vt:lpstr>Is_Emirleri</vt:lpstr>
      <vt:lpstr>Notlar</vt:lpstr>
      <vt:lpstr>kazansonuclar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2021-03-31T17:44:29Z</dcterms:created>
  <dcterms:modified xsi:type="dcterms:W3CDTF">2021-08-08T10:56:59Z</dcterms:modified>
</cp:coreProperties>
</file>