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EA983459-656F-4A3C-B8D5-D20037D6D70D}" xr6:coauthVersionLast="47" xr6:coauthVersionMax="47" xr10:uidLastSave="{00000000-0000-0000-0000-000000000000}"/>
  <bookViews>
    <workbookView xWindow="3460" yWindow="1630" windowWidth="14400" windowHeight="7810" xr2:uid="{BB867F50-50AC-40DF-85EB-87FFDB4D97A6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  <sheet name="Sheet1" sheetId="9" r:id="rId8"/>
  </sheets>
  <externalReferences>
    <externalReference r:id="rId9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F80" i="10"/>
  <c r="W80" i="10" s="1"/>
  <c r="F79" i="10"/>
  <c r="W79" i="10" s="1"/>
  <c r="W78" i="10"/>
  <c r="F78" i="10"/>
  <c r="F77" i="10"/>
  <c r="W77" i="10" s="1"/>
  <c r="F76" i="10"/>
  <c r="W76" i="10" s="1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F55" i="10"/>
  <c r="W55" i="10" s="1"/>
  <c r="F54" i="10"/>
  <c r="W54" i="10" s="1"/>
  <c r="W53" i="10"/>
  <c r="F53" i="10"/>
  <c r="F52" i="10"/>
  <c r="W52" i="10" s="1"/>
  <c r="W51" i="10"/>
  <c r="F51" i="10"/>
  <c r="F50" i="10"/>
  <c r="W50" i="10" s="1"/>
  <c r="W49" i="10"/>
  <c r="F49" i="10"/>
  <c r="F48" i="10"/>
  <c r="W48" i="10" s="1"/>
  <c r="F47" i="10"/>
  <c r="W47" i="10" s="1"/>
  <c r="F46" i="10"/>
  <c r="W46" i="10" s="1"/>
  <c r="W45" i="10"/>
  <c r="F45" i="10"/>
  <c r="F44" i="10"/>
  <c r="W44" i="10" s="1"/>
  <c r="W43" i="10"/>
  <c r="F43" i="10"/>
  <c r="F42" i="10"/>
  <c r="W42" i="10" s="1"/>
  <c r="W41" i="10"/>
  <c r="F41" i="10"/>
  <c r="F40" i="10"/>
  <c r="W40" i="10" s="1"/>
  <c r="F39" i="10"/>
  <c r="W39" i="10" s="1"/>
  <c r="F38" i="10"/>
  <c r="W38" i="10" s="1"/>
  <c r="W37" i="10"/>
  <c r="F37" i="10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F22" i="10"/>
  <c r="W22" i="10" s="1"/>
  <c r="W21" i="10"/>
  <c r="F21" i="10"/>
  <c r="F20" i="10"/>
  <c r="W20" i="10" s="1"/>
  <c r="F19" i="10"/>
  <c r="W19" i="10" s="1"/>
  <c r="F18" i="10"/>
  <c r="W18" i="10" s="1"/>
  <c r="W17" i="10"/>
  <c r="F17" i="10"/>
  <c r="W16" i="10"/>
  <c r="F16" i="10"/>
  <c r="W15" i="10"/>
  <c r="F15" i="10"/>
  <c r="W14" i="10"/>
  <c r="F14" i="10"/>
  <c r="W13" i="10"/>
  <c r="F13" i="10"/>
  <c r="F12" i="10"/>
  <c r="W12" i="10" s="1"/>
  <c r="F11" i="10"/>
  <c r="W11" i="10" s="1"/>
  <c r="W10" i="10"/>
  <c r="F10" i="10"/>
  <c r="W9" i="10"/>
  <c r="F9" i="10"/>
  <c r="W8" i="10"/>
  <c r="F8" i="10"/>
  <c r="W7" i="10"/>
  <c r="F7" i="10"/>
  <c r="W6" i="10"/>
  <c r="F6" i="10"/>
  <c r="W5" i="10"/>
  <c r="F5" i="10"/>
  <c r="F4" i="10"/>
  <c r="W4" i="10" s="1"/>
  <c r="F3" i="10"/>
  <c r="W3" i="10" s="1"/>
  <c r="F2" i="10"/>
  <c r="W2" i="10" s="1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L39" i="4"/>
  <c r="AC39" i="4" s="1"/>
  <c r="L46" i="4"/>
  <c r="AC46" i="4" s="1"/>
  <c r="L76" i="4"/>
  <c r="AC76" i="4" s="1"/>
  <c r="L50" i="4"/>
  <c r="AC50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L27" i="4"/>
  <c r="AC26" i="4"/>
  <c r="L26" i="4"/>
  <c r="L4" i="4"/>
  <c r="AC4" i="4" s="1"/>
  <c r="L3" i="4"/>
  <c r="AC3" i="4" s="1"/>
  <c r="L2" i="4"/>
  <c r="AC2" i="4" s="1"/>
  <c r="AC15" i="4"/>
  <c r="L15" i="4"/>
  <c r="AC14" i="4"/>
  <c r="L14" i="4"/>
  <c r="AC5" i="4"/>
  <c r="L5" i="4"/>
  <c r="AC78" i="4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U257" i="4"/>
  <c r="S257" i="4"/>
  <c r="AI252" i="4"/>
  <c r="AJ252" i="4" s="1"/>
  <c r="AH252" i="4"/>
  <c r="AG252" i="4"/>
  <c r="AF252" i="4"/>
  <c r="AE252" i="4"/>
  <c r="AJ251" i="4"/>
  <c r="AI251" i="4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J246" i="4"/>
  <c r="AI246" i="4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J234" i="4"/>
  <c r="AI234" i="4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J222" i="4"/>
  <c r="AI222" i="4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J218" i="4"/>
  <c r="AI218" i="4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J214" i="4"/>
  <c r="AI214" i="4"/>
  <c r="AH214" i="4"/>
  <c r="AG214" i="4"/>
  <c r="AE214" i="4"/>
  <c r="AF214" i="4"/>
  <c r="AJ213" i="4"/>
  <c r="AI213" i="4"/>
  <c r="AH213" i="4"/>
  <c r="AG213" i="4"/>
  <c r="AE213" i="4"/>
  <c r="AF213" i="4"/>
  <c r="AJ212" i="4"/>
  <c r="AI212" i="4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J205" i="4"/>
  <c r="AI205" i="4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J201" i="4"/>
  <c r="AI201" i="4"/>
  <c r="AH201" i="4"/>
  <c r="AG201" i="4"/>
  <c r="AF201" i="4"/>
  <c r="AE201" i="4"/>
  <c r="AJ200" i="4"/>
  <c r="AI200" i="4"/>
  <c r="AH200" i="4"/>
  <c r="AG200" i="4"/>
  <c r="AE200" i="4"/>
  <c r="AF200" i="4"/>
  <c r="AJ199" i="4"/>
  <c r="AI199" i="4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J193" i="4"/>
  <c r="AI193" i="4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J182" i="4"/>
  <c r="AI182" i="4"/>
  <c r="AH182" i="4"/>
  <c r="AG182" i="4"/>
  <c r="AF182" i="4"/>
  <c r="AE182" i="4"/>
  <c r="AJ181" i="4"/>
  <c r="AI181" i="4"/>
  <c r="AH181" i="4"/>
  <c r="AG181" i="4"/>
  <c r="AE181" i="4"/>
  <c r="AF181" i="4"/>
  <c r="AJ180" i="4"/>
  <c r="AI180" i="4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J174" i="4"/>
  <c r="AI174" i="4"/>
  <c r="AH174" i="4"/>
  <c r="AG174" i="4"/>
  <c r="AF174" i="4"/>
  <c r="AE174" i="4"/>
  <c r="AJ173" i="4"/>
  <c r="AI173" i="4"/>
  <c r="AH173" i="4"/>
  <c r="AG173" i="4"/>
  <c r="AE173" i="4"/>
  <c r="AF173" i="4"/>
  <c r="AJ172" i="4"/>
  <c r="AI172" i="4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F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F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9" i="4" l="1"/>
  <c r="AF14" i="4"/>
  <c r="AF42" i="4"/>
  <c r="AF74" i="4"/>
  <c r="AF59" i="4"/>
  <c r="AF21" i="4"/>
  <c r="AF66" i="4"/>
  <c r="AF67" i="4"/>
  <c r="AF62" i="4"/>
  <c r="AF54" i="4"/>
  <c r="AF58" i="4"/>
  <c r="AF68" i="4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<sst xmlns="http://schemas.openxmlformats.org/spreadsheetml/2006/main" count="2160" uniqueCount="596">
  <si>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</si>
  <si>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</si>
  <si>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</si>
  <si>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</si>
  <si>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</si>
  <si>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</si>
  <si>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</si>
  <si>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</si>
  <si>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</si>
  <si>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</si>
  <si>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</si>
  <si>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</si>
  <si>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</si>
  <si>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</si>
  <si>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</si>
  <si>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</si>
  <si>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</si>
  <si>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</si>
  <si>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</si>
  <si>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</si>
  <si>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</si>
  <si>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</si>
  <si>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</si>
  <si>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</si>
  <si>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</si>
  <si>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</si>
  <si>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</si>
  <si>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</si>
  <si>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</si>
  <si>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</si>
  <si>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</si>
  <si>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</si>
  <si>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</si>
  <si>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</si>
  <si>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</si>
  <si>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</si>
  <si>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</si>
  <si>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</si>
  <si>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</si>
  <si>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</si>
  <si>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</si>
  <si>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</si>
  <si>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</si>
  <si>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</si>
  <si>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</si>
  <si>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</si>
  <si>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</si>
  <si>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</si>
  <si>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</si>
  <si>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</si>
  <si>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</si>
  <si>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</si>
  <si>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</si>
  <si>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</si>
  <si>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</si>
  <si>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</si>
  <si>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</si>
  <si>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</si>
  <si>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</si>
  <si>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</si>
  <si>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</si>
  <si>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</si>
  <si>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</si>
  <si>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</si>
  <si>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</si>
  <si>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</si>
  <si>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</si>
  <si>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</si>
  <si>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</si>
  <si>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</si>
  <si>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</si>
  <si>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</si>
  <si>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</si>
  <si>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</si>
  <si>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</si>
  <si>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</si>
  <si>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</si>
  <si>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</si>
  <si>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</si>
  <si>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</si>
  <si>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</si>
  <si>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</si>
  <si>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</si>
  <si>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</si>
  <si>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</si>
  <si>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</si>
  <si>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</si>
  <si>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</si>
  <si>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</si>
  <si>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</si>
  <si>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</si>
  <si>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</si>
  <si>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</si>
  <si>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</si>
  <si>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</si>
  <si>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</si>
  <si>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</si>
  <si>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</si>
  <si>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</si>
  <si>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</si>
  <si>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</si>
  <si>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</si>
  <si>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</si>
  <si>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</si>
  <si>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</si>
  <si>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</si>
  <si>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</si>
  <si>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</si>
  <si>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</si>
  <si>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</si>
  <si>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</si>
  <si>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</si>
  <si>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</si>
  <si>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</si>
  <si>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</si>
  <si>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</si>
  <si>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</si>
  <si>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</si>
  <si>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</si>
  <si>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</si>
  <si>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</si>
  <si>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</si>
  <si>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</si>
  <si>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</si>
  <si>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</si>
  <si>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</si>
  <si>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</si>
  <si>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</si>
  <si>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</si>
  <si>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</si>
  <si>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</si>
  <si>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</si>
  <si>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</si>
  <si>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</si>
  <si>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</si>
  <si>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</si>
  <si>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</si>
  <si>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</si>
  <si>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</si>
  <si>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</si>
  <si>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</si>
  <si>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</si>
  <si>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</si>
  <si>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</si>
  <si>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</si>
  <si>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</si>
  <si>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</si>
  <si>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</si>
  <si>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</si>
  <si>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</si>
  <si>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</si>
  <si>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</si>
  <si>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</si>
  <si>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</si>
  <si>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</si>
  <si>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</si>
  <si>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</si>
  <si>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</si>
  <si>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</si>
  <si>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</si>
  <si>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</si>
  <si>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</si>
  <si>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</si>
  <si>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</si>
  <si>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</si>
  <si>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</si>
  <si>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</si>
  <si>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</si>
  <si>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</si>
  <si>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</si>
  <si>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</si>
  <si>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</si>
  <si>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</si>
  <si>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</si>
  <si>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</si>
  <si>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</si>
  <si>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</si>
  <si>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</si>
  <si>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</si>
  <si>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</si>
  <si>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</si>
  <si>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</si>
  <si>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</si>
  <si>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</si>
  <si>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</si>
  <si>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</si>
  <si>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</si>
  <si>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</si>
  <si>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</si>
  <si>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</si>
  <si>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</si>
  <si>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</si>
  <si>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</si>
  <si>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</si>
  <si>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</si>
  <si>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</si>
  <si>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</si>
  <si>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</si>
  <si>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</si>
  <si>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</si>
  <si>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</si>
  <si>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</si>
  <si>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</si>
  <si>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</si>
  <si>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</si>
  <si>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</si>
  <si>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</si>
  <si>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</si>
  <si>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</si>
  <si>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</si>
  <si>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</si>
  <si>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</si>
  <si>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</si>
  <si>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</si>
  <si>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</si>
  <si>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</si>
  <si>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</si>
  <si>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</si>
  <si>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</si>
  <si>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</si>
  <si>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</si>
  <si>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</si>
  <si>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</si>
  <si>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</si>
  <si>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</si>
  <si>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</si>
  <si>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</si>
  <si>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</si>
  <si>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</si>
  <si>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</si>
  <si>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</si>
  <si>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</si>
  <si>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</si>
  <si>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</si>
  <si>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</si>
  <si>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</si>
  <si>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</si>
  <si>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</si>
  <si>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</si>
  <si>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</si>
  <si>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</si>
  <si>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</si>
  <si>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</si>
  <si>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</si>
  <si>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</si>
  <si>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</si>
  <si>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</si>
  <si>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</si>
  <si>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</si>
  <si>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</si>
  <si>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</si>
  <si>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</si>
  <si>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</si>
  <si>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</si>
  <si>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</si>
  <si>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</si>
  <si>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</si>
  <si>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</si>
  <si>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</si>
  <si>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</si>
  <si>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</si>
  <si>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</si>
  <si>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</si>
  <si>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</si>
  <si>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</si>
  <si>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</si>
  <si>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</si>
  <si>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</si>
  <si>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</si>
  <si>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</si>
  <si>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</si>
  <si>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</si>
  <si>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</si>
  <si>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</si>
  <si>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</si>
  <si>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</si>
  <si>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</si>
  <si>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</si>
  <si>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</si>
  <si>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</si>
  <si>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</si>
  <si>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</si>
  <si>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</si>
  <si>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</si>
  <si>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</si>
  <si>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</si>
  <si>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</si>
  <si>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</si>
  <si>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</si>
  <si>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</si>
  <si>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</si>
  <si>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</si>
  <si>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</si>
  <si>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</si>
  <si>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</si>
  <si>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</si>
  <si>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</si>
  <si>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</si>
  <si>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</si>
  <si>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</si>
  <si>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</si>
  <si>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</si>
  <si>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</si>
  <si>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</si>
  <si>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</si>
  <si>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</si>
  <si>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</si>
  <si>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</si>
  <si>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</si>
  <si>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</si>
  <si>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</si>
  <si>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</si>
  <si>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</si>
  <si>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</si>
  <si>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</si>
  <si>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</si>
  <si>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</si>
  <si>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</si>
  <si>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</si>
  <si>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</si>
  <si>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</si>
  <si>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</si>
  <si>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</si>
  <si>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</si>
  <si>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</si>
  <si>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</si>
  <si>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</si>
  <si>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</si>
  <si>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</si>
  <si>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</si>
  <si>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</si>
  <si>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</si>
  <si>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</si>
  <si>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</si>
  <si>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</si>
  <si>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</si>
  <si>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</si>
  <si>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</si>
  <si>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</si>
  <si>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</si>
  <si>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</si>
  <si>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</si>
  <si>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</si>
  <si>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</si>
  <si>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</si>
  <si>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</si>
  <si>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</si>
  <si>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</si>
  <si>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</si>
  <si>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</si>
  <si>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</si>
  <si>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</si>
  <si>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</si>
  <si>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</si>
  <si>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</si>
  <si>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</si>
  <si>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</si>
  <si>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</si>
  <si>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</si>
  <si>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</si>
  <si>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</si>
  <si>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</si>
  <si>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</si>
  <si>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</si>
  <si>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</si>
  <si>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</si>
  <si>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</si>
  <si>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</si>
  <si>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</si>
  <si>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</si>
  <si>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</si>
  <si>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</si>
  <si>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</si>
  <si>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</si>
  <si>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</si>
  <si>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</si>
  <si>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</si>
  <si>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</si>
  <si>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</si>
  <si>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</si>
  <si>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</si>
  <si>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</si>
  <si>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</si>
  <si>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</si>
  <si>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</si>
  <si>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</si>
  <si>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</si>
  <si>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</si>
  <si>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</si>
  <si>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</si>
  <si>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</si>
  <si>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</si>
  <si>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</si>
  <si>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</si>
  <si>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</si>
  <si>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</si>
  <si>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</si>
  <si>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</si>
  <si>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</si>
  <si>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</si>
  <si>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</si>
  <si>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</si>
  <si>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</si>
  <si>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</si>
  <si>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</si>
  <si>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</si>
  <si>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</si>
  <si>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</si>
  <si>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</si>
  <si>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</si>
  <si>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</si>
  <si>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</si>
  <si>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</si>
  <si>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</si>
  <si>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</si>
  <si>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</si>
  <si>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</si>
  <si>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</si>
  <si>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</si>
  <si>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</si>
  <si>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</si>
  <si>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</si>
  <si>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</si>
  <si>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</si>
  <si>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</si>
  <si>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</si>
  <si>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</si>
  <si>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</si>
  <si>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</si>
  <si>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</si>
  <si>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</si>
  <si>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</si>
  <si>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</si>
  <si>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</si>
  <si>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</si>
  <si>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</si>
  <si>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</si>
  <si>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</si>
  <si>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</si>
  <si>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</si>
  <si>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</si>
  <si>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</si>
  <si>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</si>
  <si>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</si>
  <si>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</si>
  <si>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</si>
  <si>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</si>
  <si>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</si>
  <si>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</si>
  <si>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</si>
  <si>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</si>
  <si>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</si>
  <si>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</si>
  <si>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</si>
  <si>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</si>
  <si>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</si>
  <si>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</si>
  <si>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</si>
  <si>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</si>
  <si>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</si>
  <si>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</si>
  <si>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</si>
  <si>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</si>
  <si>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</si>
  <si>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</si>
  <si>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</si>
  <si>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</si>
  <si>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</si>
  <si>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</si>
  <si>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</si>
  <si>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</si>
  <si>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</si>
  <si>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</si>
  <si>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</si>
  <si>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</si>
  <si>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</si>
  <si>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</si>
  <si>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</si>
  <si>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</si>
  <si>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</si>
  <si>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</si>
  <si>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</si>
  <si>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</si>
  <si>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</si>
  <si>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</si>
  <si>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</si>
  <si>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</si>
  <si>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</si>
  <si>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</si>
  <si>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</si>
  <si>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</si>
  <si>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</si>
  <si>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</si>
  <si>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</si>
  <si>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</si>
  <si>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</si>
  <si>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</si>
  <si>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</si>
  <si>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</si>
  <si>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</si>
  <si>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</si>
  <si>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</si>
  <si>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</si>
  <si>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</si>
  <si>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</si>
  <si>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</si>
  <si>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</si>
  <si>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</si>
  <si>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</si>
  <si>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</si>
  <si>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</si>
  <si>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</si>
  <si>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</si>
  <si>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</si>
  <si>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</si>
  <si>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</si>
  <si>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</si>
  <si>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</si>
  <si>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</si>
  <si>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</si>
  <si>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</si>
  <si>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</si>
  <si>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</si>
  <si>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</si>
  <si>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</si>
  <si>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</si>
  <si>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</si>
  <si>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</si>
  <si>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</si>
  <si>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</si>
  <si>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</si>
  <si>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</si>
  <si>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</si>
  <si>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</si>
  <si>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</si>
  <si>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</si>
  <si>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</si>
  <si>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</si>
  <si>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</si>
  <si>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</si>
  <si>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</si>
  <si>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</si>
  <si>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</si>
  <si>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</si>
  <si>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</si>
  <si>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</si>
  <si>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</si>
  <si>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</si>
  <si>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</si>
  <si>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</si>
  <si>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</si>
  <si>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</si>
  <si>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</si>
  <si>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</si>
  <si>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</si>
  <si>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</si>
  <si>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</si>
  <si>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</si>
  <si>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</si>
  <si>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</si>
  <si>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</si>
  <si>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</si>
  <si>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</si>
  <si>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</si>
  <si>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</si>
  <si>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</si>
  <si>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</si>
  <si>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Batch 1</t>
  </si>
  <si>
    <t>Batch 2</t>
  </si>
  <si>
    <t>Batch 3</t>
  </si>
  <si>
    <t>Vat</t>
  </si>
  <si>
    <t>Job number</t>
  </si>
  <si>
    <t>Volume</t>
  </si>
  <si>
    <t>Weight</t>
  </si>
  <si>
    <t># of bobin</t>
  </si>
  <si>
    <t>flote</t>
  </si>
  <si>
    <t>receipe</t>
  </si>
  <si>
    <t>colour</t>
  </si>
  <si>
    <t>level</t>
  </si>
  <si>
    <t>Obj Function</t>
  </si>
  <si>
    <t># of constraints</t>
  </si>
  <si>
    <t># of Decision variables</t>
  </si>
  <si>
    <t># of Binary variables</t>
  </si>
  <si>
    <t># of Integer variables</t>
  </si>
  <si>
    <t>Time(Sec)</t>
  </si>
  <si>
    <t>4,16,66,76</t>
  </si>
  <si>
    <t>26,34,42</t>
  </si>
  <si>
    <t>12,27,28</t>
  </si>
  <si>
    <t>6,15,22,24,31,43,45,53, 64,65,67,68,69,80</t>
  </si>
  <si>
    <t>2,30,48,58</t>
  </si>
  <si>
    <t>54,57,10</t>
  </si>
  <si>
    <t>7,23,39,49,59,60,61,62,74</t>
  </si>
  <si>
    <t>1,5,19,20,21,47,50,51,52,63,71</t>
  </si>
  <si>
    <t>13,14,25,32,33,36,37,40,41,44,75</t>
  </si>
  <si>
    <t>9-11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</si>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</sst>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7" fillId="4" borderId="1" xfId="0" applyFont="1" applyFill="1" applyBorder="1" applyAlignment="1">
      <alignment horizontal="center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7" fillId="4" borderId="2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31FAB6F8-54E3-4B2E-9B02-F48F85F876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B49E0-B675-4173-8394-8D2C72F0DB04}">
  <dimension ref="A1:N199"/>
  <sheetViews>
    <sheetView tabSelected="1" workbookViewId="0">
      <selection activeCell="B3" sqref="B3"/>
    </sheetView>
  </sheetViews>
  <sheetFormatPr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>
        <f>A2+1</f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6">
        <f>A3+1</f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6">
        <f>A4+1</f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6">
        <f t="shared" ref="A6:A69" si="0">A5+1</f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6">
        <f t="shared" si="0"/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x14ac:dyDescent="0.25">
      <c r="A8" s="6">
        <f t="shared" si="0"/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6">
        <f t="shared" si="0"/>
        <v>8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6">
        <f t="shared" si="0"/>
        <v>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6">
        <f t="shared" si="0"/>
        <v>10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6">
        <f t="shared" si="0"/>
        <v>11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6">
        <f t="shared" si="0"/>
        <v>12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6">
        <f t="shared" si="0"/>
        <v>13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6">
        <f t="shared" si="0"/>
        <v>14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s="6">
        <f t="shared" si="0"/>
        <v>15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6">
        <f t="shared" si="0"/>
        <v>16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6">
        <f t="shared" si="0"/>
        <v>17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6">
        <f t="shared" si="0"/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6">
        <f t="shared" si="0"/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1:14" x14ac:dyDescent="0.25">
      <c r="A21" s="6">
        <f t="shared" si="0"/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6">
        <f t="shared" si="0"/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6">
        <f t="shared" si="0"/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s="6">
        <f t="shared" si="0"/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s="6">
        <f t="shared" si="0"/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s="6">
        <f t="shared" si="0"/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6">
        <f t="shared" si="0"/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6">
        <f t="shared" si="0"/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6">
        <f t="shared" si="0"/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6">
        <f t="shared" si="0"/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6">
        <f t="shared" si="0"/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6">
        <f t="shared" si="0"/>
        <v>31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6">
        <f t="shared" si="0"/>
        <v>32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6">
        <f t="shared" si="0"/>
        <v>33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>
        <f t="shared" si="0"/>
        <v>34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>
        <f t="shared" si="0"/>
        <v>35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>
        <f t="shared" si="0"/>
        <v>36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>
        <f t="shared" si="0"/>
        <v>37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>
        <f t="shared" si="0"/>
        <v>38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x14ac:dyDescent="0.25">
      <c r="A40" s="6">
        <f t="shared" si="0"/>
        <v>39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x14ac:dyDescent="0.25">
      <c r="A41" s="6">
        <f t="shared" si="0"/>
        <v>40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x14ac:dyDescent="0.25">
      <c r="A42" s="6">
        <f t="shared" si="0"/>
        <v>41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s="6">
        <f t="shared" si="0"/>
        <v>42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s="6">
        <f t="shared" si="0"/>
        <v>43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s="6">
        <f t="shared" si="0"/>
        <v>44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s="6">
        <f t="shared" si="0"/>
        <v>45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s="6">
        <f t="shared" si="0"/>
        <v>46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x14ac:dyDescent="0.25">
      <c r="A48" s="6">
        <f t="shared" si="0"/>
        <v>47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s="6">
        <f t="shared" si="0"/>
        <v>48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x14ac:dyDescent="0.25">
      <c r="A50" s="6">
        <f t="shared" si="0"/>
        <v>49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x14ac:dyDescent="0.25">
      <c r="A51" s="6">
        <f t="shared" si="0"/>
        <v>50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x14ac:dyDescent="0.25">
      <c r="A52" s="6">
        <f t="shared" si="0"/>
        <v>51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s="6">
        <f t="shared" si="0"/>
        <v>52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s="6">
        <f t="shared" si="0"/>
        <v>53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s="6">
        <f t="shared" si="0"/>
        <v>54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s="6">
        <f t="shared" si="0"/>
        <v>55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s="6">
        <f t="shared" si="0"/>
        <v>56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x14ac:dyDescent="0.25">
      <c r="A58" s="6">
        <f t="shared" si="0"/>
        <v>57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s="6">
        <f t="shared" si="0"/>
        <v>58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x14ac:dyDescent="0.25">
      <c r="A60" s="6">
        <f t="shared" si="0"/>
        <v>59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x14ac:dyDescent="0.25">
      <c r="A61" s="6">
        <f t="shared" si="0"/>
        <v>60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x14ac:dyDescent="0.25">
      <c r="A62" s="6">
        <f t="shared" si="0"/>
        <v>61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s="6">
        <f t="shared" si="0"/>
        <v>62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s="6">
        <f t="shared" si="0"/>
        <v>63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s="6">
        <f t="shared" si="0"/>
        <v>64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s="6">
        <f t="shared" si="0"/>
        <v>65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s="6">
        <f t="shared" si="0"/>
        <v>66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x14ac:dyDescent="0.25">
      <c r="A68" s="6">
        <f t="shared" si="0"/>
        <v>67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s="6">
        <f t="shared" si="0"/>
        <v>68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x14ac:dyDescent="0.25">
      <c r="A70" s="6">
        <f t="shared" ref="A70:A100" si="1">A69+1</f>
        <v>69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x14ac:dyDescent="0.25">
      <c r="A71" s="6">
        <f t="shared" si="1"/>
        <v>70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x14ac:dyDescent="0.25">
      <c r="A72" s="6">
        <f t="shared" si="1"/>
        <v>71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s="6">
        <f t="shared" si="1"/>
        <v>72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s="6">
        <f t="shared" si="1"/>
        <v>73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s="6">
        <f t="shared" si="1"/>
        <v>74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s="6">
        <f t="shared" si="1"/>
        <v>75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s="6">
        <f t="shared" si="1"/>
        <v>76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x14ac:dyDescent="0.25">
      <c r="A78" s="6">
        <f t="shared" si="1"/>
        <v>77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s="6">
        <f t="shared" si="1"/>
        <v>78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x14ac:dyDescent="0.25">
      <c r="A80" s="6">
        <f t="shared" si="1"/>
        <v>79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x14ac:dyDescent="0.25">
      <c r="A81" s="6">
        <f t="shared" si="1"/>
        <v>80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x14ac:dyDescent="0.25">
      <c r="A82" s="6">
        <f t="shared" si="1"/>
        <v>81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x14ac:dyDescent="0.25">
      <c r="A83" s="6">
        <f t="shared" si="1"/>
        <v>82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x14ac:dyDescent="0.25">
      <c r="A84" s="6">
        <f t="shared" si="1"/>
        <v>83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x14ac:dyDescent="0.25">
      <c r="A85" s="6">
        <f t="shared" si="1"/>
        <v>84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x14ac:dyDescent="0.25">
      <c r="A86" s="6">
        <f t="shared" si="1"/>
        <v>85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x14ac:dyDescent="0.25">
      <c r="A87" s="6">
        <f t="shared" si="1"/>
        <v>86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x14ac:dyDescent="0.25">
      <c r="A88" s="6">
        <f t="shared" si="1"/>
        <v>87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x14ac:dyDescent="0.25">
      <c r="A89" s="6">
        <f t="shared" si="1"/>
        <v>88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x14ac:dyDescent="0.25">
      <c r="A90" s="6">
        <f t="shared" si="1"/>
        <v>89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x14ac:dyDescent="0.25">
      <c r="A91" s="6">
        <f t="shared" si="1"/>
        <v>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x14ac:dyDescent="0.25">
      <c r="A92" s="6">
        <f t="shared" si="1"/>
        <v>91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x14ac:dyDescent="0.25">
      <c r="A93" s="6">
        <f t="shared" si="1"/>
        <v>92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x14ac:dyDescent="0.25">
      <c r="A94" s="6">
        <f t="shared" si="1"/>
        <v>93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x14ac:dyDescent="0.25">
      <c r="A95" s="6">
        <f t="shared" si="1"/>
        <v>94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x14ac:dyDescent="0.25">
      <c r="A96" s="6">
        <f t="shared" si="1"/>
        <v>95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x14ac:dyDescent="0.25">
      <c r="A97" s="6">
        <f t="shared" si="1"/>
        <v>96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x14ac:dyDescent="0.25">
      <c r="A98" s="6">
        <f t="shared" si="1"/>
        <v>97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x14ac:dyDescent="0.25">
      <c r="A99" s="6">
        <f t="shared" si="1"/>
        <v>98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x14ac:dyDescent="0.25">
      <c r="A100" s="6">
        <f t="shared" si="1"/>
        <v>99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C2A0-E216-487B-AE77-159AE4B9F87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2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77">
        <v>90605305</v>
      </c>
      <c r="O2" s="77">
        <v>0.61699999999999999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157</v>
      </c>
      <c r="AL2" s="43">
        <v>1</v>
      </c>
      <c r="AM2" s="43">
        <v>2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62">
        <v>30603341</v>
      </c>
      <c r="O3" s="60">
        <v>5.7500000000000002E-2</v>
      </c>
      <c r="P3" s="30">
        <v>1</v>
      </c>
      <c r="Q3" s="30">
        <v>0</v>
      </c>
      <c r="R3" s="30">
        <v>11</v>
      </c>
      <c r="S3" s="30">
        <v>12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11</v>
      </c>
      <c r="AH3" s="42">
        <f t="shared" ref="AH3:AH66" si="4">IF((R3=9)*AND(S3=11),12,S3)</f>
        <v>12</v>
      </c>
      <c r="AK3" s="43" t="s">
        <v>169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75">
        <v>90714628</v>
      </c>
      <c r="O4" s="75">
        <v>1.64</v>
      </c>
      <c r="P4" s="30">
        <v>1</v>
      </c>
      <c r="Q4" s="30">
        <v>0</v>
      </c>
      <c r="R4" s="30">
        <v>11</v>
      </c>
      <c r="S4" s="30">
        <v>12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11</v>
      </c>
      <c r="AH4" s="42">
        <f t="shared" si="4"/>
        <v>12</v>
      </c>
      <c r="AK4" s="43" t="s">
        <v>159</v>
      </c>
      <c r="AL4" s="43">
        <v>1</v>
      </c>
      <c r="AM4" s="43">
        <v>2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76">
        <v>30510942</v>
      </c>
      <c r="O5" s="76">
        <v>0.91500000000000004</v>
      </c>
      <c r="P5" s="30">
        <v>1</v>
      </c>
      <c r="Q5" s="30">
        <v>0</v>
      </c>
      <c r="R5" s="30">
        <v>11</v>
      </c>
      <c r="S5" s="30">
        <v>12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11</v>
      </c>
      <c r="AH5" s="42">
        <f t="shared" si="4"/>
        <v>12</v>
      </c>
      <c r="AK5" s="43" t="s">
        <v>159</v>
      </c>
      <c r="AL5" s="43">
        <v>1</v>
      </c>
      <c r="AM5" s="43">
        <v>1</v>
      </c>
    </row>
    <row r="6" spans="1:39" x14ac:dyDescent="0.2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75">
        <v>90714628</v>
      </c>
      <c r="O6" s="75">
        <v>1.64</v>
      </c>
      <c r="P6" s="30">
        <v>1</v>
      </c>
      <c r="Q6" s="30">
        <v>0</v>
      </c>
      <c r="R6" s="30">
        <v>11</v>
      </c>
      <c r="S6" s="30">
        <v>12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11</v>
      </c>
      <c r="AH6" s="42">
        <f t="shared" si="4"/>
        <v>12</v>
      </c>
      <c r="AK6" s="43" t="s">
        <v>155</v>
      </c>
      <c r="AL6" s="43">
        <v>1</v>
      </c>
      <c r="AM6" s="43">
        <v>2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62">
        <v>30603341</v>
      </c>
      <c r="O7" s="60">
        <v>5.7500000000000002E-2</v>
      </c>
      <c r="P7" s="30">
        <v>1</v>
      </c>
      <c r="Q7" s="30">
        <v>0</v>
      </c>
      <c r="R7" s="30">
        <v>11</v>
      </c>
      <c r="S7" s="30">
        <v>12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11</v>
      </c>
      <c r="AH7" s="42">
        <f t="shared" si="4"/>
        <v>12</v>
      </c>
      <c r="AK7" s="43" t="s">
        <v>169</v>
      </c>
      <c r="AL7" s="43">
        <v>1</v>
      </c>
      <c r="AM7" s="43">
        <v>1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77">
        <v>90605305</v>
      </c>
      <c r="O8" s="77">
        <v>0.61699999999999999</v>
      </c>
      <c r="P8" s="30">
        <v>1</v>
      </c>
      <c r="Q8" s="30">
        <v>0</v>
      </c>
      <c r="R8" s="30">
        <v>9</v>
      </c>
      <c r="S8" s="30">
        <v>11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8.5</v>
      </c>
      <c r="AH8" s="42">
        <f t="shared" si="4"/>
        <v>12</v>
      </c>
      <c r="AI8" s="42"/>
      <c r="AJ8" s="42"/>
      <c r="AK8" s="44" t="s">
        <v>157</v>
      </c>
      <c r="AL8" s="44">
        <v>1</v>
      </c>
      <c r="AM8" s="44">
        <v>2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75">
        <v>50607014</v>
      </c>
      <c r="O9" s="75">
        <v>0.4042</v>
      </c>
      <c r="P9" s="30">
        <v>1</v>
      </c>
      <c r="Q9" s="30">
        <v>0</v>
      </c>
      <c r="R9" s="30">
        <v>9</v>
      </c>
      <c r="S9" s="30">
        <v>11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8.5</v>
      </c>
      <c r="AH9" s="42">
        <f t="shared" si="4"/>
        <v>12</v>
      </c>
      <c r="AI9" s="42"/>
      <c r="AJ9" s="42"/>
      <c r="AK9" s="44" t="s">
        <v>176</v>
      </c>
      <c r="AL9" s="44">
        <v>1</v>
      </c>
      <c r="AM9" s="44">
        <v>2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63">
        <v>30513496</v>
      </c>
      <c r="O10" s="59">
        <v>1.22</v>
      </c>
      <c r="P10" s="30">
        <v>1</v>
      </c>
      <c r="Q10" s="30">
        <v>0</v>
      </c>
      <c r="R10" s="30">
        <v>9</v>
      </c>
      <c r="S10" s="30">
        <v>11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8.5</v>
      </c>
      <c r="AH10" s="42">
        <f t="shared" si="4"/>
        <v>12</v>
      </c>
      <c r="AK10" s="43" t="s">
        <v>169</v>
      </c>
      <c r="AL10" s="43">
        <v>1</v>
      </c>
      <c r="AM10" s="43">
        <v>2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75">
        <v>90714628</v>
      </c>
      <c r="O11" s="75">
        <v>1.64</v>
      </c>
      <c r="P11" s="30">
        <v>1</v>
      </c>
      <c r="Q11" s="30">
        <v>0</v>
      </c>
      <c r="R11" s="30">
        <v>11</v>
      </c>
      <c r="S11" s="30">
        <v>12</v>
      </c>
      <c r="T11" s="30">
        <v>850</v>
      </c>
      <c r="U11" s="30" t="s">
        <v>595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11</v>
      </c>
      <c r="AH11" s="42">
        <f t="shared" si="4"/>
        <v>12</v>
      </c>
      <c r="AK11" s="43" t="s">
        <v>169</v>
      </c>
      <c r="AL11" s="43">
        <v>1</v>
      </c>
      <c r="AM11" s="43">
        <v>3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62">
        <v>30603341</v>
      </c>
      <c r="O12" s="60">
        <v>5.7500000000000002E-2</v>
      </c>
      <c r="P12" s="30">
        <v>1</v>
      </c>
      <c r="Q12" s="30">
        <v>0</v>
      </c>
      <c r="R12" s="30">
        <v>11</v>
      </c>
      <c r="S12" s="30">
        <v>12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11</v>
      </c>
      <c r="AH12" s="42">
        <f t="shared" si="4"/>
        <v>12</v>
      </c>
      <c r="AK12" s="43" t="s">
        <v>169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75">
        <v>90714628</v>
      </c>
      <c r="O13" s="75">
        <v>1.64</v>
      </c>
      <c r="P13" s="30">
        <v>1</v>
      </c>
      <c r="Q13" s="30">
        <v>0</v>
      </c>
      <c r="R13" s="30">
        <v>11</v>
      </c>
      <c r="S13" s="30">
        <v>12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11</v>
      </c>
      <c r="AH13" s="42">
        <f t="shared" si="4"/>
        <v>12</v>
      </c>
      <c r="AK13" s="43" t="s">
        <v>159</v>
      </c>
      <c r="AL13" s="43">
        <v>1</v>
      </c>
      <c r="AM13" s="43">
        <v>3</v>
      </c>
    </row>
    <row r="14" spans="1:39" x14ac:dyDescent="0.2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76">
        <v>30510942</v>
      </c>
      <c r="O14" s="76">
        <v>0.91500000000000004</v>
      </c>
      <c r="P14" s="30">
        <v>1</v>
      </c>
      <c r="Q14" s="30">
        <v>0</v>
      </c>
      <c r="R14" s="30">
        <v>11</v>
      </c>
      <c r="S14" s="30">
        <v>12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11</v>
      </c>
      <c r="AH14" s="42">
        <f t="shared" si="4"/>
        <v>12</v>
      </c>
      <c r="AK14" s="43" t="s">
        <v>156</v>
      </c>
      <c r="AL14" s="43">
        <v>1</v>
      </c>
      <c r="AM14" s="43">
        <v>1</v>
      </c>
    </row>
    <row r="15" spans="1:39" x14ac:dyDescent="0.2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77">
        <v>90605305</v>
      </c>
      <c r="O15" s="77">
        <v>0.61699999999999999</v>
      </c>
      <c r="P15" s="30">
        <v>1</v>
      </c>
      <c r="Q15" s="30">
        <v>0</v>
      </c>
      <c r="R15" s="30">
        <v>9</v>
      </c>
      <c r="S15" s="30">
        <v>11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8.5</v>
      </c>
      <c r="AH15" s="42">
        <f t="shared" si="4"/>
        <v>12</v>
      </c>
      <c r="AK15" s="43" t="s">
        <v>155</v>
      </c>
      <c r="AL15" s="43">
        <v>1</v>
      </c>
      <c r="AM15" s="43">
        <v>1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62">
        <v>30603341</v>
      </c>
      <c r="O16" s="60">
        <v>5.7500000000000002E-2</v>
      </c>
      <c r="P16" s="30">
        <v>1</v>
      </c>
      <c r="Q16" s="30">
        <v>0</v>
      </c>
      <c r="R16" s="30">
        <v>11</v>
      </c>
      <c r="S16" s="30">
        <v>12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11</v>
      </c>
      <c r="AH16" s="42">
        <f t="shared" si="4"/>
        <v>12</v>
      </c>
      <c r="AK16" s="43" t="s">
        <v>176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76">
        <v>30510942</v>
      </c>
      <c r="O17" s="76">
        <v>0.91500000000000004</v>
      </c>
      <c r="P17" s="30">
        <v>1</v>
      </c>
      <c r="Q17" s="30">
        <v>0</v>
      </c>
      <c r="R17" s="30">
        <v>11</v>
      </c>
      <c r="S17" s="30">
        <v>12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11</v>
      </c>
      <c r="AH17" s="42">
        <f t="shared" si="4"/>
        <v>12</v>
      </c>
      <c r="AK17" s="43" t="s">
        <v>156</v>
      </c>
      <c r="AL17" s="43">
        <v>1</v>
      </c>
      <c r="AM17" s="43">
        <v>2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77">
        <v>90605305</v>
      </c>
      <c r="O18" s="77">
        <v>0.61699999999999999</v>
      </c>
      <c r="P18" s="30">
        <v>1</v>
      </c>
      <c r="Q18" s="30">
        <v>0</v>
      </c>
      <c r="R18" s="30">
        <v>9</v>
      </c>
      <c r="S18" s="30">
        <v>11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8.5</v>
      </c>
      <c r="AH18" s="42">
        <f t="shared" si="4"/>
        <v>12</v>
      </c>
      <c r="AK18" s="43" t="s">
        <v>157</v>
      </c>
      <c r="AL18" s="43">
        <v>1</v>
      </c>
      <c r="AM18" s="43">
        <v>1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63">
        <v>30513496</v>
      </c>
      <c r="O19" s="59">
        <v>1.22</v>
      </c>
      <c r="P19" s="30">
        <v>1</v>
      </c>
      <c r="Q19" s="30">
        <v>0</v>
      </c>
      <c r="R19" s="30">
        <v>9</v>
      </c>
      <c r="S19" s="30">
        <v>11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8.5</v>
      </c>
      <c r="AH19" s="42">
        <f t="shared" si="4"/>
        <v>12</v>
      </c>
      <c r="AK19" s="43" t="s">
        <v>169</v>
      </c>
      <c r="AL19" s="43">
        <v>1</v>
      </c>
      <c r="AM19" s="43">
        <v>2</v>
      </c>
    </row>
    <row r="20" spans="1:39" x14ac:dyDescent="0.2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75">
        <v>50607014</v>
      </c>
      <c r="O20" s="75">
        <v>0.4042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176</v>
      </c>
      <c r="AL20" s="43">
        <v>1</v>
      </c>
      <c r="AM20" s="43">
        <v>2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61">
        <v>50607236</v>
      </c>
      <c r="O21" s="59">
        <v>0.72</v>
      </c>
      <c r="P21" s="30">
        <v>1</v>
      </c>
      <c r="Q21" s="30">
        <v>0</v>
      </c>
      <c r="R21" s="30">
        <v>9</v>
      </c>
      <c r="S21" s="30">
        <v>11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8.5</v>
      </c>
      <c r="AH21" s="42">
        <f t="shared" si="4"/>
        <v>12</v>
      </c>
      <c r="AK21" s="43" t="s">
        <v>188</v>
      </c>
      <c r="AL21" s="43">
        <v>1</v>
      </c>
      <c r="AM21" s="43">
        <v>1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61">
        <v>50607236</v>
      </c>
      <c r="O22" s="59">
        <v>0.72</v>
      </c>
      <c r="P22" s="30">
        <v>1</v>
      </c>
      <c r="Q22" s="30">
        <v>0</v>
      </c>
      <c r="R22" s="30">
        <v>9</v>
      </c>
      <c r="S22" s="30">
        <v>11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8.5</v>
      </c>
      <c r="AH22" s="42">
        <f t="shared" si="4"/>
        <v>12</v>
      </c>
      <c r="AK22" s="43" t="s">
        <v>188</v>
      </c>
      <c r="AL22" s="43">
        <v>1</v>
      </c>
      <c r="AM22" s="43">
        <v>1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77">
        <v>90605305</v>
      </c>
      <c r="O23" s="77">
        <v>0.61699999999999999</v>
      </c>
      <c r="P23" s="30">
        <v>1</v>
      </c>
      <c r="Q23" s="30">
        <v>0</v>
      </c>
      <c r="R23" s="30">
        <v>9</v>
      </c>
      <c r="S23" s="30">
        <v>11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8.5</v>
      </c>
      <c r="AH23" s="42">
        <f t="shared" si="4"/>
        <v>12</v>
      </c>
      <c r="AI23" s="42"/>
      <c r="AJ23" s="42"/>
      <c r="AK23" s="44" t="s">
        <v>155</v>
      </c>
      <c r="AL23" s="44">
        <v>1</v>
      </c>
      <c r="AM23" s="44">
        <v>1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76">
        <v>30510942</v>
      </c>
      <c r="O24" s="76">
        <v>0.91500000000000004</v>
      </c>
      <c r="P24" s="30">
        <v>1</v>
      </c>
      <c r="Q24" s="30">
        <v>0</v>
      </c>
      <c r="R24" s="30">
        <v>11</v>
      </c>
      <c r="S24" s="30">
        <v>12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11</v>
      </c>
      <c r="AH24" s="42">
        <f t="shared" si="4"/>
        <v>12</v>
      </c>
      <c r="AI24" s="42"/>
      <c r="AJ24" s="42"/>
      <c r="AK24" s="44" t="s">
        <v>172</v>
      </c>
      <c r="AL24" s="44">
        <v>1</v>
      </c>
      <c r="AM24" s="44">
        <v>3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62">
        <v>30603341</v>
      </c>
      <c r="O25" s="60">
        <v>5.7500000000000002E-2</v>
      </c>
      <c r="P25" s="30">
        <v>1</v>
      </c>
      <c r="Q25" s="30">
        <v>0</v>
      </c>
      <c r="R25" s="30">
        <v>11</v>
      </c>
      <c r="S25" s="30">
        <v>12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11</v>
      </c>
      <c r="AH25" s="42">
        <f t="shared" si="4"/>
        <v>12</v>
      </c>
      <c r="AK25" s="43" t="s">
        <v>169</v>
      </c>
      <c r="AL25" s="43">
        <v>1</v>
      </c>
      <c r="AM25" s="43">
        <v>1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61">
        <v>50607236</v>
      </c>
      <c r="O26" s="59">
        <v>0.72</v>
      </c>
      <c r="P26" s="30">
        <v>1</v>
      </c>
      <c r="Q26" s="30">
        <v>0</v>
      </c>
      <c r="R26" s="30">
        <v>11</v>
      </c>
      <c r="S26" s="30">
        <v>12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11</v>
      </c>
      <c r="AH26" s="42">
        <f t="shared" si="4"/>
        <v>12</v>
      </c>
      <c r="AK26" s="43" t="s">
        <v>176</v>
      </c>
      <c r="AL26" s="43">
        <v>1</v>
      </c>
      <c r="AM26" s="43">
        <v>3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75">
        <v>50607014</v>
      </c>
      <c r="O27" s="75">
        <v>0.4042</v>
      </c>
      <c r="P27" s="30">
        <v>1</v>
      </c>
      <c r="Q27" s="30">
        <v>0</v>
      </c>
      <c r="R27" s="30">
        <v>9</v>
      </c>
      <c r="S27" s="30">
        <v>11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8.5</v>
      </c>
      <c r="AH27" s="42">
        <f t="shared" si="4"/>
        <v>12</v>
      </c>
      <c r="AI27" s="42"/>
      <c r="AJ27" s="42"/>
      <c r="AK27" s="44" t="s">
        <v>176</v>
      </c>
      <c r="AL27" s="44">
        <v>1</v>
      </c>
      <c r="AM27" s="44">
        <v>2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75">
        <v>50607014</v>
      </c>
      <c r="O28" s="75">
        <v>0.4042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176</v>
      </c>
      <c r="AL28" s="44">
        <v>1</v>
      </c>
      <c r="AM28" s="44">
        <v>2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77">
        <v>90605305</v>
      </c>
      <c r="O29" s="77">
        <v>0.61699999999999999</v>
      </c>
      <c r="P29" s="30">
        <v>1</v>
      </c>
      <c r="Q29" s="30">
        <v>0</v>
      </c>
      <c r="R29" s="30">
        <v>9</v>
      </c>
      <c r="S29" s="30">
        <v>11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8.5</v>
      </c>
      <c r="AH29" s="42">
        <f t="shared" si="4"/>
        <v>12</v>
      </c>
      <c r="AI29" s="42"/>
      <c r="AJ29" s="42"/>
      <c r="AK29" s="44" t="s">
        <v>155</v>
      </c>
      <c r="AL29" s="44">
        <v>1</v>
      </c>
      <c r="AM29" s="44">
        <v>1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2">
        <v>30603341</v>
      </c>
      <c r="O30" s="60">
        <v>5.7500000000000002E-2</v>
      </c>
      <c r="P30" s="30">
        <v>1</v>
      </c>
      <c r="Q30" s="30">
        <v>0</v>
      </c>
      <c r="R30" s="30">
        <v>11</v>
      </c>
      <c r="S30" s="30">
        <v>12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11</v>
      </c>
      <c r="AH30" s="42">
        <f t="shared" si="4"/>
        <v>12</v>
      </c>
      <c r="AI30" s="42"/>
      <c r="AJ30" s="42"/>
      <c r="AK30" s="44" t="s">
        <v>176</v>
      </c>
      <c r="AL30" s="44">
        <v>1</v>
      </c>
      <c r="AM30" s="44">
        <v>1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75">
        <v>50607014</v>
      </c>
      <c r="O31" s="75">
        <v>0.4042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176</v>
      </c>
      <c r="AL31" s="44">
        <v>1</v>
      </c>
      <c r="AM31" s="44">
        <v>2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75">
        <v>90714628</v>
      </c>
      <c r="O32" s="75">
        <v>1.64</v>
      </c>
      <c r="P32" s="30">
        <v>1</v>
      </c>
      <c r="Q32" s="30">
        <v>0</v>
      </c>
      <c r="R32" s="30">
        <v>11</v>
      </c>
      <c r="S32" s="30">
        <v>12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11</v>
      </c>
      <c r="AH32" s="42">
        <f t="shared" si="4"/>
        <v>12</v>
      </c>
      <c r="AK32" s="43" t="s">
        <v>155</v>
      </c>
      <c r="AL32" s="43">
        <v>1</v>
      </c>
      <c r="AM32" s="43">
        <v>2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61">
        <v>50607236</v>
      </c>
      <c r="O33" s="59">
        <v>0.72</v>
      </c>
      <c r="P33" s="30">
        <v>1</v>
      </c>
      <c r="Q33" s="30">
        <v>0</v>
      </c>
      <c r="R33" s="30">
        <v>11</v>
      </c>
      <c r="S33" s="30">
        <v>12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11</v>
      </c>
      <c r="AH33" s="42">
        <f t="shared" si="4"/>
        <v>12</v>
      </c>
      <c r="AK33" s="43" t="s">
        <v>157</v>
      </c>
      <c r="AL33" s="43">
        <v>1</v>
      </c>
      <c r="AM33" s="43">
        <v>3</v>
      </c>
    </row>
    <row r="34" spans="1:39" x14ac:dyDescent="0.2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76">
        <v>30510942</v>
      </c>
      <c r="O34" s="76">
        <v>0.91500000000000004</v>
      </c>
      <c r="P34" s="30">
        <v>1</v>
      </c>
      <c r="Q34" s="30">
        <v>0</v>
      </c>
      <c r="R34" s="30">
        <v>11</v>
      </c>
      <c r="S34" s="30">
        <v>12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11</v>
      </c>
      <c r="AH34" s="42">
        <f t="shared" si="4"/>
        <v>12</v>
      </c>
      <c r="AK34" s="43" t="s">
        <v>172</v>
      </c>
      <c r="AL34" s="43">
        <v>1</v>
      </c>
      <c r="AM34" s="43">
        <v>3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63">
        <v>30513496</v>
      </c>
      <c r="O35" s="59">
        <v>1.22</v>
      </c>
      <c r="P35" s="30">
        <v>1</v>
      </c>
      <c r="Q35" s="30">
        <v>0</v>
      </c>
      <c r="R35" s="30">
        <v>9</v>
      </c>
      <c r="S35" s="30">
        <v>11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8.5</v>
      </c>
      <c r="AH35" s="42">
        <f t="shared" si="4"/>
        <v>12</v>
      </c>
      <c r="AK35" s="43" t="s">
        <v>169</v>
      </c>
      <c r="AL35" s="43">
        <v>1</v>
      </c>
      <c r="AM35" s="43">
        <v>2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75">
        <v>50607014</v>
      </c>
      <c r="O36" s="75">
        <v>0.4042</v>
      </c>
      <c r="P36" s="30">
        <v>1</v>
      </c>
      <c r="Q36" s="30">
        <v>0</v>
      </c>
      <c r="R36" s="30">
        <v>9</v>
      </c>
      <c r="S36" s="30">
        <v>11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8.5</v>
      </c>
      <c r="AH36" s="42">
        <f t="shared" si="4"/>
        <v>12</v>
      </c>
      <c r="AK36" s="43" t="s">
        <v>176</v>
      </c>
      <c r="AL36" s="43">
        <v>1</v>
      </c>
      <c r="AM36" s="43">
        <v>2</v>
      </c>
    </row>
    <row r="37" spans="1:39" ht="12" customHeight="1" x14ac:dyDescent="0.2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75">
        <v>90714628</v>
      </c>
      <c r="O37" s="75">
        <v>1.64</v>
      </c>
      <c r="P37" s="30">
        <v>1</v>
      </c>
      <c r="Q37" s="30">
        <v>0</v>
      </c>
      <c r="R37" s="30">
        <v>11</v>
      </c>
      <c r="S37" s="30">
        <v>12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11</v>
      </c>
      <c r="AH37" s="42">
        <f t="shared" si="4"/>
        <v>12</v>
      </c>
      <c r="AK37" s="43" t="s">
        <v>155</v>
      </c>
      <c r="AL37" s="43">
        <v>1</v>
      </c>
      <c r="AM37" s="43">
        <v>3</v>
      </c>
    </row>
    <row r="38" spans="1:39" x14ac:dyDescent="0.2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77">
        <v>90605305</v>
      </c>
      <c r="O38" s="77">
        <v>0.61699999999999999</v>
      </c>
      <c r="P38" s="30">
        <v>1</v>
      </c>
      <c r="Q38" s="30">
        <v>0</v>
      </c>
      <c r="R38" s="30">
        <v>9</v>
      </c>
      <c r="S38" s="30">
        <v>11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8.5</v>
      </c>
      <c r="AH38" s="42">
        <f t="shared" si="4"/>
        <v>12</v>
      </c>
      <c r="AK38" s="43" t="s">
        <v>157</v>
      </c>
      <c r="AL38" s="43">
        <v>1</v>
      </c>
      <c r="AM38" s="43">
        <v>2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75">
        <v>90714628</v>
      </c>
      <c r="O39" s="75">
        <v>1.64</v>
      </c>
      <c r="P39" s="30">
        <v>1</v>
      </c>
      <c r="Q39" s="30">
        <v>0</v>
      </c>
      <c r="R39" s="30">
        <v>11</v>
      </c>
      <c r="S39" s="30">
        <v>12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11</v>
      </c>
      <c r="AH39" s="42">
        <f t="shared" si="4"/>
        <v>12</v>
      </c>
      <c r="AK39" s="43" t="s">
        <v>155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77">
        <v>90605305</v>
      </c>
      <c r="O40" s="77">
        <v>0.61699999999999999</v>
      </c>
      <c r="P40" s="30">
        <v>1</v>
      </c>
      <c r="Q40" s="30">
        <v>0</v>
      </c>
      <c r="R40" s="30">
        <v>9</v>
      </c>
      <c r="S40" s="30">
        <v>11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8.5</v>
      </c>
      <c r="AH40" s="42">
        <f t="shared" si="4"/>
        <v>12</v>
      </c>
      <c r="AK40" s="43" t="s">
        <v>155</v>
      </c>
      <c r="AL40" s="43">
        <v>1</v>
      </c>
      <c r="AM40" s="43">
        <v>1</v>
      </c>
    </row>
    <row r="41" spans="1:39" x14ac:dyDescent="0.2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75">
        <v>50607014</v>
      </c>
      <c r="O41" s="75">
        <v>0.4042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176</v>
      </c>
      <c r="AL41" s="43">
        <v>1</v>
      </c>
      <c r="AM41" s="43">
        <v>2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61">
        <v>50607236</v>
      </c>
      <c r="O42" s="59">
        <v>0.72</v>
      </c>
      <c r="P42" s="30">
        <v>1</v>
      </c>
      <c r="Q42" s="30">
        <v>0</v>
      </c>
      <c r="R42" s="30">
        <v>11</v>
      </c>
      <c r="S42" s="30">
        <v>12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11</v>
      </c>
      <c r="AH42" s="42">
        <f t="shared" si="4"/>
        <v>12</v>
      </c>
      <c r="AK42" s="43" t="s">
        <v>157</v>
      </c>
      <c r="AL42" s="43">
        <v>1</v>
      </c>
      <c r="AM42" s="43">
        <v>3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75">
        <v>90714628</v>
      </c>
      <c r="O43" s="75">
        <v>1.64</v>
      </c>
      <c r="P43" s="30">
        <v>1</v>
      </c>
      <c r="Q43" s="30">
        <v>0</v>
      </c>
      <c r="R43" s="30">
        <v>11</v>
      </c>
      <c r="S43" s="30">
        <v>12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11</v>
      </c>
      <c r="AH43" s="42">
        <f t="shared" si="4"/>
        <v>12</v>
      </c>
      <c r="AK43" s="43" t="s">
        <v>155</v>
      </c>
      <c r="AL43" s="43">
        <v>1</v>
      </c>
      <c r="AM43" s="43">
        <v>3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75">
        <v>90714628</v>
      </c>
      <c r="O44" s="75">
        <v>1.64</v>
      </c>
      <c r="P44" s="30">
        <v>1</v>
      </c>
      <c r="Q44" s="30">
        <v>0</v>
      </c>
      <c r="R44" s="30">
        <v>11</v>
      </c>
      <c r="S44" s="30">
        <v>12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11</v>
      </c>
      <c r="AH44" s="42">
        <f t="shared" si="4"/>
        <v>12</v>
      </c>
      <c r="AK44" s="43" t="s">
        <v>159</v>
      </c>
      <c r="AL44" s="43">
        <v>1</v>
      </c>
      <c r="AM44" s="43">
        <v>2</v>
      </c>
    </row>
    <row r="45" spans="1:39" x14ac:dyDescent="0.3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1">
        <v>50607236</v>
      </c>
      <c r="O45" s="59">
        <v>0.72</v>
      </c>
      <c r="P45" s="30">
        <v>1</v>
      </c>
      <c r="Q45" s="30">
        <v>0</v>
      </c>
      <c r="R45" s="30">
        <v>11</v>
      </c>
      <c r="S45" s="30">
        <v>12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11</v>
      </c>
      <c r="AH45" s="42">
        <f t="shared" si="4"/>
        <v>12</v>
      </c>
      <c r="AK45" s="43" t="s">
        <v>176</v>
      </c>
      <c r="AL45" s="43">
        <v>1</v>
      </c>
      <c r="AM45" s="43">
        <v>3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76">
        <v>30510942</v>
      </c>
      <c r="O46" s="76">
        <v>0.91500000000000004</v>
      </c>
      <c r="P46" s="30">
        <v>1</v>
      </c>
      <c r="Q46" s="30">
        <v>0</v>
      </c>
      <c r="R46" s="30">
        <v>11</v>
      </c>
      <c r="S46" s="30">
        <v>12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11</v>
      </c>
      <c r="AH46" s="42">
        <f t="shared" si="4"/>
        <v>12</v>
      </c>
      <c r="AI46" s="42"/>
      <c r="AJ46" s="42"/>
      <c r="AK46" s="44" t="s">
        <v>159</v>
      </c>
      <c r="AL46" s="44">
        <v>1</v>
      </c>
      <c r="AM46" s="44">
        <v>1</v>
      </c>
    </row>
    <row r="47" spans="1:39" x14ac:dyDescent="0.2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75">
        <v>50607014</v>
      </c>
      <c r="O47" s="75">
        <v>0.4042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176</v>
      </c>
      <c r="AL47" s="43">
        <v>1</v>
      </c>
      <c r="AM47" s="43">
        <v>2</v>
      </c>
    </row>
    <row r="48" spans="1:39" x14ac:dyDescent="0.3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50607236</v>
      </c>
      <c r="O48" s="59">
        <v>0.72</v>
      </c>
      <c r="P48" s="30">
        <v>1</v>
      </c>
      <c r="Q48" s="30">
        <v>0</v>
      </c>
      <c r="R48" s="30">
        <v>11</v>
      </c>
      <c r="S48" s="30">
        <v>12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11</v>
      </c>
      <c r="AH48" s="42">
        <f t="shared" si="4"/>
        <v>12</v>
      </c>
      <c r="AK48" s="43" t="s">
        <v>176</v>
      </c>
      <c r="AL48" s="43">
        <v>1</v>
      </c>
      <c r="AM48" s="43">
        <v>3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2">
        <v>30603341</v>
      </c>
      <c r="O49" s="60">
        <v>5.7500000000000002E-2</v>
      </c>
      <c r="P49" s="30">
        <v>1</v>
      </c>
      <c r="Q49" s="30">
        <v>0</v>
      </c>
      <c r="R49" s="30">
        <v>11</v>
      </c>
      <c r="S49" s="30">
        <v>12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11</v>
      </c>
      <c r="AH49" s="42">
        <f t="shared" si="4"/>
        <v>12</v>
      </c>
      <c r="AK49" s="43" t="s">
        <v>176</v>
      </c>
      <c r="AL49" s="43">
        <v>1</v>
      </c>
      <c r="AM49" s="43">
        <v>1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76">
        <v>30510942</v>
      </c>
      <c r="O50" s="76">
        <v>0.91500000000000004</v>
      </c>
      <c r="P50" s="30">
        <v>1</v>
      </c>
      <c r="Q50" s="30">
        <v>0</v>
      </c>
      <c r="R50" s="30">
        <v>11</v>
      </c>
      <c r="S50" s="30">
        <v>12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11</v>
      </c>
      <c r="AH50" s="42">
        <f t="shared" si="4"/>
        <v>12</v>
      </c>
      <c r="AK50" s="43" t="s">
        <v>159</v>
      </c>
      <c r="AL50" s="43">
        <v>1</v>
      </c>
      <c r="AM50" s="43">
        <v>1</v>
      </c>
    </row>
    <row r="51" spans="1:39" x14ac:dyDescent="0.2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76">
        <v>30510942</v>
      </c>
      <c r="O51" s="76">
        <v>0.91500000000000004</v>
      </c>
      <c r="P51" s="30">
        <v>1</v>
      </c>
      <c r="Q51" s="30">
        <v>0</v>
      </c>
      <c r="R51" s="30">
        <v>11</v>
      </c>
      <c r="S51" s="30">
        <v>12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11</v>
      </c>
      <c r="AH51" s="42">
        <f t="shared" si="4"/>
        <v>12</v>
      </c>
      <c r="AK51" s="43" t="s">
        <v>172</v>
      </c>
      <c r="AL51" s="43">
        <v>1</v>
      </c>
      <c r="AM51" s="43">
        <v>2</v>
      </c>
    </row>
    <row r="52" spans="1:39" x14ac:dyDescent="0.2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75">
        <v>50607014</v>
      </c>
      <c r="O52" s="75">
        <v>0.4042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176</v>
      </c>
      <c r="AL52" s="43">
        <v>1</v>
      </c>
      <c r="AM52" s="43">
        <v>2</v>
      </c>
    </row>
    <row r="53" spans="1:39" x14ac:dyDescent="0.3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1">
        <v>50607236</v>
      </c>
      <c r="O53" s="59">
        <v>0.72</v>
      </c>
      <c r="P53" s="30">
        <v>1</v>
      </c>
      <c r="Q53" s="30">
        <v>0</v>
      </c>
      <c r="R53" s="30">
        <v>11</v>
      </c>
      <c r="S53" s="30">
        <v>12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11</v>
      </c>
      <c r="AH53" s="42">
        <f t="shared" si="4"/>
        <v>12</v>
      </c>
      <c r="AK53" s="43" t="s">
        <v>176</v>
      </c>
      <c r="AL53" s="43">
        <v>1</v>
      </c>
      <c r="AM53" s="43">
        <v>3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62">
        <v>30603341</v>
      </c>
      <c r="O54" s="60">
        <v>5.7500000000000002E-2</v>
      </c>
      <c r="P54" s="30">
        <v>1</v>
      </c>
      <c r="Q54" s="30">
        <v>0</v>
      </c>
      <c r="R54" s="30">
        <v>11</v>
      </c>
      <c r="S54" s="30">
        <v>12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11</v>
      </c>
      <c r="AH54" s="42">
        <f t="shared" si="4"/>
        <v>12</v>
      </c>
      <c r="AK54" s="43" t="s">
        <v>169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63">
        <v>30513496</v>
      </c>
      <c r="O55" s="59">
        <v>1.22</v>
      </c>
      <c r="P55" s="30">
        <v>1</v>
      </c>
      <c r="Q55" s="30">
        <v>0</v>
      </c>
      <c r="R55" s="30">
        <v>9</v>
      </c>
      <c r="S55" s="30">
        <v>11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8.5</v>
      </c>
      <c r="AH55" s="42">
        <f t="shared" si="4"/>
        <v>12</v>
      </c>
      <c r="AK55" s="43" t="s">
        <v>169</v>
      </c>
      <c r="AL55" s="43">
        <v>1</v>
      </c>
      <c r="AM55" s="43">
        <v>2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3">
        <v>30513496</v>
      </c>
      <c r="O56" s="59">
        <v>1.22</v>
      </c>
      <c r="P56" s="30">
        <v>1</v>
      </c>
      <c r="Q56" s="30">
        <v>0</v>
      </c>
      <c r="R56" s="30">
        <v>9</v>
      </c>
      <c r="S56" s="30">
        <v>11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8.5</v>
      </c>
      <c r="AH56" s="42">
        <f t="shared" si="4"/>
        <v>12</v>
      </c>
      <c r="AK56" s="43" t="s">
        <v>169</v>
      </c>
      <c r="AL56" s="43">
        <v>1</v>
      </c>
      <c r="AM56" s="43">
        <v>2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3">
        <v>30513496</v>
      </c>
      <c r="O57" s="59">
        <v>1.22</v>
      </c>
      <c r="P57" s="30">
        <v>1</v>
      </c>
      <c r="Q57" s="30">
        <v>0</v>
      </c>
      <c r="R57" s="30">
        <v>9</v>
      </c>
      <c r="S57" s="30">
        <v>11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8.5</v>
      </c>
      <c r="AH57" s="42">
        <f t="shared" si="4"/>
        <v>12</v>
      </c>
      <c r="AK57" s="43" t="s">
        <v>169</v>
      </c>
      <c r="AL57" s="43">
        <v>1</v>
      </c>
      <c r="AM57" s="43">
        <v>2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3">
        <v>30513496</v>
      </c>
      <c r="O58" s="59">
        <v>1.22</v>
      </c>
      <c r="P58" s="30">
        <v>1</v>
      </c>
      <c r="Q58" s="30">
        <v>0</v>
      </c>
      <c r="R58" s="30">
        <v>9</v>
      </c>
      <c r="S58" s="30">
        <v>11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8.5</v>
      </c>
      <c r="AH58" s="42">
        <f t="shared" si="4"/>
        <v>12</v>
      </c>
      <c r="AK58" s="43" t="s">
        <v>169</v>
      </c>
      <c r="AL58" s="43">
        <v>1</v>
      </c>
      <c r="AM58" s="43">
        <v>2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61">
        <v>50607236</v>
      </c>
      <c r="O59" s="59">
        <v>0.72</v>
      </c>
      <c r="P59" s="30">
        <v>1</v>
      </c>
      <c r="Q59" s="30">
        <v>0</v>
      </c>
      <c r="R59" s="30">
        <v>11</v>
      </c>
      <c r="S59" s="30">
        <v>12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11</v>
      </c>
      <c r="AH59" s="42">
        <f t="shared" si="4"/>
        <v>12</v>
      </c>
      <c r="AK59" s="43" t="s">
        <v>176</v>
      </c>
      <c r="AL59" s="43">
        <v>1</v>
      </c>
      <c r="AM59" s="43">
        <v>3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75">
        <v>90714628</v>
      </c>
      <c r="O60" s="75">
        <v>1.64</v>
      </c>
      <c r="P60" s="30">
        <v>1</v>
      </c>
      <c r="Q60" s="30">
        <v>0</v>
      </c>
      <c r="R60" s="30">
        <v>11</v>
      </c>
      <c r="S60" s="30">
        <v>12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11</v>
      </c>
      <c r="AH60" s="42">
        <f t="shared" si="4"/>
        <v>12</v>
      </c>
      <c r="AK60" s="43" t="s">
        <v>159</v>
      </c>
      <c r="AL60" s="43">
        <v>1</v>
      </c>
      <c r="AM60" s="43">
        <v>3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76">
        <v>30510942</v>
      </c>
      <c r="O61" s="76">
        <v>0.91500000000000004</v>
      </c>
      <c r="P61" s="30">
        <v>1</v>
      </c>
      <c r="Q61" s="30">
        <v>0</v>
      </c>
      <c r="R61" s="30">
        <v>11</v>
      </c>
      <c r="S61" s="30">
        <v>12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11</v>
      </c>
      <c r="AH61" s="42">
        <f t="shared" si="4"/>
        <v>12</v>
      </c>
      <c r="AK61" s="43" t="s">
        <v>156</v>
      </c>
      <c r="AL61" s="43">
        <v>1</v>
      </c>
      <c r="AM61" s="43">
        <v>2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3">
        <v>30513496</v>
      </c>
      <c r="O62" s="59">
        <v>1.22</v>
      </c>
      <c r="P62" s="30">
        <v>1</v>
      </c>
      <c r="Q62" s="30">
        <v>0</v>
      </c>
      <c r="R62" s="30">
        <v>9</v>
      </c>
      <c r="S62" s="30">
        <v>11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8.5</v>
      </c>
      <c r="AH62" s="42">
        <f t="shared" si="4"/>
        <v>12</v>
      </c>
      <c r="AK62" s="43" t="s">
        <v>156</v>
      </c>
      <c r="AL62" s="43">
        <v>1</v>
      </c>
      <c r="AM62" s="43">
        <v>3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63">
        <v>30513496</v>
      </c>
      <c r="O63" s="59">
        <v>1.22</v>
      </c>
      <c r="P63" s="30">
        <v>1</v>
      </c>
      <c r="Q63" s="30">
        <v>0</v>
      </c>
      <c r="R63" s="30">
        <v>9</v>
      </c>
      <c r="S63" s="30">
        <v>11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8.5</v>
      </c>
      <c r="AH63" s="42">
        <f t="shared" si="4"/>
        <v>12</v>
      </c>
      <c r="AK63" s="43" t="s">
        <v>156</v>
      </c>
      <c r="AL63" s="43">
        <v>1</v>
      </c>
      <c r="AM63" s="43">
        <v>3</v>
      </c>
    </row>
    <row r="64" spans="1:39" x14ac:dyDescent="0.2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77">
        <v>90605305</v>
      </c>
      <c r="O64" s="77">
        <v>0.61699999999999999</v>
      </c>
      <c r="P64" s="30">
        <v>1</v>
      </c>
      <c r="Q64" s="30">
        <v>0</v>
      </c>
      <c r="R64" s="30">
        <v>9</v>
      </c>
      <c r="S64" s="30">
        <v>11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8.5</v>
      </c>
      <c r="AH64" s="42">
        <f t="shared" si="4"/>
        <v>12</v>
      </c>
      <c r="AK64" s="43" t="s">
        <v>155</v>
      </c>
      <c r="AL64" s="43">
        <v>1</v>
      </c>
      <c r="AM64" s="43">
        <v>1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77">
        <v>90605305</v>
      </c>
      <c r="O65" s="77">
        <v>0.61699999999999999</v>
      </c>
      <c r="P65" s="30">
        <v>1</v>
      </c>
      <c r="Q65" s="30">
        <v>0</v>
      </c>
      <c r="R65" s="30">
        <v>9</v>
      </c>
      <c r="S65" s="30">
        <v>11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8.5</v>
      </c>
      <c r="AH65" s="42">
        <f t="shared" si="4"/>
        <v>12</v>
      </c>
      <c r="AK65" s="43" t="s">
        <v>157</v>
      </c>
      <c r="AL65" s="43">
        <v>1</v>
      </c>
      <c r="AM65" s="43">
        <v>1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77">
        <v>90605305</v>
      </c>
      <c r="O66" s="77">
        <v>0.61699999999999999</v>
      </c>
      <c r="P66" s="30">
        <v>1</v>
      </c>
      <c r="Q66" s="30">
        <v>0</v>
      </c>
      <c r="R66" s="30">
        <v>9</v>
      </c>
      <c r="S66" s="30">
        <v>11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8.5</v>
      </c>
      <c r="AH66" s="42">
        <f t="shared" si="4"/>
        <v>12</v>
      </c>
      <c r="AK66" s="43" t="s">
        <v>155</v>
      </c>
      <c r="AL66" s="43">
        <v>1</v>
      </c>
      <c r="AM66" s="43">
        <v>1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2">
        <v>30603341</v>
      </c>
      <c r="O67" s="60">
        <v>5.7500000000000002E-2</v>
      </c>
      <c r="P67" s="30">
        <v>1</v>
      </c>
      <c r="Q67" s="30">
        <v>0</v>
      </c>
      <c r="R67" s="30">
        <v>11</v>
      </c>
      <c r="S67" s="30">
        <v>12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11</v>
      </c>
      <c r="AH67" s="42">
        <f t="shared" ref="AH67:AH130" si="12">IF((R67=9)*AND(S67=11),12,S67)</f>
        <v>12</v>
      </c>
      <c r="AK67" s="43" t="s">
        <v>176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75">
        <v>50607014</v>
      </c>
      <c r="O68" s="75">
        <v>0.4042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176</v>
      </c>
      <c r="AL68" s="43">
        <v>1</v>
      </c>
      <c r="AM68" s="43">
        <v>2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76">
        <v>30510942</v>
      </c>
      <c r="O69" s="76">
        <v>0.91500000000000004</v>
      </c>
      <c r="P69" s="30">
        <v>1</v>
      </c>
      <c r="Q69" s="30">
        <v>0</v>
      </c>
      <c r="R69" s="30">
        <v>11</v>
      </c>
      <c r="S69" s="30">
        <v>12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11</v>
      </c>
      <c r="AH69" s="42">
        <f t="shared" si="12"/>
        <v>12</v>
      </c>
      <c r="AI69" s="42"/>
      <c r="AJ69" s="42"/>
      <c r="AK69" s="44" t="s">
        <v>172</v>
      </c>
      <c r="AL69" s="44">
        <v>1</v>
      </c>
      <c r="AM69" s="44">
        <v>2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62">
        <v>30603341</v>
      </c>
      <c r="O70" s="60">
        <v>5.7500000000000002E-2</v>
      </c>
      <c r="P70" s="30">
        <v>1</v>
      </c>
      <c r="Q70" s="30">
        <v>0</v>
      </c>
      <c r="R70" s="30">
        <v>11</v>
      </c>
      <c r="S70" s="30">
        <v>12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11</v>
      </c>
      <c r="AH70" s="42">
        <f t="shared" si="12"/>
        <v>12</v>
      </c>
      <c r="AI70" s="42"/>
      <c r="AJ70" s="42"/>
      <c r="AK70" s="44" t="s">
        <v>176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61">
        <v>50607236</v>
      </c>
      <c r="O71" s="59">
        <v>0.72</v>
      </c>
      <c r="P71" s="30">
        <v>1</v>
      </c>
      <c r="Q71" s="30">
        <v>0</v>
      </c>
      <c r="R71" s="30">
        <v>11</v>
      </c>
      <c r="S71" s="30">
        <v>12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11</v>
      </c>
      <c r="AH71" s="42">
        <f t="shared" si="12"/>
        <v>12</v>
      </c>
      <c r="AK71" s="43" t="s">
        <v>176</v>
      </c>
      <c r="AL71" s="43">
        <v>1</v>
      </c>
      <c r="AM71" s="43">
        <v>3</v>
      </c>
    </row>
    <row r="72" spans="1:39" s="45" customFormat="1" x14ac:dyDescent="0.2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75">
        <v>90714628</v>
      </c>
      <c r="O72" s="75">
        <v>1.64</v>
      </c>
      <c r="P72" s="30">
        <v>1</v>
      </c>
      <c r="Q72" s="30">
        <v>0</v>
      </c>
      <c r="R72" s="30">
        <v>11</v>
      </c>
      <c r="S72" s="30">
        <v>12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11</v>
      </c>
      <c r="AH72" s="42">
        <f t="shared" si="12"/>
        <v>12</v>
      </c>
      <c r="AI72" s="42"/>
      <c r="AJ72" s="42"/>
      <c r="AK72" s="44" t="s">
        <v>169</v>
      </c>
      <c r="AL72" s="44">
        <v>1</v>
      </c>
      <c r="AM72" s="44">
        <v>3</v>
      </c>
    </row>
    <row r="73" spans="1:39" x14ac:dyDescent="0.3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61">
        <v>50607236</v>
      </c>
      <c r="O73" s="59">
        <v>0.72</v>
      </c>
      <c r="P73" s="30">
        <v>1</v>
      </c>
      <c r="Q73" s="30">
        <v>0</v>
      </c>
      <c r="R73" s="30">
        <v>11</v>
      </c>
      <c r="S73" s="30">
        <v>12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11</v>
      </c>
      <c r="AH73" s="42">
        <f t="shared" si="12"/>
        <v>12</v>
      </c>
      <c r="AK73" s="43" t="s">
        <v>176</v>
      </c>
      <c r="AL73" s="43">
        <v>1</v>
      </c>
      <c r="AM73" s="43">
        <v>3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63">
        <v>30513496</v>
      </c>
      <c r="O74" s="59">
        <v>1.22</v>
      </c>
      <c r="P74" s="30">
        <v>1</v>
      </c>
      <c r="Q74" s="30">
        <v>0</v>
      </c>
      <c r="R74" s="30">
        <v>9</v>
      </c>
      <c r="S74" s="30">
        <v>11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8.5</v>
      </c>
      <c r="AH74" s="42">
        <f t="shared" si="12"/>
        <v>12</v>
      </c>
      <c r="AK74" s="43" t="s">
        <v>156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63">
        <v>30513496</v>
      </c>
      <c r="O75" s="59">
        <v>1.22</v>
      </c>
      <c r="P75" s="30">
        <v>1</v>
      </c>
      <c r="Q75" s="30">
        <v>0</v>
      </c>
      <c r="R75" s="30">
        <v>9</v>
      </c>
      <c r="S75" s="30">
        <v>11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8.5</v>
      </c>
      <c r="AH75" s="42">
        <f t="shared" si="12"/>
        <v>12</v>
      </c>
      <c r="AK75" s="43" t="s">
        <v>169</v>
      </c>
      <c r="AL75" s="43">
        <v>1</v>
      </c>
      <c r="AM75" s="43">
        <v>2</v>
      </c>
    </row>
    <row r="76" spans="1:39" x14ac:dyDescent="0.2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75">
        <v>90714628</v>
      </c>
      <c r="O76" s="75">
        <v>1.64</v>
      </c>
      <c r="P76" s="30">
        <v>1</v>
      </c>
      <c r="Q76" s="30">
        <v>0</v>
      </c>
      <c r="R76" s="30">
        <v>11</v>
      </c>
      <c r="S76" s="30">
        <v>12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11</v>
      </c>
      <c r="AH76" s="42">
        <f t="shared" si="12"/>
        <v>12</v>
      </c>
      <c r="AK76" s="43" t="s">
        <v>169</v>
      </c>
      <c r="AL76" s="43">
        <v>1</v>
      </c>
      <c r="AM76" s="43">
        <v>3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62">
        <v>30603341</v>
      </c>
      <c r="O77" s="60">
        <v>5.7500000000000002E-2</v>
      </c>
      <c r="P77" s="30">
        <v>1</v>
      </c>
      <c r="Q77" s="30">
        <v>0</v>
      </c>
      <c r="R77" s="30">
        <v>11</v>
      </c>
      <c r="S77" s="30">
        <v>12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11</v>
      </c>
      <c r="AH77" s="42">
        <f t="shared" si="12"/>
        <v>12</v>
      </c>
      <c r="AK77" s="43" t="s">
        <v>176</v>
      </c>
      <c r="AL77" s="43">
        <v>1</v>
      </c>
      <c r="AM77" s="43">
        <v>1</v>
      </c>
    </row>
    <row r="78" spans="1:39" x14ac:dyDescent="0.3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50607236</v>
      </c>
      <c r="O78" s="59">
        <v>0.72</v>
      </c>
      <c r="P78" s="30">
        <v>1</v>
      </c>
      <c r="Q78" s="30">
        <v>0</v>
      </c>
      <c r="R78" s="30">
        <v>11</v>
      </c>
      <c r="S78" s="30">
        <v>12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11</v>
      </c>
      <c r="AH78" s="42">
        <f t="shared" si="12"/>
        <v>12</v>
      </c>
      <c r="AK78" s="43" t="s">
        <v>176</v>
      </c>
      <c r="AL78" s="43">
        <v>1</v>
      </c>
      <c r="AM78" s="43">
        <v>3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76">
        <v>30510942</v>
      </c>
      <c r="O79" s="76">
        <v>0.91500000000000004</v>
      </c>
      <c r="P79" s="30">
        <v>1</v>
      </c>
      <c r="Q79" s="30">
        <v>0</v>
      </c>
      <c r="R79" s="30">
        <v>11</v>
      </c>
      <c r="S79" s="30">
        <v>12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11</v>
      </c>
      <c r="AH79" s="42">
        <f t="shared" si="12"/>
        <v>12</v>
      </c>
      <c r="AK79" s="43" t="s">
        <v>172</v>
      </c>
      <c r="AL79" s="43">
        <v>1</v>
      </c>
      <c r="AM79" s="43">
        <v>1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63">
        <v>30513496</v>
      </c>
      <c r="O80" s="59">
        <v>1.22</v>
      </c>
      <c r="P80" s="30">
        <v>1</v>
      </c>
      <c r="Q80" s="30">
        <v>0</v>
      </c>
      <c r="R80" s="30">
        <v>9</v>
      </c>
      <c r="S80" s="30">
        <v>11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8.5</v>
      </c>
      <c r="AH80" s="42">
        <f t="shared" si="12"/>
        <v>12</v>
      </c>
      <c r="AI80" s="42"/>
      <c r="AJ80" s="42"/>
      <c r="AK80" s="44" t="s">
        <v>169</v>
      </c>
      <c r="AL80" s="44">
        <v>1</v>
      </c>
      <c r="AM80" s="44">
        <v>2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75">
        <v>50607014</v>
      </c>
      <c r="O81" s="75">
        <v>0.4042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176</v>
      </c>
      <c r="AL81" s="43">
        <v>1</v>
      </c>
      <c r="AM81" s="43">
        <v>2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84327-CDDA-4819-B7CD-924B89F1B120}">
  <dimension ref="A1:X81"/>
  <sheetViews>
    <sheetView workbookViewId="0">
      <selection activeCell="F10" sqref="F10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77">
        <v>90605305</v>
      </c>
      <c r="I2" s="77">
        <v>0.61699999999999999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62">
        <v>30603341</v>
      </c>
      <c r="I3" s="60">
        <v>5.7500000000000002E-2</v>
      </c>
      <c r="J3" s="30">
        <v>1</v>
      </c>
      <c r="K3" s="30">
        <v>0</v>
      </c>
      <c r="L3" s="30">
        <v>11</v>
      </c>
      <c r="M3" s="30">
        <v>12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75">
        <v>90714628</v>
      </c>
      <c r="I4" s="75">
        <v>1.64</v>
      </c>
      <c r="J4" s="30">
        <v>1</v>
      </c>
      <c r="K4" s="30">
        <v>0</v>
      </c>
      <c r="L4" s="30">
        <v>11</v>
      </c>
      <c r="M4" s="30">
        <v>12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76">
        <v>30510942</v>
      </c>
      <c r="I5" s="76">
        <v>0.91500000000000004</v>
      </c>
      <c r="J5" s="30">
        <v>1</v>
      </c>
      <c r="K5" s="30">
        <v>0</v>
      </c>
      <c r="L5" s="30">
        <v>11</v>
      </c>
      <c r="M5" s="30">
        <v>12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75">
        <v>90714628</v>
      </c>
      <c r="I6" s="75">
        <v>1.64</v>
      </c>
      <c r="J6" s="30">
        <v>1</v>
      </c>
      <c r="K6" s="30">
        <v>0</v>
      </c>
      <c r="L6" s="30">
        <v>11</v>
      </c>
      <c r="M6" s="30">
        <v>12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62">
        <v>30603341</v>
      </c>
      <c r="I7" s="60">
        <v>5.7500000000000002E-2</v>
      </c>
      <c r="J7" s="30">
        <v>1</v>
      </c>
      <c r="K7" s="30">
        <v>0</v>
      </c>
      <c r="L7" s="30">
        <v>11</v>
      </c>
      <c r="M7" s="30">
        <v>12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77">
        <v>90605305</v>
      </c>
      <c r="I8" s="77">
        <v>0.61699999999999999</v>
      </c>
      <c r="J8" s="30">
        <v>1</v>
      </c>
      <c r="K8" s="30">
        <v>0</v>
      </c>
      <c r="L8" s="30">
        <v>9</v>
      </c>
      <c r="M8" s="30">
        <v>11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75">
        <v>50607014</v>
      </c>
      <c r="I9" s="75">
        <v>0.4042</v>
      </c>
      <c r="J9" s="30">
        <v>1</v>
      </c>
      <c r="K9" s="30">
        <v>0</v>
      </c>
      <c r="L9" s="30">
        <v>9</v>
      </c>
      <c r="M9" s="30">
        <v>11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63">
        <v>30513496</v>
      </c>
      <c r="I10" s="59">
        <v>1.22</v>
      </c>
      <c r="J10" s="30">
        <v>1</v>
      </c>
      <c r="K10" s="30">
        <v>0</v>
      </c>
      <c r="L10" s="30">
        <v>9</v>
      </c>
      <c r="M10" s="30">
        <v>11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75">
        <v>90714628</v>
      </c>
      <c r="I11" s="75">
        <v>1.64</v>
      </c>
      <c r="J11" s="30">
        <v>1</v>
      </c>
      <c r="K11" s="30">
        <v>0</v>
      </c>
      <c r="L11" s="30">
        <v>11</v>
      </c>
      <c r="M11" s="30">
        <v>12</v>
      </c>
      <c r="N11" s="30">
        <v>850</v>
      </c>
      <c r="O11" s="30" t="s">
        <v>595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62">
        <v>30603341</v>
      </c>
      <c r="I12" s="60">
        <v>5.7500000000000002E-2</v>
      </c>
      <c r="J12" s="30">
        <v>1</v>
      </c>
      <c r="K12" s="30">
        <v>0</v>
      </c>
      <c r="L12" s="30">
        <v>11</v>
      </c>
      <c r="M12" s="30">
        <v>12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75">
        <v>90714628</v>
      </c>
      <c r="I13" s="75">
        <v>1.64</v>
      </c>
      <c r="J13" s="30">
        <v>1</v>
      </c>
      <c r="K13" s="30">
        <v>0</v>
      </c>
      <c r="L13" s="30">
        <v>11</v>
      </c>
      <c r="M13" s="30">
        <v>12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76">
        <v>30510942</v>
      </c>
      <c r="I14" s="76">
        <v>0.91500000000000004</v>
      </c>
      <c r="J14" s="30">
        <v>1</v>
      </c>
      <c r="K14" s="30">
        <v>0</v>
      </c>
      <c r="L14" s="30">
        <v>11</v>
      </c>
      <c r="M14" s="30">
        <v>12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77">
        <v>90605305</v>
      </c>
      <c r="I15" s="77">
        <v>0.61699999999999999</v>
      </c>
      <c r="J15" s="30">
        <v>1</v>
      </c>
      <c r="K15" s="30">
        <v>0</v>
      </c>
      <c r="L15" s="30">
        <v>9</v>
      </c>
      <c r="M15" s="30">
        <v>11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62">
        <v>30603341</v>
      </c>
      <c r="I16" s="60">
        <v>5.7500000000000002E-2</v>
      </c>
      <c r="J16" s="30">
        <v>1</v>
      </c>
      <c r="K16" s="30">
        <v>0</v>
      </c>
      <c r="L16" s="30">
        <v>11</v>
      </c>
      <c r="M16" s="30">
        <v>12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76">
        <v>30510942</v>
      </c>
      <c r="I17" s="76">
        <v>0.91500000000000004</v>
      </c>
      <c r="J17" s="30">
        <v>1</v>
      </c>
      <c r="K17" s="30">
        <v>0</v>
      </c>
      <c r="L17" s="30">
        <v>11</v>
      </c>
      <c r="M17" s="30">
        <v>12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77">
        <v>90605305</v>
      </c>
      <c r="I18" s="77">
        <v>0.61699999999999999</v>
      </c>
      <c r="J18" s="30">
        <v>1</v>
      </c>
      <c r="K18" s="30">
        <v>0</v>
      </c>
      <c r="L18" s="30">
        <v>9</v>
      </c>
      <c r="M18" s="30">
        <v>11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63">
        <v>30513496</v>
      </c>
      <c r="I19" s="59">
        <v>1.22</v>
      </c>
      <c r="J19" s="30">
        <v>1</v>
      </c>
      <c r="K19" s="30">
        <v>0</v>
      </c>
      <c r="L19" s="30">
        <v>9</v>
      </c>
      <c r="M19" s="30">
        <v>11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75">
        <v>50607014</v>
      </c>
      <c r="I20" s="75">
        <v>0.4042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61">
        <v>50607236</v>
      </c>
      <c r="I21" s="59">
        <v>0.72</v>
      </c>
      <c r="J21" s="30">
        <v>1</v>
      </c>
      <c r="K21" s="30">
        <v>0</v>
      </c>
      <c r="L21" s="30">
        <v>9</v>
      </c>
      <c r="M21" s="30">
        <v>11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61">
        <v>50607236</v>
      </c>
      <c r="I22" s="59">
        <v>0.72</v>
      </c>
      <c r="J22" s="30">
        <v>1</v>
      </c>
      <c r="K22" s="30">
        <v>0</v>
      </c>
      <c r="L22" s="30">
        <v>9</v>
      </c>
      <c r="M22" s="30">
        <v>11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77">
        <v>90605305</v>
      </c>
      <c r="I23" s="77">
        <v>0.61699999999999999</v>
      </c>
      <c r="J23" s="30">
        <v>1</v>
      </c>
      <c r="K23" s="30">
        <v>0</v>
      </c>
      <c r="L23" s="30">
        <v>9</v>
      </c>
      <c r="M23" s="30">
        <v>11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76">
        <v>30510942</v>
      </c>
      <c r="I24" s="76">
        <v>0.91500000000000004</v>
      </c>
      <c r="J24" s="30">
        <v>1</v>
      </c>
      <c r="K24" s="30">
        <v>0</v>
      </c>
      <c r="L24" s="30">
        <v>11</v>
      </c>
      <c r="M24" s="30">
        <v>12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62">
        <v>30603341</v>
      </c>
      <c r="I25" s="60">
        <v>5.7500000000000002E-2</v>
      </c>
      <c r="J25" s="30">
        <v>1</v>
      </c>
      <c r="K25" s="30">
        <v>0</v>
      </c>
      <c r="L25" s="30">
        <v>11</v>
      </c>
      <c r="M25" s="30">
        <v>12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61">
        <v>50607236</v>
      </c>
      <c r="I26" s="59">
        <v>0.72</v>
      </c>
      <c r="J26" s="30">
        <v>1</v>
      </c>
      <c r="K26" s="30">
        <v>0</v>
      </c>
      <c r="L26" s="30">
        <v>11</v>
      </c>
      <c r="M26" s="30">
        <v>12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75">
        <v>50607014</v>
      </c>
      <c r="I27" s="75">
        <v>0.4042</v>
      </c>
      <c r="J27" s="30">
        <v>1</v>
      </c>
      <c r="K27" s="30">
        <v>0</v>
      </c>
      <c r="L27" s="30">
        <v>9</v>
      </c>
      <c r="M27" s="30">
        <v>11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75">
        <v>50607014</v>
      </c>
      <c r="I28" s="75">
        <v>0.4042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77">
        <v>90605305</v>
      </c>
      <c r="I29" s="77">
        <v>0.61699999999999999</v>
      </c>
      <c r="J29" s="30">
        <v>1</v>
      </c>
      <c r="K29" s="30">
        <v>0</v>
      </c>
      <c r="L29" s="30">
        <v>9</v>
      </c>
      <c r="M29" s="30">
        <v>11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2">
        <v>30603341</v>
      </c>
      <c r="I30" s="60">
        <v>5.7500000000000002E-2</v>
      </c>
      <c r="J30" s="30">
        <v>1</v>
      </c>
      <c r="K30" s="30">
        <v>0</v>
      </c>
      <c r="L30" s="30">
        <v>11</v>
      </c>
      <c r="M30" s="30">
        <v>12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75">
        <v>50607014</v>
      </c>
      <c r="I31" s="75">
        <v>0.4042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75">
        <v>90714628</v>
      </c>
      <c r="I32" s="75">
        <v>1.64</v>
      </c>
      <c r="J32" s="30">
        <v>1</v>
      </c>
      <c r="K32" s="30">
        <v>0</v>
      </c>
      <c r="L32" s="30">
        <v>11</v>
      </c>
      <c r="M32" s="30">
        <v>12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61">
        <v>50607236</v>
      </c>
      <c r="I33" s="59">
        <v>0.72</v>
      </c>
      <c r="J33" s="30">
        <v>1</v>
      </c>
      <c r="K33" s="30">
        <v>0</v>
      </c>
      <c r="L33" s="30">
        <v>11</v>
      </c>
      <c r="M33" s="30">
        <v>12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76">
        <v>30510942</v>
      </c>
      <c r="I34" s="76">
        <v>0.91500000000000004</v>
      </c>
      <c r="J34" s="30">
        <v>1</v>
      </c>
      <c r="K34" s="30">
        <v>0</v>
      </c>
      <c r="L34" s="30">
        <v>11</v>
      </c>
      <c r="M34" s="30">
        <v>12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63">
        <v>30513496</v>
      </c>
      <c r="I35" s="59">
        <v>1.22</v>
      </c>
      <c r="J35" s="30">
        <v>1</v>
      </c>
      <c r="K35" s="30">
        <v>0</v>
      </c>
      <c r="L35" s="30">
        <v>9</v>
      </c>
      <c r="M35" s="30">
        <v>11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75">
        <v>50607014</v>
      </c>
      <c r="I36" s="75">
        <v>0.4042</v>
      </c>
      <c r="J36" s="30">
        <v>1</v>
      </c>
      <c r="K36" s="30">
        <v>0</v>
      </c>
      <c r="L36" s="30">
        <v>9</v>
      </c>
      <c r="M36" s="30">
        <v>11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75">
        <v>90714628</v>
      </c>
      <c r="I37" s="75">
        <v>1.64</v>
      </c>
      <c r="J37" s="30">
        <v>1</v>
      </c>
      <c r="K37" s="30">
        <v>0</v>
      </c>
      <c r="L37" s="30">
        <v>11</v>
      </c>
      <c r="M37" s="30">
        <v>12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77">
        <v>90605305</v>
      </c>
      <c r="I38" s="77">
        <v>0.61699999999999999</v>
      </c>
      <c r="J38" s="30">
        <v>1</v>
      </c>
      <c r="K38" s="30">
        <v>0</v>
      </c>
      <c r="L38" s="30">
        <v>9</v>
      </c>
      <c r="M38" s="30">
        <v>11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75">
        <v>90714628</v>
      </c>
      <c r="I39" s="75">
        <v>1.64</v>
      </c>
      <c r="J39" s="30">
        <v>1</v>
      </c>
      <c r="K39" s="30">
        <v>0</v>
      </c>
      <c r="L39" s="30">
        <v>11</v>
      </c>
      <c r="M39" s="30">
        <v>12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77">
        <v>90605305</v>
      </c>
      <c r="I40" s="77">
        <v>0.61699999999999999</v>
      </c>
      <c r="J40" s="30">
        <v>1</v>
      </c>
      <c r="K40" s="30">
        <v>0</v>
      </c>
      <c r="L40" s="30">
        <v>9</v>
      </c>
      <c r="M40" s="30">
        <v>11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75">
        <v>50607014</v>
      </c>
      <c r="I41" s="75">
        <v>0.4042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61">
        <v>50607236</v>
      </c>
      <c r="I42" s="59">
        <v>0.72</v>
      </c>
      <c r="J42" s="30">
        <v>1</v>
      </c>
      <c r="K42" s="30">
        <v>0</v>
      </c>
      <c r="L42" s="30">
        <v>11</v>
      </c>
      <c r="M42" s="30">
        <v>12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75">
        <v>90714628</v>
      </c>
      <c r="I43" s="75">
        <v>1.64</v>
      </c>
      <c r="J43" s="30">
        <v>1</v>
      </c>
      <c r="K43" s="30">
        <v>0</v>
      </c>
      <c r="L43" s="30">
        <v>11</v>
      </c>
      <c r="M43" s="30">
        <v>12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75">
        <v>90714628</v>
      </c>
      <c r="I44" s="75">
        <v>1.64</v>
      </c>
      <c r="J44" s="30">
        <v>1</v>
      </c>
      <c r="K44" s="30">
        <v>0</v>
      </c>
      <c r="L44" s="30">
        <v>11</v>
      </c>
      <c r="M44" s="30">
        <v>12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1">
        <v>50607236</v>
      </c>
      <c r="I45" s="59">
        <v>0.72</v>
      </c>
      <c r="J45" s="30">
        <v>1</v>
      </c>
      <c r="K45" s="30">
        <v>0</v>
      </c>
      <c r="L45" s="30">
        <v>11</v>
      </c>
      <c r="M45" s="30">
        <v>12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76">
        <v>30510942</v>
      </c>
      <c r="I46" s="76">
        <v>0.91500000000000004</v>
      </c>
      <c r="J46" s="30">
        <v>1</v>
      </c>
      <c r="K46" s="30">
        <v>0</v>
      </c>
      <c r="L46" s="30">
        <v>11</v>
      </c>
      <c r="M46" s="30">
        <v>12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75">
        <v>50607014</v>
      </c>
      <c r="I47" s="75">
        <v>0.4042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50607236</v>
      </c>
      <c r="I48" s="59">
        <v>0.72</v>
      </c>
      <c r="J48" s="30">
        <v>1</v>
      </c>
      <c r="K48" s="30">
        <v>0</v>
      </c>
      <c r="L48" s="30">
        <v>11</v>
      </c>
      <c r="M48" s="30">
        <v>12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2">
        <v>30603341</v>
      </c>
      <c r="I49" s="60">
        <v>5.7500000000000002E-2</v>
      </c>
      <c r="J49" s="30">
        <v>1</v>
      </c>
      <c r="K49" s="30">
        <v>0</v>
      </c>
      <c r="L49" s="30">
        <v>11</v>
      </c>
      <c r="M49" s="30">
        <v>12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76">
        <v>30510942</v>
      </c>
      <c r="I50" s="76">
        <v>0.91500000000000004</v>
      </c>
      <c r="J50" s="30">
        <v>1</v>
      </c>
      <c r="K50" s="30">
        <v>0</v>
      </c>
      <c r="L50" s="30">
        <v>11</v>
      </c>
      <c r="M50" s="30">
        <v>12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76">
        <v>30510942</v>
      </c>
      <c r="I51" s="76">
        <v>0.91500000000000004</v>
      </c>
      <c r="J51" s="30">
        <v>1</v>
      </c>
      <c r="K51" s="30">
        <v>0</v>
      </c>
      <c r="L51" s="30">
        <v>11</v>
      </c>
      <c r="M51" s="30">
        <v>12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75">
        <v>50607014</v>
      </c>
      <c r="I52" s="75">
        <v>0.4042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1">
        <v>50607236</v>
      </c>
      <c r="I53" s="59">
        <v>0.72</v>
      </c>
      <c r="J53" s="30">
        <v>1</v>
      </c>
      <c r="K53" s="30">
        <v>0</v>
      </c>
      <c r="L53" s="30">
        <v>11</v>
      </c>
      <c r="M53" s="30">
        <v>12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62">
        <v>30603341</v>
      </c>
      <c r="I54" s="60">
        <v>5.7500000000000002E-2</v>
      </c>
      <c r="J54" s="30">
        <v>1</v>
      </c>
      <c r="K54" s="30">
        <v>0</v>
      </c>
      <c r="L54" s="30">
        <v>11</v>
      </c>
      <c r="M54" s="30">
        <v>12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63">
        <v>30513496</v>
      </c>
      <c r="I55" s="59">
        <v>1.22</v>
      </c>
      <c r="J55" s="30">
        <v>1</v>
      </c>
      <c r="K55" s="30">
        <v>0</v>
      </c>
      <c r="L55" s="30">
        <v>9</v>
      </c>
      <c r="M55" s="30">
        <v>11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3">
        <v>30513496</v>
      </c>
      <c r="I56" s="59">
        <v>1.22</v>
      </c>
      <c r="J56" s="30">
        <v>1</v>
      </c>
      <c r="K56" s="30">
        <v>0</v>
      </c>
      <c r="L56" s="30">
        <v>9</v>
      </c>
      <c r="M56" s="30">
        <v>11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3">
        <v>30513496</v>
      </c>
      <c r="I57" s="59">
        <v>1.22</v>
      </c>
      <c r="J57" s="30">
        <v>1</v>
      </c>
      <c r="K57" s="30">
        <v>0</v>
      </c>
      <c r="L57" s="30">
        <v>9</v>
      </c>
      <c r="M57" s="30">
        <v>11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3">
        <v>30513496</v>
      </c>
      <c r="I58" s="59">
        <v>1.22</v>
      </c>
      <c r="J58" s="30">
        <v>1</v>
      </c>
      <c r="K58" s="30">
        <v>0</v>
      </c>
      <c r="L58" s="30">
        <v>9</v>
      </c>
      <c r="M58" s="30">
        <v>11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61">
        <v>50607236</v>
      </c>
      <c r="I59" s="59">
        <v>0.72</v>
      </c>
      <c r="J59" s="30">
        <v>1</v>
      </c>
      <c r="K59" s="30">
        <v>0</v>
      </c>
      <c r="L59" s="30">
        <v>11</v>
      </c>
      <c r="M59" s="30">
        <v>12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75">
        <v>90714628</v>
      </c>
      <c r="I60" s="75">
        <v>1.64</v>
      </c>
      <c r="J60" s="30">
        <v>1</v>
      </c>
      <c r="K60" s="30">
        <v>0</v>
      </c>
      <c r="L60" s="30">
        <v>11</v>
      </c>
      <c r="M60" s="30">
        <v>12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76">
        <v>30510942</v>
      </c>
      <c r="I61" s="76">
        <v>0.91500000000000004</v>
      </c>
      <c r="J61" s="30">
        <v>1</v>
      </c>
      <c r="K61" s="30">
        <v>0</v>
      </c>
      <c r="L61" s="30">
        <v>11</v>
      </c>
      <c r="M61" s="30">
        <v>12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3">
        <v>30513496</v>
      </c>
      <c r="I62" s="59">
        <v>1.22</v>
      </c>
      <c r="J62" s="30">
        <v>1</v>
      </c>
      <c r="K62" s="30">
        <v>0</v>
      </c>
      <c r="L62" s="30">
        <v>9</v>
      </c>
      <c r="M62" s="30">
        <v>11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63">
        <v>30513496</v>
      </c>
      <c r="I63" s="59">
        <v>1.22</v>
      </c>
      <c r="J63" s="30">
        <v>1</v>
      </c>
      <c r="K63" s="30">
        <v>0</v>
      </c>
      <c r="L63" s="30">
        <v>9</v>
      </c>
      <c r="M63" s="30">
        <v>11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77">
        <v>90605305</v>
      </c>
      <c r="I64" s="77">
        <v>0.61699999999999999</v>
      </c>
      <c r="J64" s="30">
        <v>1</v>
      </c>
      <c r="K64" s="30">
        <v>0</v>
      </c>
      <c r="L64" s="30">
        <v>9</v>
      </c>
      <c r="M64" s="30">
        <v>11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77">
        <v>90605305</v>
      </c>
      <c r="I65" s="77">
        <v>0.61699999999999999</v>
      </c>
      <c r="J65" s="30">
        <v>1</v>
      </c>
      <c r="K65" s="30">
        <v>0</v>
      </c>
      <c r="L65" s="30">
        <v>9</v>
      </c>
      <c r="M65" s="30">
        <v>11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77">
        <v>90605305</v>
      </c>
      <c r="I66" s="77">
        <v>0.61699999999999999</v>
      </c>
      <c r="J66" s="30">
        <v>1</v>
      </c>
      <c r="K66" s="30">
        <v>0</v>
      </c>
      <c r="L66" s="30">
        <v>9</v>
      </c>
      <c r="M66" s="30">
        <v>11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2">
        <v>30603341</v>
      </c>
      <c r="I67" s="60">
        <v>5.7500000000000002E-2</v>
      </c>
      <c r="J67" s="30">
        <v>1</v>
      </c>
      <c r="K67" s="30">
        <v>0</v>
      </c>
      <c r="L67" s="30">
        <v>11</v>
      </c>
      <c r="M67" s="30">
        <v>12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75">
        <v>50607014</v>
      </c>
      <c r="I68" s="75">
        <v>0.4042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76">
        <v>30510942</v>
      </c>
      <c r="I69" s="76">
        <v>0.91500000000000004</v>
      </c>
      <c r="J69" s="30">
        <v>1</v>
      </c>
      <c r="K69" s="30">
        <v>0</v>
      </c>
      <c r="L69" s="30">
        <v>11</v>
      </c>
      <c r="M69" s="30">
        <v>12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62">
        <v>30603341</v>
      </c>
      <c r="I70" s="60">
        <v>5.7500000000000002E-2</v>
      </c>
      <c r="J70" s="30">
        <v>1</v>
      </c>
      <c r="K70" s="30">
        <v>0</v>
      </c>
      <c r="L70" s="30">
        <v>11</v>
      </c>
      <c r="M70" s="30">
        <v>12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61">
        <v>50607236</v>
      </c>
      <c r="I71" s="59">
        <v>0.72</v>
      </c>
      <c r="J71" s="30">
        <v>1</v>
      </c>
      <c r="K71" s="30">
        <v>0</v>
      </c>
      <c r="L71" s="30">
        <v>11</v>
      </c>
      <c r="M71" s="30">
        <v>12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75">
        <v>90714628</v>
      </c>
      <c r="I72" s="75">
        <v>1.64</v>
      </c>
      <c r="J72" s="30">
        <v>1</v>
      </c>
      <c r="K72" s="30">
        <v>0</v>
      </c>
      <c r="L72" s="30">
        <v>11</v>
      </c>
      <c r="M72" s="30">
        <v>12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61">
        <v>50607236</v>
      </c>
      <c r="I73" s="59">
        <v>0.72</v>
      </c>
      <c r="J73" s="30">
        <v>1</v>
      </c>
      <c r="K73" s="30">
        <v>0</v>
      </c>
      <c r="L73" s="30">
        <v>11</v>
      </c>
      <c r="M73" s="30">
        <v>12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63">
        <v>30513496</v>
      </c>
      <c r="I74" s="59">
        <v>1.22</v>
      </c>
      <c r="J74" s="30">
        <v>1</v>
      </c>
      <c r="K74" s="30">
        <v>0</v>
      </c>
      <c r="L74" s="30">
        <v>9</v>
      </c>
      <c r="M74" s="30">
        <v>11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63">
        <v>30513496</v>
      </c>
      <c r="I75" s="59">
        <v>1.22</v>
      </c>
      <c r="J75" s="30">
        <v>1</v>
      </c>
      <c r="K75" s="30">
        <v>0</v>
      </c>
      <c r="L75" s="30">
        <v>9</v>
      </c>
      <c r="M75" s="30">
        <v>11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75">
        <v>90714628</v>
      </c>
      <c r="I76" s="75">
        <v>1.64</v>
      </c>
      <c r="J76" s="30">
        <v>1</v>
      </c>
      <c r="K76" s="30">
        <v>0</v>
      </c>
      <c r="L76" s="30">
        <v>11</v>
      </c>
      <c r="M76" s="30">
        <v>12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62">
        <v>30603341</v>
      </c>
      <c r="I77" s="60">
        <v>5.7500000000000002E-2</v>
      </c>
      <c r="J77" s="30">
        <v>1</v>
      </c>
      <c r="K77" s="30">
        <v>0</v>
      </c>
      <c r="L77" s="30">
        <v>11</v>
      </c>
      <c r="M77" s="30">
        <v>12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50607236</v>
      </c>
      <c r="I78" s="59">
        <v>0.72</v>
      </c>
      <c r="J78" s="30">
        <v>1</v>
      </c>
      <c r="K78" s="30">
        <v>0</v>
      </c>
      <c r="L78" s="30">
        <v>11</v>
      </c>
      <c r="M78" s="30">
        <v>12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76">
        <v>30510942</v>
      </c>
      <c r="I79" s="76">
        <v>0.91500000000000004</v>
      </c>
      <c r="J79" s="30">
        <v>1</v>
      </c>
      <c r="K79" s="30">
        <v>0</v>
      </c>
      <c r="L79" s="30">
        <v>11</v>
      </c>
      <c r="M79" s="30">
        <v>12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63">
        <v>30513496</v>
      </c>
      <c r="I80" s="59">
        <v>1.22</v>
      </c>
      <c r="J80" s="30">
        <v>1</v>
      </c>
      <c r="K80" s="30">
        <v>0</v>
      </c>
      <c r="L80" s="30">
        <v>9</v>
      </c>
      <c r="M80" s="30">
        <v>11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75">
        <v>50607014</v>
      </c>
      <c r="I81" s="75">
        <v>0.4042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4635-12A7-4F31-9A0B-C3C5C179E7E1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017E-550A-4528-A7D1-8FF053E27C6B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ED124-059C-46DF-8E28-8D70D7F0DD50}">
  <dimension ref="B3:G17"/>
  <sheetViews>
    <sheetView showGridLines="0" workbookViewId="0">
      <selection activeCell="B41" sqref="B41"/>
    </sheetView>
  </sheetViews>
  <sheetFormatPr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F45C-1A13-41DF-894B-756505D1FABA}">
  <dimension ref="A1:M27"/>
  <sheetViews>
    <sheetView topLeftCell="A10" workbookViewId="0">
      <selection activeCell="B15" sqref="B15"/>
    </sheetView>
  </sheetViews>
  <sheetFormatPr defaultRowHeight="14" x14ac:dyDescent="0.35"/>
  <cols>
    <col min="1" max="1" width="8.08984375" style="57" customWidth="1"/>
    <col min="2" max="2" width="19" style="57" customWidth="1"/>
    <col min="3" max="3" width="15.6328125" style="57" customWidth="1"/>
    <col min="4" max="4" width="14.90625" style="57" customWidth="1"/>
    <col min="5" max="16384" width="8.7265625" style="57"/>
  </cols>
  <sheetData>
    <row r="1" spans="1:13" x14ac:dyDescent="0.35">
      <c r="A1" s="69"/>
      <c r="B1" s="53" t="s">
        <v>567</v>
      </c>
      <c r="C1" s="53" t="s">
        <v>568</v>
      </c>
      <c r="D1" s="53" t="s">
        <v>569</v>
      </c>
      <c r="F1" s="54"/>
      <c r="G1" s="80" t="s">
        <v>567</v>
      </c>
      <c r="H1" s="80"/>
      <c r="I1" s="80"/>
      <c r="J1" s="80"/>
      <c r="K1" s="80"/>
      <c r="L1" s="80"/>
      <c r="M1" s="80"/>
    </row>
    <row r="2" spans="1:13" x14ac:dyDescent="0.35">
      <c r="A2" s="55" t="s">
        <v>570</v>
      </c>
      <c r="B2" s="53" t="s">
        <v>571</v>
      </c>
      <c r="C2" s="53" t="s">
        <v>571</v>
      </c>
      <c r="D2" s="53" t="s">
        <v>571</v>
      </c>
      <c r="F2" s="55" t="s">
        <v>570</v>
      </c>
      <c r="G2" s="56" t="s">
        <v>572</v>
      </c>
      <c r="H2" s="56" t="s">
        <v>573</v>
      </c>
      <c r="I2" s="56" t="s">
        <v>574</v>
      </c>
      <c r="J2" s="56" t="s">
        <v>575</v>
      </c>
      <c r="K2" s="56" t="s">
        <v>576</v>
      </c>
      <c r="L2" s="56" t="s">
        <v>577</v>
      </c>
      <c r="M2" s="56" t="s">
        <v>578</v>
      </c>
    </row>
    <row r="3" spans="1:13" x14ac:dyDescent="0.35">
      <c r="A3" s="55">
        <v>3</v>
      </c>
      <c r="B3" s="53" t="s">
        <v>585</v>
      </c>
      <c r="C3" s="53" t="s">
        <v>589</v>
      </c>
      <c r="D3" s="53">
        <v>11.29</v>
      </c>
      <c r="F3" s="55">
        <v>3</v>
      </c>
      <c r="G3" s="53">
        <v>1600</v>
      </c>
      <c r="H3" s="53">
        <v>172.75</v>
      </c>
      <c r="I3" s="53">
        <v>204</v>
      </c>
      <c r="J3" s="74" t="s">
        <v>594</v>
      </c>
      <c r="K3" s="53">
        <v>30603341</v>
      </c>
      <c r="L3" s="58">
        <v>5.7500000000000002E-2</v>
      </c>
      <c r="M3" s="53">
        <v>3</v>
      </c>
    </row>
    <row r="4" spans="1:13" x14ac:dyDescent="0.35">
      <c r="A4" s="55">
        <v>4</v>
      </c>
      <c r="B4" s="53">
        <v>46</v>
      </c>
      <c r="C4" s="53" t="s">
        <v>590</v>
      </c>
      <c r="D4" s="53">
        <v>8.73</v>
      </c>
      <c r="F4" s="55">
        <v>4</v>
      </c>
      <c r="G4" s="53">
        <v>680</v>
      </c>
      <c r="H4" s="53">
        <v>68.42</v>
      </c>
      <c r="I4" s="53">
        <v>81</v>
      </c>
      <c r="J4" s="74" t="s">
        <v>594</v>
      </c>
      <c r="K4" s="53">
        <v>50607236</v>
      </c>
      <c r="L4" s="58">
        <v>0.72</v>
      </c>
      <c r="M4" s="53">
        <v>1</v>
      </c>
    </row>
    <row r="5" spans="1:13" x14ac:dyDescent="0.35">
      <c r="A5" s="55">
        <v>5</v>
      </c>
      <c r="B5" s="53" t="s">
        <v>586</v>
      </c>
      <c r="C5" s="53">
        <v>10</v>
      </c>
      <c r="D5" s="53">
        <v>18.78</v>
      </c>
      <c r="F5" s="55">
        <v>5</v>
      </c>
      <c r="G5" s="53">
        <v>800</v>
      </c>
      <c r="H5" s="57">
        <v>80.372</v>
      </c>
      <c r="I5" s="53">
        <v>95</v>
      </c>
      <c r="J5" s="74" t="s">
        <v>594</v>
      </c>
      <c r="K5" s="53">
        <v>90516061</v>
      </c>
      <c r="L5" s="58">
        <v>1.31</v>
      </c>
      <c r="M5" s="53">
        <v>2</v>
      </c>
    </row>
    <row r="6" spans="1:13" ht="28" x14ac:dyDescent="0.35">
      <c r="A6" s="55">
        <v>6</v>
      </c>
      <c r="B6" s="53" t="s">
        <v>587</v>
      </c>
      <c r="C6" s="73" t="s">
        <v>591</v>
      </c>
      <c r="D6" s="53">
        <v>17</v>
      </c>
      <c r="F6" s="55">
        <v>6</v>
      </c>
      <c r="G6" s="53">
        <v>680</v>
      </c>
      <c r="H6" s="53">
        <v>66.013000000000005</v>
      </c>
      <c r="I6" s="53">
        <v>78</v>
      </c>
      <c r="J6" s="74" t="s">
        <v>594</v>
      </c>
      <c r="K6" s="53">
        <v>40514552</v>
      </c>
      <c r="L6" s="58">
        <v>0.1517</v>
      </c>
      <c r="M6" s="53">
        <v>1</v>
      </c>
    </row>
    <row r="7" spans="1:13" x14ac:dyDescent="0.35">
      <c r="A7" s="55">
        <v>18</v>
      </c>
      <c r="B7" s="53">
        <v>72.790000000000006</v>
      </c>
      <c r="C7" s="53">
        <v>56</v>
      </c>
      <c r="D7" s="53">
        <v>38.549999999999997</v>
      </c>
      <c r="F7" s="55">
        <v>18</v>
      </c>
      <c r="G7" s="53">
        <v>200</v>
      </c>
      <c r="H7" s="53">
        <v>19.669</v>
      </c>
      <c r="I7" s="53">
        <v>24</v>
      </c>
      <c r="J7" s="74" t="s">
        <v>594</v>
      </c>
      <c r="K7" s="53">
        <v>90516061</v>
      </c>
      <c r="L7" s="58">
        <v>1.31</v>
      </c>
      <c r="M7" s="53">
        <v>4</v>
      </c>
    </row>
    <row r="8" spans="1:13" x14ac:dyDescent="0.35">
      <c r="A8" s="55">
        <v>20</v>
      </c>
      <c r="B8" s="53">
        <v>70.77</v>
      </c>
      <c r="C8" s="53">
        <v>35</v>
      </c>
      <c r="D8" s="53">
        <v>9</v>
      </c>
      <c r="F8" s="55">
        <v>20</v>
      </c>
      <c r="G8" s="53">
        <v>550</v>
      </c>
      <c r="H8" s="53">
        <v>56.93</v>
      </c>
      <c r="I8" s="53">
        <v>67</v>
      </c>
      <c r="J8" s="74" t="s">
        <v>594</v>
      </c>
      <c r="K8" s="53">
        <v>40514552</v>
      </c>
      <c r="L8" s="58">
        <v>0.1517</v>
      </c>
      <c r="M8" s="53">
        <v>2</v>
      </c>
    </row>
    <row r="9" spans="1:13" ht="28" x14ac:dyDescent="0.35">
      <c r="A9" s="55">
        <v>25</v>
      </c>
      <c r="B9" s="73" t="s">
        <v>588</v>
      </c>
      <c r="C9" s="73" t="s">
        <v>592</v>
      </c>
      <c r="D9" s="73" t="s">
        <v>593</v>
      </c>
      <c r="F9" s="55">
        <v>25</v>
      </c>
      <c r="G9" s="53">
        <v>4200</v>
      </c>
      <c r="H9" s="53">
        <v>445.32</v>
      </c>
      <c r="I9" s="53">
        <v>524</v>
      </c>
      <c r="J9" s="74" t="s">
        <v>594</v>
      </c>
      <c r="K9" s="57">
        <v>30603341</v>
      </c>
      <c r="L9" s="58">
        <v>5.7500000000000002E-2</v>
      </c>
      <c r="M9" s="53">
        <v>3</v>
      </c>
    </row>
    <row r="10" spans="1:13" x14ac:dyDescent="0.35">
      <c r="B10" s="69"/>
      <c r="C10" s="69"/>
      <c r="D10" s="69"/>
      <c r="F10" s="54"/>
      <c r="G10" s="78" t="s">
        <v>568</v>
      </c>
      <c r="H10" s="79"/>
      <c r="I10" s="79"/>
      <c r="J10" s="79"/>
      <c r="K10" s="79"/>
      <c r="L10" s="79"/>
      <c r="M10" s="79"/>
    </row>
    <row r="11" spans="1:13" x14ac:dyDescent="0.35">
      <c r="A11" s="69"/>
      <c r="B11" s="69"/>
      <c r="C11" s="69"/>
      <c r="D11" s="69"/>
      <c r="F11" s="55" t="s">
        <v>570</v>
      </c>
      <c r="G11" s="56" t="s">
        <v>572</v>
      </c>
      <c r="H11" s="56" t="s">
        <v>573</v>
      </c>
      <c r="I11" s="56" t="s">
        <v>574</v>
      </c>
      <c r="J11" s="56" t="s">
        <v>575</v>
      </c>
      <c r="K11" s="56" t="s">
        <v>576</v>
      </c>
      <c r="L11" s="56" t="s">
        <v>577</v>
      </c>
      <c r="M11" s="56" t="s">
        <v>578</v>
      </c>
    </row>
    <row r="12" spans="1:13" x14ac:dyDescent="0.35">
      <c r="A12" s="69"/>
      <c r="B12" s="69"/>
      <c r="C12" s="69"/>
      <c r="D12" s="69"/>
      <c r="F12" s="55">
        <v>3</v>
      </c>
      <c r="G12" s="53">
        <v>1600</v>
      </c>
      <c r="H12" s="53">
        <v>154.61000000000001</v>
      </c>
      <c r="I12" s="53">
        <v>182</v>
      </c>
      <c r="J12" s="74" t="s">
        <v>594</v>
      </c>
      <c r="K12" s="53">
        <v>40514552</v>
      </c>
      <c r="L12" s="66">
        <v>0.1517</v>
      </c>
      <c r="M12" s="53">
        <v>3</v>
      </c>
    </row>
    <row r="13" spans="1:13" x14ac:dyDescent="0.35">
      <c r="A13" s="69"/>
      <c r="B13" s="69"/>
      <c r="C13" s="69"/>
      <c r="D13" s="69"/>
      <c r="F13" s="55">
        <v>4</v>
      </c>
      <c r="G13" s="53">
        <v>1000</v>
      </c>
      <c r="H13" s="53">
        <v>95.188000000000002</v>
      </c>
      <c r="I13" s="53">
        <v>112</v>
      </c>
      <c r="J13" s="74" t="s">
        <v>594</v>
      </c>
      <c r="K13" s="53">
        <v>80716016</v>
      </c>
      <c r="L13" s="66">
        <v>2.06</v>
      </c>
      <c r="M13" s="53">
        <v>3</v>
      </c>
    </row>
    <row r="14" spans="1:13" x14ac:dyDescent="0.35">
      <c r="F14" s="55">
        <v>5</v>
      </c>
      <c r="G14" s="53">
        <v>680</v>
      </c>
      <c r="H14" s="53">
        <v>68.248999999999995</v>
      </c>
      <c r="I14" s="53">
        <v>81</v>
      </c>
      <c r="J14" s="74" t="s">
        <v>594</v>
      </c>
      <c r="K14" s="53">
        <v>90516061</v>
      </c>
      <c r="L14" s="66">
        <v>1.31</v>
      </c>
      <c r="M14" s="53">
        <v>1</v>
      </c>
    </row>
    <row r="15" spans="1:13" x14ac:dyDescent="0.35">
      <c r="A15" s="53" t="s">
        <v>579</v>
      </c>
      <c r="B15" s="53">
        <v>2</v>
      </c>
      <c r="F15" s="55">
        <v>6</v>
      </c>
      <c r="G15" s="53">
        <v>680</v>
      </c>
      <c r="H15" s="53">
        <v>64.323999999999998</v>
      </c>
      <c r="I15" s="53">
        <v>76</v>
      </c>
      <c r="J15" s="74" t="s">
        <v>594</v>
      </c>
      <c r="K15" s="53">
        <v>30513496</v>
      </c>
      <c r="L15" s="66">
        <v>1.22</v>
      </c>
      <c r="M15" s="53">
        <v>1</v>
      </c>
    </row>
    <row r="16" spans="1:13" x14ac:dyDescent="0.35">
      <c r="A16" s="53" t="s">
        <v>580</v>
      </c>
      <c r="B16" s="53">
        <v>48088</v>
      </c>
      <c r="F16" s="55">
        <v>18</v>
      </c>
      <c r="G16" s="53">
        <v>170</v>
      </c>
      <c r="H16" s="53">
        <v>16</v>
      </c>
      <c r="I16" s="53">
        <v>19</v>
      </c>
      <c r="J16" s="74" t="s">
        <v>594</v>
      </c>
      <c r="K16" s="53">
        <v>80716016</v>
      </c>
      <c r="L16" s="66">
        <v>2.06</v>
      </c>
      <c r="M16" s="53">
        <v>3</v>
      </c>
    </row>
    <row r="17" spans="1:13" x14ac:dyDescent="0.35">
      <c r="A17" s="53" t="s">
        <v>581</v>
      </c>
      <c r="B17" s="53">
        <v>8970</v>
      </c>
      <c r="F17" s="55">
        <v>20</v>
      </c>
      <c r="G17" s="53">
        <v>550</v>
      </c>
      <c r="H17" s="53">
        <v>51.51</v>
      </c>
      <c r="I17" s="53">
        <v>61</v>
      </c>
      <c r="J17" s="74" t="s">
        <v>594</v>
      </c>
      <c r="K17" s="53">
        <v>90516061</v>
      </c>
      <c r="L17" s="66">
        <v>1.31</v>
      </c>
      <c r="M17" s="53">
        <v>2</v>
      </c>
    </row>
    <row r="18" spans="1:13" x14ac:dyDescent="0.35">
      <c r="A18" s="53" t="s">
        <v>582</v>
      </c>
      <c r="B18" s="53">
        <v>8315</v>
      </c>
      <c r="F18" s="55">
        <v>25</v>
      </c>
      <c r="G18" s="53">
        <v>3600</v>
      </c>
      <c r="H18" s="53">
        <v>327.94</v>
      </c>
      <c r="I18" s="53">
        <v>386</v>
      </c>
      <c r="J18" s="74" t="s">
        <v>594</v>
      </c>
      <c r="K18" s="53">
        <v>50607236</v>
      </c>
      <c r="L18" s="66">
        <v>0.72</v>
      </c>
      <c r="M18" s="53">
        <v>2</v>
      </c>
    </row>
    <row r="19" spans="1:13" x14ac:dyDescent="0.35">
      <c r="A19" s="53" t="s">
        <v>583</v>
      </c>
      <c r="B19" s="53">
        <v>179</v>
      </c>
      <c r="F19" s="54"/>
      <c r="G19" s="78" t="s">
        <v>569</v>
      </c>
      <c r="H19" s="79"/>
      <c r="I19" s="79"/>
      <c r="J19" s="79"/>
      <c r="K19" s="79"/>
      <c r="L19" s="79"/>
      <c r="M19" s="79"/>
    </row>
    <row r="20" spans="1:13" x14ac:dyDescent="0.35">
      <c r="A20" s="53" t="s">
        <v>584</v>
      </c>
      <c r="B20" s="53">
        <v>243</v>
      </c>
      <c r="F20" s="55" t="s">
        <v>570</v>
      </c>
      <c r="G20" s="56" t="s">
        <v>572</v>
      </c>
      <c r="H20" s="56" t="s">
        <v>573</v>
      </c>
      <c r="I20" s="56" t="s">
        <v>574</v>
      </c>
      <c r="J20" s="56" t="s">
        <v>575</v>
      </c>
      <c r="K20" s="56" t="s">
        <v>576</v>
      </c>
      <c r="L20" s="56" t="s">
        <v>577</v>
      </c>
      <c r="M20" s="56" t="s">
        <v>578</v>
      </c>
    </row>
    <row r="21" spans="1:13" x14ac:dyDescent="0.35">
      <c r="F21" s="55">
        <v>3</v>
      </c>
      <c r="G21" s="53">
        <v>1600</v>
      </c>
      <c r="H21" s="53">
        <v>145.84</v>
      </c>
      <c r="I21" s="53">
        <v>172</v>
      </c>
      <c r="J21" s="74" t="s">
        <v>594</v>
      </c>
      <c r="K21" s="53">
        <v>40514552</v>
      </c>
      <c r="L21" s="67">
        <v>0.1517</v>
      </c>
      <c r="M21" s="53">
        <v>3</v>
      </c>
    </row>
    <row r="22" spans="1:13" x14ac:dyDescent="0.35">
      <c r="F22" s="55">
        <v>4</v>
      </c>
      <c r="G22" s="53">
        <v>800</v>
      </c>
      <c r="H22" s="53">
        <v>80.489999999999995</v>
      </c>
      <c r="I22" s="53">
        <v>95</v>
      </c>
      <c r="J22" s="74" t="s">
        <v>594</v>
      </c>
      <c r="K22" s="53">
        <v>80716016</v>
      </c>
      <c r="L22" s="67">
        <v>2.06</v>
      </c>
      <c r="M22" s="53">
        <v>2</v>
      </c>
    </row>
    <row r="23" spans="1:13" x14ac:dyDescent="0.35">
      <c r="F23" s="55">
        <v>5</v>
      </c>
      <c r="G23" s="53">
        <v>680</v>
      </c>
      <c r="H23" s="53">
        <v>64.739999999999995</v>
      </c>
      <c r="I23" s="53">
        <v>77</v>
      </c>
      <c r="J23" s="74" t="s">
        <v>594</v>
      </c>
      <c r="K23" s="53">
        <v>90516061</v>
      </c>
      <c r="L23" s="67">
        <v>1.31</v>
      </c>
      <c r="M23" s="53">
        <v>1</v>
      </c>
    </row>
    <row r="24" spans="1:13" x14ac:dyDescent="0.35">
      <c r="F24" s="55">
        <v>6</v>
      </c>
      <c r="G24" s="53">
        <v>800</v>
      </c>
      <c r="H24" s="53">
        <v>74.168000000000006</v>
      </c>
      <c r="I24" s="53">
        <v>88</v>
      </c>
      <c r="J24" s="74" t="s">
        <v>594</v>
      </c>
      <c r="K24" s="53">
        <v>90516061</v>
      </c>
      <c r="L24" s="67">
        <v>1.31</v>
      </c>
      <c r="M24" s="53">
        <v>2</v>
      </c>
    </row>
    <row r="25" spans="1:13" x14ac:dyDescent="0.35">
      <c r="F25" s="55">
        <v>18</v>
      </c>
      <c r="G25" s="53">
        <v>170</v>
      </c>
      <c r="H25" s="53">
        <v>16.48</v>
      </c>
      <c r="I25" s="53">
        <v>20</v>
      </c>
      <c r="J25" s="74" t="s">
        <v>594</v>
      </c>
      <c r="K25" s="53">
        <v>80716016</v>
      </c>
      <c r="L25" s="67">
        <v>2.06</v>
      </c>
      <c r="M25" s="53">
        <v>3</v>
      </c>
    </row>
    <row r="26" spans="1:13" x14ac:dyDescent="0.35">
      <c r="F26" s="55">
        <v>20</v>
      </c>
      <c r="G26" s="53">
        <v>550</v>
      </c>
      <c r="H26" s="53">
        <v>51.71</v>
      </c>
      <c r="I26" s="53">
        <v>61</v>
      </c>
      <c r="J26" s="74" t="s">
        <v>594</v>
      </c>
      <c r="K26" s="53">
        <v>90714628</v>
      </c>
      <c r="L26" s="67">
        <v>1.64</v>
      </c>
      <c r="M26" s="53">
        <v>2</v>
      </c>
    </row>
    <row r="27" spans="1:13" x14ac:dyDescent="0.35">
      <c r="F27" s="64">
        <v>25</v>
      </c>
      <c r="G27" s="53">
        <v>4800</v>
      </c>
      <c r="H27" s="53">
        <v>499.53</v>
      </c>
      <c r="I27" s="53">
        <v>588</v>
      </c>
      <c r="J27" s="74" t="s">
        <v>594</v>
      </c>
      <c r="K27" s="53">
        <v>50607236</v>
      </c>
      <c r="L27" s="53">
        <v>0.72</v>
      </c>
      <c r="M27" s="53">
        <v>4</v>
      </c>
    </row>
  </sheetData>
  <mergeCells count="3">
    <mergeCell ref="G10:M10"/>
    <mergeCell ref="G19:M19"/>
    <mergeCell ref="G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F942-8683-4854-8E50-471BA37C5737}">
  <dimension ref="A1:H34"/>
  <sheetViews>
    <sheetView topLeftCell="A12" workbookViewId="0">
      <selection sqref="A1:H34"/>
    </sheetView>
  </sheetViews>
  <sheetFormatPr defaultRowHeight="14.5" x14ac:dyDescent="0.35"/>
  <cols>
    <col min="1" max="16384" width="8.7265625" style="65"/>
  </cols>
  <sheetData>
    <row r="1" spans="1:8" ht="15" thickBot="1" x14ac:dyDescent="0.4">
      <c r="A1" s="68"/>
      <c r="B1" s="81" t="s">
        <v>567</v>
      </c>
      <c r="C1" s="82"/>
      <c r="D1" s="82"/>
      <c r="E1" s="82"/>
      <c r="F1" s="82"/>
      <c r="G1" s="82"/>
      <c r="H1" s="83"/>
    </row>
    <row r="2" spans="1:8" x14ac:dyDescent="0.35">
      <c r="A2" s="56" t="s">
        <v>570</v>
      </c>
      <c r="B2" s="72" t="s">
        <v>572</v>
      </c>
      <c r="C2" s="72" t="s">
        <v>573</v>
      </c>
      <c r="D2" s="72" t="s">
        <v>574</v>
      </c>
      <c r="E2" s="72" t="s">
        <v>575</v>
      </c>
      <c r="F2" s="72" t="s">
        <v>576</v>
      </c>
      <c r="G2" s="72" t="s">
        <v>577</v>
      </c>
      <c r="H2" s="72" t="s">
        <v>578</v>
      </c>
    </row>
    <row r="3" spans="1:8" x14ac:dyDescent="0.35">
      <c r="A3" s="53">
        <v>3</v>
      </c>
      <c r="B3" s="53">
        <v>1800</v>
      </c>
      <c r="C3" s="53">
        <v>182.37</v>
      </c>
      <c r="D3" s="53">
        <v>215</v>
      </c>
      <c r="E3" s="53">
        <v>9.11</v>
      </c>
      <c r="F3" s="53">
        <v>50607237</v>
      </c>
      <c r="G3" s="66">
        <v>0.72</v>
      </c>
      <c r="H3" s="53">
        <v>4</v>
      </c>
    </row>
    <row r="4" spans="1:8" x14ac:dyDescent="0.35">
      <c r="A4" s="53">
        <v>4</v>
      </c>
      <c r="B4" s="53">
        <v>1000</v>
      </c>
      <c r="C4" s="53">
        <v>104.2</v>
      </c>
      <c r="D4" s="53">
        <v>123</v>
      </c>
      <c r="E4" s="53">
        <v>9.11</v>
      </c>
      <c r="F4" s="53">
        <v>40514553</v>
      </c>
      <c r="G4" s="66">
        <v>0.1517</v>
      </c>
      <c r="H4" s="53">
        <v>3</v>
      </c>
    </row>
    <row r="5" spans="1:8" x14ac:dyDescent="0.35">
      <c r="A5" s="53">
        <v>5</v>
      </c>
      <c r="B5" s="53">
        <v>680</v>
      </c>
      <c r="C5" s="53">
        <v>64.09</v>
      </c>
      <c r="D5" s="53">
        <v>76</v>
      </c>
      <c r="E5" s="53">
        <v>9.11</v>
      </c>
      <c r="F5" s="53">
        <v>30603341</v>
      </c>
      <c r="G5" s="66">
        <v>5.7500000000000002E-2</v>
      </c>
      <c r="H5" s="53">
        <v>1</v>
      </c>
    </row>
    <row r="6" spans="1:8" x14ac:dyDescent="0.35">
      <c r="A6" s="53">
        <v>6</v>
      </c>
      <c r="B6" s="53">
        <v>1000</v>
      </c>
      <c r="C6" s="53">
        <v>93.14</v>
      </c>
      <c r="D6" s="53">
        <v>110</v>
      </c>
      <c r="E6" s="53">
        <v>9.11</v>
      </c>
      <c r="F6" s="53">
        <v>40514553</v>
      </c>
      <c r="G6" s="66">
        <v>0.1517</v>
      </c>
      <c r="H6" s="53">
        <v>3</v>
      </c>
    </row>
    <row r="7" spans="1:8" x14ac:dyDescent="0.35">
      <c r="A7" s="53">
        <v>7</v>
      </c>
      <c r="B7" s="53">
        <v>230</v>
      </c>
      <c r="C7" s="53">
        <v>22.135999999999999</v>
      </c>
      <c r="D7" s="53">
        <v>27</v>
      </c>
      <c r="E7" s="53">
        <v>9.11</v>
      </c>
      <c r="F7" s="53">
        <v>30513497</v>
      </c>
      <c r="G7" s="66">
        <v>1.22</v>
      </c>
      <c r="H7" s="53">
        <v>1</v>
      </c>
    </row>
    <row r="8" spans="1:8" x14ac:dyDescent="0.35">
      <c r="A8" s="53">
        <v>10</v>
      </c>
      <c r="B8" s="53">
        <v>400</v>
      </c>
      <c r="C8" s="53">
        <v>39.31</v>
      </c>
      <c r="D8" s="53">
        <v>47</v>
      </c>
      <c r="E8" s="53">
        <v>9.11</v>
      </c>
      <c r="F8" s="53">
        <v>30603341</v>
      </c>
      <c r="G8" s="66">
        <v>5.7500000000000002E-2</v>
      </c>
      <c r="H8" s="53">
        <v>2</v>
      </c>
    </row>
    <row r="9" spans="1:8" x14ac:dyDescent="0.35">
      <c r="A9" s="53">
        <v>16</v>
      </c>
      <c r="B9" s="53">
        <v>2400</v>
      </c>
      <c r="C9" s="53">
        <v>240.5</v>
      </c>
      <c r="D9" s="53">
        <v>283</v>
      </c>
      <c r="E9" s="53">
        <v>9.11</v>
      </c>
      <c r="F9" s="53">
        <v>30603341</v>
      </c>
      <c r="G9" s="66">
        <v>5.7500000000000002E-2</v>
      </c>
      <c r="H9" s="53">
        <v>4</v>
      </c>
    </row>
    <row r="10" spans="1:8" x14ac:dyDescent="0.35">
      <c r="A10" s="53">
        <v>17</v>
      </c>
      <c r="B10" s="53">
        <v>1600</v>
      </c>
      <c r="C10" s="53">
        <v>148.62</v>
      </c>
      <c r="D10" s="53">
        <v>175</v>
      </c>
      <c r="E10" s="53">
        <v>9.11</v>
      </c>
      <c r="F10" s="53">
        <v>50607236</v>
      </c>
      <c r="G10" s="66">
        <v>0.72</v>
      </c>
      <c r="H10" s="53">
        <v>1</v>
      </c>
    </row>
    <row r="11" spans="1:8" x14ac:dyDescent="0.35">
      <c r="A11" s="53">
        <v>18</v>
      </c>
      <c r="B11" s="53">
        <v>200</v>
      </c>
      <c r="C11" s="53">
        <v>20.38</v>
      </c>
      <c r="D11" s="53">
        <v>24</v>
      </c>
      <c r="E11" s="53">
        <v>9.11</v>
      </c>
      <c r="F11" s="53">
        <v>30513496</v>
      </c>
      <c r="G11" s="66">
        <v>1.22</v>
      </c>
      <c r="H11" s="53">
        <v>4</v>
      </c>
    </row>
    <row r="12" spans="1:8" x14ac:dyDescent="0.35">
      <c r="A12" s="53">
        <v>20</v>
      </c>
      <c r="B12" s="53">
        <v>550</v>
      </c>
      <c r="C12" s="53">
        <v>54.64</v>
      </c>
      <c r="D12" s="53">
        <v>65</v>
      </c>
      <c r="E12" s="53">
        <v>9.11</v>
      </c>
      <c r="F12" s="53">
        <v>40514552</v>
      </c>
      <c r="G12" s="66">
        <v>0.1517</v>
      </c>
      <c r="H12" s="53">
        <v>2</v>
      </c>
    </row>
    <row r="13" spans="1:8" ht="15" thickBot="1" x14ac:dyDescent="0.4">
      <c r="A13" s="53">
        <v>21</v>
      </c>
      <c r="B13" s="70">
        <v>750</v>
      </c>
      <c r="C13" s="70">
        <v>76.680000000000007</v>
      </c>
      <c r="D13" s="70">
        <v>91</v>
      </c>
      <c r="E13" s="70">
        <v>9.11</v>
      </c>
      <c r="F13" s="70">
        <v>30603341</v>
      </c>
      <c r="G13" s="71">
        <v>5.7500000000000002E-2</v>
      </c>
      <c r="H13" s="70">
        <v>2</v>
      </c>
    </row>
    <row r="14" spans="1:8" ht="15" thickBot="1" x14ac:dyDescent="0.4">
      <c r="A14" s="68"/>
      <c r="B14" s="81" t="s">
        <v>568</v>
      </c>
      <c r="C14" s="82"/>
      <c r="D14" s="82"/>
      <c r="E14" s="82"/>
      <c r="F14" s="82"/>
      <c r="G14" s="82"/>
      <c r="H14" s="83"/>
    </row>
    <row r="15" spans="1:8" x14ac:dyDescent="0.35">
      <c r="A15" s="56" t="s">
        <v>570</v>
      </c>
      <c r="B15" s="72" t="s">
        <v>572</v>
      </c>
      <c r="C15" s="72" t="s">
        <v>573</v>
      </c>
      <c r="D15" s="72" t="s">
        <v>574</v>
      </c>
      <c r="E15" s="72" t="s">
        <v>575</v>
      </c>
      <c r="F15" s="72" t="s">
        <v>576</v>
      </c>
      <c r="G15" s="72" t="s">
        <v>577</v>
      </c>
      <c r="H15" s="72" t="s">
        <v>578</v>
      </c>
    </row>
    <row r="16" spans="1:8" x14ac:dyDescent="0.35">
      <c r="A16" s="53">
        <v>3</v>
      </c>
      <c r="B16" s="53">
        <v>1800</v>
      </c>
      <c r="C16" s="53">
        <v>193.32</v>
      </c>
      <c r="D16" s="53">
        <v>228</v>
      </c>
      <c r="E16" s="53">
        <v>9.11</v>
      </c>
      <c r="F16" s="53">
        <v>90516061</v>
      </c>
      <c r="G16" s="66">
        <v>1.31</v>
      </c>
      <c r="H16" s="53">
        <v>4</v>
      </c>
    </row>
    <row r="17" spans="1:8" x14ac:dyDescent="0.35">
      <c r="A17" s="53">
        <v>4</v>
      </c>
      <c r="B17" s="53">
        <v>800</v>
      </c>
      <c r="C17" s="53">
        <v>80.018000000000001</v>
      </c>
      <c r="D17" s="53">
        <v>95</v>
      </c>
      <c r="E17" s="53">
        <v>9.11</v>
      </c>
      <c r="F17" s="53">
        <v>40514553</v>
      </c>
      <c r="G17" s="66">
        <v>0.1517</v>
      </c>
      <c r="H17" s="53">
        <v>2</v>
      </c>
    </row>
    <row r="18" spans="1:8" x14ac:dyDescent="0.35">
      <c r="A18" s="53">
        <v>5</v>
      </c>
      <c r="B18" s="53">
        <v>800</v>
      </c>
      <c r="C18" s="53">
        <v>86.56</v>
      </c>
      <c r="D18" s="53">
        <v>102</v>
      </c>
      <c r="E18" s="53">
        <v>9.11</v>
      </c>
      <c r="F18" s="53">
        <v>30603341</v>
      </c>
      <c r="G18" s="66">
        <v>5.7500000000000002E-2</v>
      </c>
      <c r="H18" s="53">
        <v>2</v>
      </c>
    </row>
    <row r="19" spans="1:8" x14ac:dyDescent="0.35">
      <c r="A19" s="53">
        <v>6</v>
      </c>
      <c r="B19" s="53">
        <v>1000</v>
      </c>
      <c r="C19" s="53">
        <v>91.38</v>
      </c>
      <c r="D19" s="53">
        <v>108</v>
      </c>
      <c r="E19" s="53">
        <v>9.11</v>
      </c>
      <c r="F19" s="53">
        <v>40514553</v>
      </c>
      <c r="G19" s="66">
        <v>0.1517</v>
      </c>
      <c r="H19" s="53">
        <v>3</v>
      </c>
    </row>
    <row r="20" spans="1:8" x14ac:dyDescent="0.35">
      <c r="A20" s="53">
        <v>7</v>
      </c>
      <c r="B20" s="53">
        <v>400</v>
      </c>
      <c r="C20" s="53">
        <v>40.6</v>
      </c>
      <c r="D20" s="53">
        <v>48</v>
      </c>
      <c r="E20" s="53">
        <v>9.11</v>
      </c>
      <c r="F20" s="53">
        <v>90516061</v>
      </c>
      <c r="G20" s="66">
        <v>1.31</v>
      </c>
      <c r="H20" s="53">
        <v>4</v>
      </c>
    </row>
    <row r="21" spans="1:8" x14ac:dyDescent="0.35">
      <c r="A21" s="53">
        <v>10</v>
      </c>
      <c r="B21" s="53">
        <v>400</v>
      </c>
      <c r="C21" s="53">
        <v>39.76</v>
      </c>
      <c r="D21" s="53">
        <v>47</v>
      </c>
      <c r="E21" s="53">
        <v>9.11</v>
      </c>
      <c r="F21" s="53">
        <v>30603341</v>
      </c>
      <c r="G21" s="66">
        <v>5.7500000000000002E-2</v>
      </c>
      <c r="H21" s="53">
        <v>2</v>
      </c>
    </row>
    <row r="22" spans="1:8" x14ac:dyDescent="0.35">
      <c r="A22" s="53">
        <v>17</v>
      </c>
      <c r="B22" s="53">
        <v>2100</v>
      </c>
      <c r="C22" s="53">
        <v>205.25</v>
      </c>
      <c r="D22" s="53">
        <v>242</v>
      </c>
      <c r="E22" s="53">
        <v>9.11</v>
      </c>
      <c r="F22" s="53">
        <v>50607236</v>
      </c>
      <c r="G22" s="66">
        <v>0.72</v>
      </c>
      <c r="H22" s="53">
        <v>3</v>
      </c>
    </row>
    <row r="23" spans="1:8" x14ac:dyDescent="0.35">
      <c r="A23" s="53">
        <v>18</v>
      </c>
      <c r="B23" s="53">
        <v>170</v>
      </c>
      <c r="C23" s="53">
        <v>16.91</v>
      </c>
      <c r="D23" s="53">
        <v>20</v>
      </c>
      <c r="E23" s="53">
        <v>9.11</v>
      </c>
      <c r="F23" s="53">
        <v>90516061</v>
      </c>
      <c r="G23" s="66">
        <v>1.31</v>
      </c>
      <c r="H23" s="53">
        <v>3</v>
      </c>
    </row>
    <row r="24" spans="1:8" x14ac:dyDescent="0.35">
      <c r="A24" s="53">
        <v>20</v>
      </c>
      <c r="B24" s="53">
        <v>550</v>
      </c>
      <c r="C24" s="53">
        <v>56.36</v>
      </c>
      <c r="D24" s="53">
        <v>67</v>
      </c>
      <c r="E24" s="53">
        <v>9.11</v>
      </c>
      <c r="F24" s="53">
        <v>90516061</v>
      </c>
      <c r="G24" s="66">
        <v>1.31</v>
      </c>
      <c r="H24" s="53">
        <v>2</v>
      </c>
    </row>
    <row r="25" spans="1:8" ht="15" thickBot="1" x14ac:dyDescent="0.4">
      <c r="A25" s="53">
        <v>21</v>
      </c>
      <c r="B25" s="70">
        <v>750</v>
      </c>
      <c r="C25" s="70">
        <v>71.165000000000006</v>
      </c>
      <c r="D25" s="70">
        <v>84</v>
      </c>
      <c r="E25" s="70">
        <v>9.11</v>
      </c>
      <c r="F25" s="70">
        <v>30603341</v>
      </c>
      <c r="G25" s="71">
        <v>5.7500000000000002E-2</v>
      </c>
      <c r="H25" s="70">
        <v>2</v>
      </c>
    </row>
    <row r="26" spans="1:8" ht="15" thickBot="1" x14ac:dyDescent="0.4">
      <c r="A26" s="68"/>
      <c r="B26" s="81" t="s">
        <v>569</v>
      </c>
      <c r="C26" s="82"/>
      <c r="D26" s="82"/>
      <c r="E26" s="82"/>
      <c r="F26" s="82"/>
      <c r="G26" s="82"/>
      <c r="H26" s="83"/>
    </row>
    <row r="27" spans="1:8" x14ac:dyDescent="0.35">
      <c r="A27" s="56" t="s">
        <v>570</v>
      </c>
      <c r="B27" s="72" t="s">
        <v>572</v>
      </c>
      <c r="C27" s="72" t="s">
        <v>573</v>
      </c>
      <c r="D27" s="72" t="s">
        <v>574</v>
      </c>
      <c r="E27" s="72" t="s">
        <v>575</v>
      </c>
      <c r="F27" s="72" t="s">
        <v>576</v>
      </c>
      <c r="G27" s="72" t="s">
        <v>577</v>
      </c>
      <c r="H27" s="72" t="s">
        <v>578</v>
      </c>
    </row>
    <row r="28" spans="1:8" x14ac:dyDescent="0.35">
      <c r="A28" s="53">
        <v>3</v>
      </c>
      <c r="B28" s="53">
        <v>1600</v>
      </c>
      <c r="C28" s="53">
        <v>159.6</v>
      </c>
      <c r="D28" s="53">
        <v>188</v>
      </c>
      <c r="E28" s="53">
        <v>9.11</v>
      </c>
      <c r="F28" s="53">
        <v>50607236</v>
      </c>
      <c r="G28" s="67">
        <v>0.72</v>
      </c>
      <c r="H28" s="53">
        <v>3</v>
      </c>
    </row>
    <row r="29" spans="1:8" x14ac:dyDescent="0.35">
      <c r="A29" s="53">
        <v>4</v>
      </c>
      <c r="B29" s="53">
        <v>1000</v>
      </c>
      <c r="C29" s="53">
        <v>96.49</v>
      </c>
      <c r="D29" s="53">
        <v>114</v>
      </c>
      <c r="E29" s="53">
        <v>9.11</v>
      </c>
      <c r="F29" s="53">
        <v>80716016</v>
      </c>
      <c r="G29" s="67">
        <v>2.06</v>
      </c>
      <c r="H29" s="53">
        <v>3</v>
      </c>
    </row>
    <row r="30" spans="1:8" x14ac:dyDescent="0.35">
      <c r="A30" s="53">
        <v>6</v>
      </c>
      <c r="B30" s="53">
        <v>1000</v>
      </c>
      <c r="C30" s="53">
        <v>95.188000000000002</v>
      </c>
      <c r="D30" s="53">
        <v>112</v>
      </c>
      <c r="E30" s="53">
        <v>9.11</v>
      </c>
      <c r="F30" s="53">
        <v>80716017</v>
      </c>
      <c r="G30" s="67">
        <v>2.06</v>
      </c>
      <c r="H30" s="53">
        <v>3</v>
      </c>
    </row>
    <row r="31" spans="1:8" x14ac:dyDescent="0.35">
      <c r="A31" s="53">
        <v>7</v>
      </c>
      <c r="B31" s="53">
        <v>230</v>
      </c>
      <c r="C31" s="53">
        <v>21.806000000000001</v>
      </c>
      <c r="D31" s="53">
        <v>26</v>
      </c>
      <c r="E31" s="53">
        <v>9.11</v>
      </c>
      <c r="F31" s="53">
        <v>30513496</v>
      </c>
      <c r="G31" s="67">
        <v>1.22</v>
      </c>
      <c r="H31" s="53">
        <v>1</v>
      </c>
    </row>
    <row r="32" spans="1:8" x14ac:dyDescent="0.35">
      <c r="A32" s="53">
        <v>17</v>
      </c>
      <c r="B32" s="53">
        <v>2100</v>
      </c>
      <c r="C32" s="53">
        <v>199.96</v>
      </c>
      <c r="D32" s="53">
        <v>236</v>
      </c>
      <c r="E32" s="53">
        <v>9.11</v>
      </c>
      <c r="F32" s="53">
        <v>50607236</v>
      </c>
      <c r="G32" s="67">
        <v>0.72</v>
      </c>
      <c r="H32" s="53">
        <v>3</v>
      </c>
    </row>
    <row r="33" spans="1:8" x14ac:dyDescent="0.35">
      <c r="A33" s="53">
        <v>18</v>
      </c>
      <c r="B33" s="53">
        <v>170</v>
      </c>
      <c r="C33" s="53">
        <v>16.481000000000002</v>
      </c>
      <c r="D33" s="53">
        <v>20</v>
      </c>
      <c r="E33" s="53">
        <v>9.11</v>
      </c>
      <c r="F33" s="53">
        <v>80716016</v>
      </c>
      <c r="G33" s="67">
        <v>2.06</v>
      </c>
      <c r="H33" s="53">
        <v>3</v>
      </c>
    </row>
    <row r="34" spans="1:8" x14ac:dyDescent="0.35">
      <c r="A34" s="53">
        <v>20</v>
      </c>
      <c r="B34" s="53">
        <v>550</v>
      </c>
      <c r="C34" s="53">
        <v>51.51</v>
      </c>
      <c r="D34" s="53">
        <v>61</v>
      </c>
      <c r="E34" s="53">
        <v>9.11</v>
      </c>
      <c r="F34" s="53">
        <v>90516061</v>
      </c>
      <c r="G34" s="67">
        <v>1.31</v>
      </c>
      <c r="H34" s="53">
        <v>2</v>
      </c>
    </row>
  </sheetData>
  <mergeCells count="3">
    <mergeCell ref="B1:H1"/>
    <mergeCell ref="B14:H14"/>
    <mergeCell ref="B26:H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40</vt:i4>
      </vt:variant>
    </vt:vector>
  </HeadingPairs>
  <TitlesOfParts>
    <vt:vector size="48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Sheet1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2021-06-30T21:29:18Z</dcterms:modified>
</cp:coreProperties>
</file>